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codeName="ThisWorkbook"/>
  <bookViews>
    <workbookView xWindow="-15" yWindow="4680" windowWidth="15480" windowHeight="4740" tabRatio="796"/>
  </bookViews>
  <sheets>
    <sheet name="1.전국행정구역총괄" sheetId="38" r:id="rId1"/>
    <sheet name="2.인구추이" sheetId="2" r:id="rId2"/>
    <sheet name="3.연령(5세계급)별인구" sheetId="3" r:id="rId3"/>
    <sheet name="4.주요경제지표" sheetId="4" r:id="rId4"/>
    <sheet name="5.경제활동인구" sheetId="5" r:id="rId5"/>
    <sheet name="6.산업별취업자" sheetId="6" r:id="rId6"/>
    <sheet name="7.직업별 별취업자" sheetId="7" r:id="rId7"/>
    <sheet name="8.지역별 산업생산·출하 ·재고지수" sheetId="8" r:id="rId8"/>
    <sheet name="9.도시근로자 가구당월평균가계수지" sheetId="23" r:id="rId9"/>
    <sheet name="10.도시가구당 월평균가계지출" sheetId="27" r:id="rId10"/>
    <sheet name="11.생산자 물가지수" sheetId="37" r:id="rId11"/>
    <sheet name="12. 전도시 소비자물가지수" sheetId="12" r:id="rId12"/>
    <sheet name="13. 통합재정수지" sheetId="31" r:id="rId13"/>
    <sheet name="14.국내총생산에대한지출" sheetId="33" r:id="rId14"/>
    <sheet name="15.경제활동별국내총생산및국민총소득" sheetId="35" r:id="rId15"/>
    <sheet name="16.지역내총생산 " sheetId="29" r:id="rId16"/>
    <sheet name="17.수출입총괄" sheetId="36" r:id="rId17"/>
    <sheet name="18.주요국별수출" sheetId="18" r:id="rId18"/>
    <sheet name="19.주요국별수입" sheetId="19" r:id="rId19"/>
    <sheet name="20.자동차등록" sheetId="20" r:id="rId20"/>
    <sheet name="21.무선통신서비스현황" sheetId="21" r:id="rId21"/>
    <sheet name="00000000" sheetId="22" state="veryHidden" r:id="rId22"/>
  </sheets>
  <externalReferences>
    <externalReference r:id="rId23"/>
    <externalReference r:id="rId24"/>
  </externalReferences>
  <definedNames>
    <definedName name="aaa" localSheetId="0">#REF!</definedName>
    <definedName name="aaa" localSheetId="13">#REF!</definedName>
    <definedName name="aaa" localSheetId="14">#REF!</definedName>
    <definedName name="aaa" localSheetId="16">#REF!</definedName>
    <definedName name="aaa">#REF!</definedName>
    <definedName name="b" localSheetId="0">#REF!</definedName>
    <definedName name="b">#REF!</definedName>
    <definedName name="G" localSheetId="0">'[1] 견적서'!#REF!</definedName>
    <definedName name="G" localSheetId="13">'[1] 견적서'!#REF!</definedName>
    <definedName name="G" localSheetId="14">'[1] 견적서'!#REF!</definedName>
    <definedName name="G" localSheetId="16">'[1] 견적서'!#REF!</definedName>
    <definedName name="G">'[1] 견적서'!#REF!</definedName>
    <definedName name="_xlnm.Print_Area" localSheetId="0">'[2]2-1포천(각세)(외제)'!#REF!</definedName>
    <definedName name="_xlnm.Print_Area" localSheetId="11">'12. 전도시 소비자물가지수'!$A$1:$BJ$32</definedName>
    <definedName name="_xlnm.Print_Area" localSheetId="13">'[2]2-1포천(각세)(외제)'!#REF!</definedName>
    <definedName name="_xlnm.Print_Area" localSheetId="14">'[2]2-1포천(각세)(외제)'!#REF!</definedName>
    <definedName name="_xlnm.Print_Area" localSheetId="16">'[2]2-1포천(각세)(외제)'!#REF!</definedName>
    <definedName name="_xlnm.Print_Area" localSheetId="17">'18.주요국별수출'!$A$1:$BD$30</definedName>
    <definedName name="_xlnm.Print_Area" localSheetId="1">'2.인구추이'!$1:$1048576</definedName>
    <definedName name="_xlnm.Print_Area" localSheetId="20">'21.무선통신서비스현황'!$A$1:$T$37</definedName>
    <definedName name="_xlnm.Print_Area" localSheetId="6">'7.직업별 별취업자'!$A$1:$W$33</definedName>
    <definedName name="_xlnm.Print_Area" localSheetId="8">'9.도시근로자 가구당월평균가계수지'!$A$1:$FK$23</definedName>
    <definedName name="_xlnm.Print_Area">'[2]2-1포천(각세)(외제)'!#REF!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Q38" i="2"/>
  <c r="Q39"/>
  <c r="Q37"/>
  <c r="R32" i="38"/>
  <c r="N32"/>
  <c r="I32"/>
  <c r="D32"/>
  <c r="R31"/>
  <c r="N31"/>
  <c r="I31"/>
  <c r="D31"/>
  <c r="R30"/>
  <c r="N30"/>
  <c r="I30"/>
  <c r="D30"/>
  <c r="R29"/>
  <c r="N29"/>
  <c r="I29"/>
  <c r="D29"/>
  <c r="R28"/>
  <c r="N28"/>
  <c r="I28"/>
  <c r="D28"/>
  <c r="R27"/>
  <c r="N27"/>
  <c r="I27"/>
  <c r="D27"/>
  <c r="R26"/>
  <c r="N26"/>
  <c r="I26"/>
  <c r="D26"/>
  <c r="R25"/>
  <c r="N25"/>
  <c r="I25"/>
  <c r="I23" s="1"/>
  <c r="D25"/>
  <c r="R24"/>
  <c r="N24"/>
  <c r="N23" s="1"/>
  <c r="I24"/>
  <c r="D24"/>
  <c r="W23"/>
  <c r="V23"/>
  <c r="U23"/>
  <c r="T23"/>
  <c r="S23"/>
  <c r="Q23"/>
  <c r="P23"/>
  <c r="O23"/>
  <c r="L23"/>
  <c r="K23"/>
  <c r="J23"/>
  <c r="H23"/>
  <c r="F23"/>
  <c r="E23"/>
  <c r="B23"/>
  <c r="N22"/>
  <c r="I22"/>
  <c r="R21"/>
  <c r="N21"/>
  <c r="I21"/>
  <c r="D21"/>
  <c r="R20"/>
  <c r="N20"/>
  <c r="I20"/>
  <c r="D20"/>
  <c r="R19"/>
  <c r="N19"/>
  <c r="I19"/>
  <c r="D19"/>
  <c r="R18"/>
  <c r="N18"/>
  <c r="I18"/>
  <c r="D18"/>
  <c r="R17"/>
  <c r="N17"/>
  <c r="I17"/>
  <c r="D17"/>
  <c r="R16"/>
  <c r="N16"/>
  <c r="I16"/>
  <c r="D16"/>
  <c r="R15"/>
  <c r="N15"/>
  <c r="N14" s="1"/>
  <c r="I15"/>
  <c r="D15"/>
  <c r="W14"/>
  <c r="W13" s="1"/>
  <c r="V14"/>
  <c r="V13" s="1"/>
  <c r="U14"/>
  <c r="T14"/>
  <c r="S14"/>
  <c r="Q14"/>
  <c r="Q13" s="1"/>
  <c r="P14"/>
  <c r="O14"/>
  <c r="O13" s="1"/>
  <c r="L14"/>
  <c r="L13" s="1"/>
  <c r="K14"/>
  <c r="K13" s="1"/>
  <c r="J14"/>
  <c r="H14"/>
  <c r="G14"/>
  <c r="F14"/>
  <c r="F13" s="1"/>
  <c r="E14"/>
  <c r="B14"/>
  <c r="G13"/>
  <c r="B13"/>
  <c r="C30" s="1"/>
  <c r="E13" l="1"/>
  <c r="J13"/>
  <c r="P13"/>
  <c r="C14"/>
  <c r="R23"/>
  <c r="U13"/>
  <c r="T13"/>
  <c r="S13"/>
  <c r="R14"/>
  <c r="R13" s="1"/>
  <c r="H13"/>
  <c r="D23"/>
  <c r="I14"/>
  <c r="I13" s="1"/>
  <c r="D14"/>
  <c r="N13"/>
  <c r="C18"/>
  <c r="C22"/>
  <c r="C23"/>
  <c r="C25"/>
  <c r="C29"/>
  <c r="C17"/>
  <c r="C21"/>
  <c r="C24"/>
  <c r="C28"/>
  <c r="C32"/>
  <c r="C16"/>
  <c r="C20"/>
  <c r="C27"/>
  <c r="C31"/>
  <c r="C15"/>
  <c r="C19"/>
  <c r="C26"/>
  <c r="D13" l="1"/>
  <c r="P14" i="21"/>
  <c r="Q14"/>
  <c r="L26" i="29" l="1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25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26"/>
  <c r="D24" i="33"/>
  <c r="E24"/>
  <c r="F24"/>
  <c r="G24"/>
  <c r="H24"/>
  <c r="I24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29"/>
  <c r="E29"/>
  <c r="F29"/>
  <c r="G29"/>
  <c r="H29"/>
  <c r="I29"/>
  <c r="D30"/>
  <c r="E30"/>
  <c r="F30"/>
  <c r="G30"/>
  <c r="H30"/>
  <c r="I30"/>
  <c r="D31"/>
  <c r="E31"/>
  <c r="F31"/>
  <c r="G31"/>
  <c r="H31"/>
  <c r="I31"/>
  <c r="D32"/>
  <c r="E32"/>
  <c r="F32"/>
  <c r="G32"/>
  <c r="H32"/>
  <c r="I32"/>
  <c r="D33"/>
  <c r="E33"/>
  <c r="F33"/>
  <c r="G33"/>
  <c r="H33"/>
  <c r="I33"/>
  <c r="D34"/>
  <c r="E34"/>
  <c r="F34"/>
  <c r="G34"/>
  <c r="H34"/>
  <c r="I34"/>
  <c r="D35"/>
  <c r="E35"/>
  <c r="F35"/>
  <c r="G35"/>
  <c r="H35"/>
  <c r="I35"/>
  <c r="D36"/>
  <c r="E36"/>
  <c r="F36"/>
  <c r="G36"/>
  <c r="H36"/>
  <c r="I36"/>
  <c r="D37"/>
  <c r="E37"/>
  <c r="F37"/>
  <c r="G37"/>
  <c r="H37"/>
  <c r="I37"/>
  <c r="I23"/>
  <c r="H23"/>
  <c r="G23"/>
  <c r="F23"/>
  <c r="E23"/>
  <c r="D23"/>
  <c r="H14" i="21"/>
  <c r="G14"/>
  <c r="J14"/>
  <c r="I14"/>
  <c r="O14"/>
  <c r="N14"/>
  <c r="M14"/>
  <c r="L14"/>
  <c r="F14" l="1"/>
  <c r="E14"/>
  <c r="D32"/>
  <c r="C32"/>
  <c r="D27"/>
  <c r="C27"/>
  <c r="D24"/>
  <c r="C24"/>
  <c r="D20"/>
  <c r="C20"/>
  <c r="C16"/>
  <c r="D16"/>
  <c r="C14" l="1"/>
  <c r="D14"/>
  <c r="L26" i="36" l="1"/>
  <c r="L25"/>
  <c r="L24"/>
  <c r="L23"/>
  <c r="L22"/>
  <c r="L21"/>
  <c r="L20"/>
  <c r="L19"/>
  <c r="L18"/>
  <c r="L17"/>
  <c r="L16"/>
  <c r="L15"/>
  <c r="L14"/>
  <c r="G26" i="29"/>
  <c r="F26"/>
  <c r="N25"/>
  <c r="M25"/>
  <c r="G25"/>
  <c r="F25"/>
  <c r="Q27" i="2"/>
  <c r="Q28"/>
  <c r="Q29"/>
  <c r="Q30"/>
  <c r="Q31"/>
  <c r="Q33"/>
  <c r="Q34"/>
  <c r="Q35"/>
  <c r="Q36"/>
  <c r="M37"/>
  <c r="Q8" i="3"/>
  <c r="R10" s="1"/>
  <c r="R11"/>
  <c r="R13"/>
  <c r="R14"/>
  <c r="R15"/>
  <c r="R16"/>
  <c r="R17"/>
  <c r="R18"/>
  <c r="R19"/>
  <c r="R20"/>
  <c r="R21"/>
  <c r="R22"/>
  <c r="R23"/>
  <c r="R24"/>
  <c r="R25"/>
  <c r="R9"/>
  <c r="R12" l="1"/>
</calcChain>
</file>

<file path=xl/sharedStrings.xml><?xml version="1.0" encoding="utf-8"?>
<sst xmlns="http://schemas.openxmlformats.org/spreadsheetml/2006/main" count="5404" uniqueCount="2740">
  <si>
    <t>Craft, machine operators</t>
    <phoneticPr fontId="14" type="noConversion"/>
  </si>
  <si>
    <t>Service workers</t>
    <phoneticPr fontId="19" type="noConversion"/>
  </si>
  <si>
    <t>and fishery workers</t>
    <phoneticPr fontId="14" type="noConversion"/>
  </si>
  <si>
    <t>and assemblers</t>
    <phoneticPr fontId="14" type="noConversion"/>
  </si>
  <si>
    <t>합                      계</t>
    <phoneticPr fontId="19" type="noConversion"/>
  </si>
  <si>
    <t>Male</t>
    <phoneticPr fontId="14" type="noConversion"/>
  </si>
  <si>
    <t>여                      자</t>
    <phoneticPr fontId="14" type="noConversion"/>
  </si>
  <si>
    <t>Female</t>
    <phoneticPr fontId="14" type="noConversion"/>
  </si>
  <si>
    <r>
      <t>면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적</t>
    </r>
  </si>
  <si>
    <t>5. 경 제 활 동 인 구(2-1)</t>
    <phoneticPr fontId="18" type="noConversion"/>
  </si>
  <si>
    <t>5. 경 제 활 동 인 구(2-2)</t>
    <phoneticPr fontId="18" type="noConversion"/>
  </si>
  <si>
    <t>Unit : 1,000 persons</t>
    <phoneticPr fontId="18" type="noConversion"/>
  </si>
  <si>
    <t>경제활동</t>
    <phoneticPr fontId="18" type="noConversion"/>
  </si>
  <si>
    <t>참가율(%)</t>
    <phoneticPr fontId="18" type="noConversion"/>
  </si>
  <si>
    <t xml:space="preserve"> 15years</t>
    <phoneticPr fontId="18" type="noConversion"/>
  </si>
  <si>
    <t>Unit : 1,000 persons</t>
    <phoneticPr fontId="15" type="noConversion"/>
  </si>
  <si>
    <t>연  별
성  별</t>
    <phoneticPr fontId="15" type="noConversion"/>
  </si>
  <si>
    <t>농림ㆍ어업</t>
    <phoneticPr fontId="15" type="noConversion"/>
  </si>
  <si>
    <t>Year&amp;
Gender</t>
    <phoneticPr fontId="15" type="noConversion"/>
  </si>
  <si>
    <t xml:space="preserve">S.O.C &amp; </t>
    <phoneticPr fontId="15" type="noConversion"/>
  </si>
  <si>
    <t>hunting &amp; fishing</t>
    <phoneticPr fontId="15" type="noConversion"/>
  </si>
  <si>
    <t>other services</t>
    <phoneticPr fontId="15" type="noConversion"/>
  </si>
  <si>
    <t>합          계</t>
    <phoneticPr fontId="15" type="noConversion"/>
  </si>
  <si>
    <t>Total</t>
    <phoneticPr fontId="15" type="noConversion"/>
  </si>
  <si>
    <t>남          자</t>
    <phoneticPr fontId="15" type="noConversion"/>
  </si>
  <si>
    <t>여          자</t>
    <phoneticPr fontId="15" type="noConversion"/>
  </si>
  <si>
    <t>8. 지역별 산업생산ㆍ출하ㆍ재고지수</t>
    <phoneticPr fontId="11" type="noConversion"/>
  </si>
  <si>
    <t>Year</t>
    <phoneticPr fontId="11" type="noConversion"/>
  </si>
  <si>
    <t>Busan</t>
    <phoneticPr fontId="11" type="noConversion"/>
  </si>
  <si>
    <t>Daegu</t>
    <phoneticPr fontId="11" type="noConversion"/>
  </si>
  <si>
    <t>Incheon</t>
    <phoneticPr fontId="11" type="noConversion"/>
  </si>
  <si>
    <t>Gwangju</t>
    <phoneticPr fontId="11" type="noConversion"/>
  </si>
  <si>
    <t>Daegeon</t>
    <phoneticPr fontId="11" type="noConversion"/>
  </si>
  <si>
    <t>Gyeonggi</t>
    <phoneticPr fontId="11" type="noConversion"/>
  </si>
  <si>
    <t>Gangwon</t>
    <phoneticPr fontId="11" type="noConversion"/>
  </si>
  <si>
    <t>Jeonbuk</t>
    <phoneticPr fontId="11" type="noConversion"/>
  </si>
  <si>
    <t>Jeonnam</t>
    <phoneticPr fontId="11" type="noConversion"/>
  </si>
  <si>
    <t>Gyeongbuk</t>
    <phoneticPr fontId="11" type="noConversion"/>
  </si>
  <si>
    <t>Gyeongnam</t>
    <phoneticPr fontId="11" type="noConversion"/>
  </si>
  <si>
    <t>Jeju</t>
    <phoneticPr fontId="11" type="noConversion"/>
  </si>
  <si>
    <t>생          산</t>
    <phoneticPr fontId="11" type="noConversion"/>
  </si>
  <si>
    <t>출          하</t>
    <phoneticPr fontId="11" type="noConversion"/>
  </si>
  <si>
    <r>
      <t>재          고</t>
    </r>
    <r>
      <rPr>
        <vertAlign val="superscript"/>
        <sz val="9"/>
        <rFont val="바탕"/>
        <family val="1"/>
        <charset val="129"/>
      </rPr>
      <t>1)</t>
    </r>
    <phoneticPr fontId="13" type="noConversion"/>
  </si>
  <si>
    <t>주 : 1) 연자료는 12월말 수치임</t>
    <phoneticPr fontId="11" type="noConversion"/>
  </si>
  <si>
    <t>Quarterly</t>
    <phoneticPr fontId="19" type="noConversion"/>
  </si>
  <si>
    <t>통신·금융</t>
    <phoneticPr fontId="15" type="noConversion"/>
  </si>
  <si>
    <t>Earnings</t>
    <phoneticPr fontId="18" type="noConversion"/>
  </si>
  <si>
    <t>Miscellaneous</t>
  </si>
  <si>
    <t>goods and</t>
  </si>
  <si>
    <t xml:space="preserve"> services</t>
  </si>
  <si>
    <t xml:space="preserve">      비소비지출    Non-consumption expenditures</t>
    <phoneticPr fontId="53" type="noConversion"/>
  </si>
  <si>
    <t>자료 : 통계청『가계동향조사』</t>
    <phoneticPr fontId="18" type="noConversion"/>
  </si>
  <si>
    <t>차와음료</t>
    <phoneticPr fontId="22" type="noConversion"/>
  </si>
  <si>
    <t>Manu-</t>
  </si>
  <si>
    <t>facturing</t>
  </si>
  <si>
    <t>products</t>
  </si>
  <si>
    <t>machinery</t>
  </si>
  <si>
    <t>car</t>
    <phoneticPr fontId="22" type="noConversion"/>
  </si>
  <si>
    <t>Car</t>
    <phoneticPr fontId="22" type="noConversion"/>
  </si>
  <si>
    <t>Bus</t>
    <phoneticPr fontId="22" type="noConversion"/>
  </si>
  <si>
    <t>manufacturing</t>
  </si>
  <si>
    <t>industry</t>
  </si>
  <si>
    <t>Unit : 1,000 persons, %</t>
  </si>
  <si>
    <t xml:space="preserve">Elementary </t>
  </si>
  <si>
    <t>Professionals</t>
  </si>
  <si>
    <t>Sale workers</t>
  </si>
  <si>
    <t>operators and</t>
  </si>
  <si>
    <t>assemblers</t>
  </si>
  <si>
    <r>
      <t>합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>계</t>
    </r>
  </si>
  <si>
    <r>
      <t>연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  <charset val="129"/>
      </rPr>
      <t>별</t>
    </r>
  </si>
  <si>
    <t>Insurance</t>
  </si>
  <si>
    <t>Source : National Statistical Office</t>
  </si>
  <si>
    <t xml:space="preserve"> </t>
    <phoneticPr fontId="19" type="noConversion"/>
  </si>
  <si>
    <t>2. 인   구   추   이</t>
  </si>
  <si>
    <t>증가율</t>
  </si>
  <si>
    <t>성  비</t>
  </si>
  <si>
    <t>인구밀도</t>
  </si>
  <si>
    <t>Census</t>
  </si>
  <si>
    <t>남</t>
  </si>
  <si>
    <t>여</t>
  </si>
  <si>
    <t>Male</t>
  </si>
  <si>
    <t>Female</t>
  </si>
  <si>
    <t>1975</t>
  </si>
  <si>
    <t>1976</t>
  </si>
  <si>
    <t>1977</t>
  </si>
  <si>
    <t>1960</t>
  </si>
  <si>
    <t>1961</t>
  </si>
  <si>
    <t>1962</t>
  </si>
  <si>
    <t>1986</t>
  </si>
  <si>
    <t>1963</t>
  </si>
  <si>
    <t>1987</t>
  </si>
  <si>
    <t>1964</t>
  </si>
  <si>
    <t>1988</t>
  </si>
  <si>
    <t>1965</t>
  </si>
  <si>
    <t>1989</t>
  </si>
  <si>
    <t>1966</t>
  </si>
  <si>
    <t>1990</t>
  </si>
  <si>
    <t>1967</t>
  </si>
  <si>
    <t>1991</t>
  </si>
  <si>
    <t>1968</t>
  </si>
  <si>
    <t>1969</t>
  </si>
  <si>
    <t>1970</t>
  </si>
  <si>
    <t>1971</t>
  </si>
  <si>
    <t>1972</t>
  </si>
  <si>
    <t>1973</t>
  </si>
  <si>
    <t>1974</t>
  </si>
  <si>
    <t>1999</t>
  </si>
  <si>
    <t xml:space="preserve">   Source : National Statistical Office</t>
  </si>
  <si>
    <t>population</t>
  </si>
  <si>
    <t>계급별</t>
  </si>
  <si>
    <t>구성비</t>
  </si>
  <si>
    <t>Ratio</t>
  </si>
  <si>
    <t>합 계</t>
  </si>
  <si>
    <t>0∼4세</t>
  </si>
  <si>
    <t>10∼14</t>
  </si>
  <si>
    <t>15∼19</t>
  </si>
  <si>
    <t>20∼24</t>
  </si>
  <si>
    <t>25∼29</t>
  </si>
  <si>
    <t>30∼34</t>
  </si>
  <si>
    <t>35∼39</t>
  </si>
  <si>
    <t>40∼44</t>
  </si>
  <si>
    <t>45∼49</t>
  </si>
  <si>
    <t>50∼54</t>
  </si>
  <si>
    <t>55∼59</t>
  </si>
  <si>
    <t>60∼64</t>
  </si>
  <si>
    <t>65∼69</t>
  </si>
  <si>
    <t>연  별</t>
    <phoneticPr fontId="16" type="noConversion"/>
  </si>
  <si>
    <t>Year</t>
    <phoneticPr fontId="16" type="noConversion"/>
  </si>
  <si>
    <t>70∼74</t>
  </si>
  <si>
    <t>숙련 종사자</t>
    <phoneticPr fontId="14" type="noConversion"/>
  </si>
  <si>
    <t>75∼79</t>
  </si>
  <si>
    <t>4. 주요경제지표(4-1)</t>
  </si>
  <si>
    <t>4. 주요경제지표(4-2)</t>
  </si>
  <si>
    <t>4. 주요경제지표(4-4)</t>
  </si>
  <si>
    <t>Industrial activities</t>
  </si>
  <si>
    <t>도시가계</t>
  </si>
  <si>
    <t>Household  economy</t>
  </si>
  <si>
    <t>생산자제품</t>
  </si>
  <si>
    <t>제조업생산</t>
  </si>
  <si>
    <t>국내건설</t>
  </si>
  <si>
    <t>건축허가</t>
  </si>
  <si>
    <t>경제활동</t>
  </si>
  <si>
    <t>취업자</t>
  </si>
  <si>
    <t>실업률</t>
  </si>
  <si>
    <t>도시근로자 가계수지</t>
  </si>
  <si>
    <t>농가가격지수</t>
  </si>
  <si>
    <t>수출입물가지수</t>
  </si>
  <si>
    <t>저축성</t>
  </si>
  <si>
    <t>어음부도율</t>
  </si>
  <si>
    <t>주가지수</t>
  </si>
  <si>
    <t>수출액</t>
  </si>
  <si>
    <t>신용장</t>
  </si>
  <si>
    <t>수입액</t>
  </si>
  <si>
    <t>경상수지</t>
  </si>
  <si>
    <t>오차 및</t>
  </si>
  <si>
    <t>추계인구</t>
  </si>
  <si>
    <t>Composite indexes of business indicators</t>
  </si>
  <si>
    <t>제조업</t>
  </si>
  <si>
    <t>능력지수</t>
  </si>
  <si>
    <t>가동률지수</t>
  </si>
  <si>
    <t>Farmer price index</t>
  </si>
  <si>
    <t>Export &amp; import price index</t>
  </si>
  <si>
    <t>발행액</t>
  </si>
  <si>
    <t>소비지출</t>
  </si>
  <si>
    <t>내도액</t>
  </si>
  <si>
    <t>상품수지</t>
  </si>
  <si>
    <t>누    락</t>
  </si>
  <si>
    <t>선행지수</t>
  </si>
  <si>
    <t>동행지수</t>
  </si>
  <si>
    <t>후행지수</t>
  </si>
  <si>
    <t>Value of</t>
  </si>
  <si>
    <t>Permitted</t>
  </si>
  <si>
    <t>전산업</t>
  </si>
  <si>
    <t>소득</t>
  </si>
  <si>
    <t>평균소비</t>
  </si>
  <si>
    <t>수출물가</t>
  </si>
  <si>
    <t>수입물가</t>
  </si>
  <si>
    <t>농림어업</t>
  </si>
  <si>
    <t>수   지</t>
  </si>
  <si>
    <t>Wholesale</t>
  </si>
  <si>
    <t>domestic</t>
  </si>
  <si>
    <t>floor area</t>
  </si>
  <si>
    <t>Manufac-</t>
  </si>
  <si>
    <t>판매가격</t>
  </si>
  <si>
    <t>자료 : 국토해양부</t>
    <phoneticPr fontId="22" type="noConversion"/>
  </si>
  <si>
    <t>2008</t>
  </si>
  <si>
    <t>구입가격</t>
  </si>
  <si>
    <t>Bank-</t>
  </si>
  <si>
    <t>Stock</t>
  </si>
  <si>
    <t>Gross</t>
  </si>
  <si>
    <t>Exchange</t>
  </si>
  <si>
    <t>Industrial</t>
  </si>
  <si>
    <t>operation</t>
  </si>
  <si>
    <t>and retail</t>
  </si>
  <si>
    <t>for build-</t>
  </si>
  <si>
    <t>Economica-</t>
  </si>
  <si>
    <t>Emplo-</t>
  </si>
  <si>
    <t>Unemp-</t>
  </si>
  <si>
    <t>Average</t>
  </si>
  <si>
    <t>Producer</t>
  </si>
  <si>
    <t>turing</t>
  </si>
  <si>
    <t>Ration of</t>
  </si>
  <si>
    <t>price index</t>
  </si>
  <si>
    <t>national</t>
  </si>
  <si>
    <t>Per</t>
  </si>
  <si>
    <t>Agriculture,</t>
  </si>
  <si>
    <t>rates of</t>
  </si>
  <si>
    <t>and</t>
  </si>
  <si>
    <t>Errors</t>
  </si>
  <si>
    <t>Estimated</t>
  </si>
  <si>
    <t>production</t>
  </si>
  <si>
    <t>shipment</t>
  </si>
  <si>
    <t>inventory</t>
  </si>
  <si>
    <t>capacity</t>
  </si>
  <si>
    <t>trade index</t>
  </si>
  <si>
    <t>orders</t>
  </si>
  <si>
    <t>ing const-</t>
  </si>
  <si>
    <t>yed</t>
  </si>
  <si>
    <t>loyment</t>
  </si>
  <si>
    <t>propensity</t>
  </si>
  <si>
    <t>Engel's</t>
  </si>
  <si>
    <t>price</t>
  </si>
  <si>
    <t>&amp; marine</t>
  </si>
  <si>
    <t>Received</t>
  </si>
  <si>
    <t>Paid  by</t>
  </si>
  <si>
    <t>Export</t>
  </si>
  <si>
    <t>Import</t>
  </si>
  <si>
    <t>Population</t>
    <phoneticPr fontId="27" type="noConversion"/>
  </si>
  <si>
    <t>Ratio</t>
    <phoneticPr fontId="27" type="noConversion"/>
  </si>
  <si>
    <t>주 : 한국표준직업분류 6차 개정(2007) 기준</t>
    <phoneticPr fontId="22" type="noConversion"/>
  </si>
  <si>
    <t>주: 1) 2009년 소득 및 지출부문의 항목분류 개편으로 인한 가계동향조사 신분류 자료임</t>
  </si>
  <si>
    <t>주: 1) 2009년 소득 및 지출부문의 항목분류 개편으로 인한 가계동향조사 신분류 자료임</t>
    <phoneticPr fontId="53" type="noConversion"/>
  </si>
  <si>
    <t>주: 1) 2009년 소득 및 지출부문의 항목분류 개편으로 인한 가계동향조사 신분류 자료임</t>
    <phoneticPr fontId="18" type="noConversion"/>
  </si>
  <si>
    <t>FOR URBAN SALARY  AND WAGE EARNER'S HOUSEHOLDS</t>
    <phoneticPr fontId="18" type="noConversion"/>
  </si>
  <si>
    <t>City</t>
    <phoneticPr fontId="16" type="noConversion"/>
  </si>
  <si>
    <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  <charset val="129"/>
      </rPr>
      <t>천명</t>
    </r>
    <phoneticPr fontId="22" type="noConversion"/>
  </si>
  <si>
    <t>Unit : 1,000 persons</t>
    <phoneticPr fontId="16" type="noConversion"/>
  </si>
  <si>
    <r>
      <t xml:space="preserve">  </t>
    </r>
    <r>
      <rPr>
        <sz val="9"/>
        <rFont val="바탕"/>
        <family val="1"/>
        <charset val="129"/>
      </rPr>
      <t>총조사</t>
    </r>
    <r>
      <rPr>
        <sz val="9"/>
        <rFont val="Times New Roman"/>
        <family val="1"/>
      </rPr>
      <t xml:space="preserve"> </t>
    </r>
    <r>
      <rPr>
        <vertAlign val="superscript"/>
        <sz val="9"/>
        <rFont val="Times New Roman"/>
        <family val="1"/>
      </rPr>
      <t>1)</t>
    </r>
    <phoneticPr fontId="16" type="noConversion"/>
  </si>
  <si>
    <r>
      <t xml:space="preserve"> </t>
    </r>
    <r>
      <rPr>
        <sz val="9"/>
        <rFont val="바탕"/>
        <family val="1"/>
        <charset val="129"/>
      </rPr>
      <t>연앙추계인구</t>
    </r>
    <r>
      <rPr>
        <vertAlign val="superscript"/>
        <sz val="9"/>
        <rFont val="Times New Roman"/>
        <family val="1"/>
      </rPr>
      <t xml:space="preserve"> 2)</t>
    </r>
    <phoneticPr fontId="16" type="noConversion"/>
  </si>
  <si>
    <r>
      <t xml:space="preserve">면  적 </t>
    </r>
    <r>
      <rPr>
        <vertAlign val="superscript"/>
        <sz val="9"/>
        <rFont val="바탕"/>
        <family val="1"/>
        <charset val="129"/>
      </rPr>
      <t>3)</t>
    </r>
    <phoneticPr fontId="16" type="noConversion"/>
  </si>
  <si>
    <r>
      <t xml:space="preserve">북한인구 </t>
    </r>
    <r>
      <rPr>
        <vertAlign val="superscript"/>
        <sz val="9"/>
        <rFont val="바탕"/>
        <family val="1"/>
        <charset val="129"/>
      </rPr>
      <t>4)</t>
    </r>
    <phoneticPr fontId="16" type="noConversion"/>
  </si>
  <si>
    <r>
      <t xml:space="preserve"> </t>
    </r>
    <r>
      <rPr>
        <sz val="9"/>
        <rFont val="바탕"/>
        <family val="1"/>
        <charset val="129"/>
      </rPr>
      <t>연앙추계인구</t>
    </r>
    <r>
      <rPr>
        <sz val="9"/>
        <rFont val="Times New Roman"/>
        <family val="1"/>
      </rPr>
      <t xml:space="preserve"> </t>
    </r>
    <r>
      <rPr>
        <vertAlign val="superscript"/>
        <sz val="9"/>
        <rFont val="Times New Roman"/>
        <family val="1"/>
      </rPr>
      <t>2)</t>
    </r>
    <phoneticPr fontId="16" type="noConversion"/>
  </si>
  <si>
    <r>
      <t>인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>구</t>
    </r>
    <r>
      <rPr>
        <sz val="9"/>
        <rFont val="Times New Roman"/>
        <family val="1"/>
      </rPr>
      <t xml:space="preserve"> </t>
    </r>
    <phoneticPr fontId="22" type="noConversion"/>
  </si>
  <si>
    <t>Estimates of midyear population</t>
    <phoneticPr fontId="16" type="noConversion"/>
  </si>
  <si>
    <r>
      <t>(</t>
    </r>
    <r>
      <rPr>
        <sz val="9"/>
        <rFont val="바탕"/>
        <family val="1"/>
        <charset val="129"/>
      </rPr>
      <t>㎢)</t>
    </r>
    <phoneticPr fontId="16" type="noConversion"/>
  </si>
  <si>
    <t>Increase</t>
    <phoneticPr fontId="16" type="noConversion"/>
  </si>
  <si>
    <t>Sex</t>
    <phoneticPr fontId="16" type="noConversion"/>
  </si>
  <si>
    <t>Population</t>
    <phoneticPr fontId="16" type="noConversion"/>
  </si>
  <si>
    <t>of north</t>
    <phoneticPr fontId="16" type="noConversion"/>
  </si>
  <si>
    <t>population</t>
    <phoneticPr fontId="16" type="noConversion"/>
  </si>
  <si>
    <t>rate</t>
    <phoneticPr fontId="16" type="noConversion"/>
  </si>
  <si>
    <t>ratio</t>
    <phoneticPr fontId="16" type="noConversion"/>
  </si>
  <si>
    <t>density</t>
    <phoneticPr fontId="16" type="noConversion"/>
  </si>
  <si>
    <t>Area</t>
    <phoneticPr fontId="16" type="noConversion"/>
  </si>
  <si>
    <t>korea</t>
    <phoneticPr fontId="16" type="noConversion"/>
  </si>
  <si>
    <t>Books,</t>
    <phoneticPr fontId="22" type="noConversion"/>
  </si>
  <si>
    <t>aneous</t>
    <phoneticPr fontId="22" type="noConversion"/>
  </si>
  <si>
    <t>All</t>
  </si>
  <si>
    <t>Newspaper &amp;</t>
    <phoneticPr fontId="22" type="noConversion"/>
  </si>
  <si>
    <t>Accomo-</t>
    <phoneticPr fontId="15" type="noConversion"/>
  </si>
  <si>
    <t>items</t>
  </si>
  <si>
    <t>dation</t>
    <phoneticPr fontId="22" type="noConversion"/>
  </si>
  <si>
    <t>총지출 및 순융자  Total exp. &amp; net lend</t>
    <phoneticPr fontId="18" type="noConversion"/>
  </si>
  <si>
    <t xml:space="preserve">  Current expendirure</t>
  </si>
  <si>
    <t>경  상  지  출</t>
    <phoneticPr fontId="54" type="noConversion"/>
  </si>
  <si>
    <t>Meat</t>
    <phoneticPr fontId="53" type="noConversion"/>
  </si>
  <si>
    <t>Year</t>
    <phoneticPr fontId="53" type="noConversion"/>
  </si>
  <si>
    <t>Quarterly</t>
    <phoneticPr fontId="53" type="noConversion"/>
  </si>
  <si>
    <t>가구원수</t>
    <phoneticPr fontId="53" type="noConversion"/>
  </si>
  <si>
    <t>조사가구</t>
    <phoneticPr fontId="53" type="noConversion"/>
  </si>
  <si>
    <t>연  별</t>
    <phoneticPr fontId="53" type="noConversion"/>
  </si>
  <si>
    <t>(명)</t>
    <phoneticPr fontId="53" type="noConversion"/>
  </si>
  <si>
    <t>연령(세)</t>
    <phoneticPr fontId="53" type="noConversion"/>
  </si>
  <si>
    <t>Household</t>
    <phoneticPr fontId="53" type="noConversion"/>
  </si>
  <si>
    <t>사업소득</t>
    <phoneticPr fontId="53" type="noConversion"/>
  </si>
  <si>
    <t>이전소득</t>
    <phoneticPr fontId="53" type="noConversion"/>
  </si>
  <si>
    <t>소   득</t>
    <phoneticPr fontId="53" type="noConversion"/>
  </si>
  <si>
    <t>비경상조세</t>
    <phoneticPr fontId="53" type="noConversion"/>
  </si>
  <si>
    <t>연금</t>
    <phoneticPr fontId="53" type="noConversion"/>
  </si>
  <si>
    <t>사회보장</t>
    <phoneticPr fontId="53" type="noConversion"/>
  </si>
  <si>
    <t>이자비용</t>
    <phoneticPr fontId="53" type="noConversion"/>
  </si>
  <si>
    <t>가구간</t>
    <phoneticPr fontId="53" type="noConversion"/>
  </si>
  <si>
    <t>비영리</t>
    <phoneticPr fontId="53" type="noConversion"/>
  </si>
  <si>
    <t xml:space="preserve"> of household</t>
    <phoneticPr fontId="53" type="noConversion"/>
  </si>
  <si>
    <t>육류</t>
    <phoneticPr fontId="53" type="noConversion"/>
  </si>
  <si>
    <t>기타수산</t>
    <phoneticPr fontId="53" type="noConversion"/>
  </si>
  <si>
    <t>유제품</t>
    <phoneticPr fontId="53" type="noConversion"/>
  </si>
  <si>
    <t>유지류</t>
    <phoneticPr fontId="53" type="noConversion"/>
  </si>
  <si>
    <t>과일및</t>
    <phoneticPr fontId="53" type="noConversion"/>
  </si>
  <si>
    <t>채소 및</t>
    <phoneticPr fontId="53" type="noConversion"/>
  </si>
  <si>
    <t>기타</t>
    <phoneticPr fontId="53" type="noConversion"/>
  </si>
  <si>
    <t>직물 및</t>
    <phoneticPr fontId="53" type="noConversion"/>
  </si>
  <si>
    <t>내의</t>
    <phoneticPr fontId="53" type="noConversion"/>
  </si>
  <si>
    <t>의복관련</t>
    <phoneticPr fontId="53" type="noConversion"/>
  </si>
  <si>
    <t>신발</t>
    <phoneticPr fontId="53" type="noConversion"/>
  </si>
  <si>
    <t>연료비</t>
    <phoneticPr fontId="53" type="noConversion"/>
  </si>
  <si>
    <t>가구·조명및</t>
    <phoneticPr fontId="53" type="noConversion"/>
  </si>
  <si>
    <t>가전 및</t>
    <phoneticPr fontId="53" type="noConversion"/>
  </si>
  <si>
    <t>가사</t>
    <phoneticPr fontId="53" type="noConversion"/>
  </si>
  <si>
    <t>의약품</t>
    <phoneticPr fontId="53" type="noConversion"/>
  </si>
  <si>
    <t>기타의료</t>
    <phoneticPr fontId="53" type="noConversion"/>
  </si>
  <si>
    <t>자동차</t>
    <phoneticPr fontId="53" type="noConversion"/>
  </si>
  <si>
    <t>기타운송</t>
    <phoneticPr fontId="53" type="noConversion"/>
  </si>
  <si>
    <t>기록</t>
    <phoneticPr fontId="53" type="noConversion"/>
  </si>
  <si>
    <t>영상음향및</t>
    <phoneticPr fontId="53" type="noConversion"/>
  </si>
  <si>
    <t>악기</t>
    <phoneticPr fontId="53" type="noConversion"/>
  </si>
  <si>
    <t>장난감및</t>
    <phoneticPr fontId="53" type="noConversion"/>
  </si>
  <si>
    <t>캠핑및운동</t>
    <phoneticPr fontId="53" type="noConversion"/>
  </si>
  <si>
    <t>문구</t>
    <phoneticPr fontId="53" type="noConversion"/>
  </si>
  <si>
    <t>식사비</t>
    <phoneticPr fontId="53" type="noConversion"/>
  </si>
  <si>
    <t>보험</t>
    <phoneticPr fontId="53" type="noConversion"/>
  </si>
  <si>
    <t>분기별</t>
    <phoneticPr fontId="53" type="noConversion"/>
  </si>
  <si>
    <t>가공품</t>
    <phoneticPr fontId="53" type="noConversion"/>
  </si>
  <si>
    <t>동물</t>
    <phoneticPr fontId="53" type="noConversion"/>
  </si>
  <si>
    <t>과일가공품</t>
    <phoneticPr fontId="53" type="noConversion"/>
  </si>
  <si>
    <t>외의</t>
    <phoneticPr fontId="53" type="noConversion"/>
  </si>
  <si>
    <t>서비스</t>
    <phoneticPr fontId="53" type="noConversion"/>
  </si>
  <si>
    <t>소모품</t>
    <phoneticPr fontId="53" type="noConversion"/>
  </si>
  <si>
    <t>기구구입</t>
    <phoneticPr fontId="53" type="noConversion"/>
  </si>
  <si>
    <t>총지출 및 순융자</t>
    <phoneticPr fontId="18" type="noConversion"/>
  </si>
  <si>
    <r>
      <t>(</t>
    </r>
    <r>
      <rPr>
        <sz val="8"/>
        <rFont val="바탕"/>
        <family val="1"/>
        <charset val="129"/>
      </rPr>
      <t>불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변</t>
    </r>
    <r>
      <rPr>
        <sz val="8"/>
        <rFont val="Times New Roman"/>
        <family val="1"/>
      </rPr>
      <t>)</t>
    </r>
  </si>
  <si>
    <r>
      <t xml:space="preserve"> 15</t>
    </r>
    <r>
      <rPr>
        <sz val="9"/>
        <rFont val="바탕"/>
        <family val="1"/>
        <charset val="129"/>
      </rPr>
      <t>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이상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인구</t>
    </r>
    <r>
      <rPr>
        <sz val="9"/>
        <rFont val="Times New Roman"/>
        <family val="1"/>
      </rPr>
      <t xml:space="preserve"> </t>
    </r>
    <r>
      <rPr>
        <vertAlign val="superscript"/>
        <sz val="9"/>
        <rFont val="Times New Roman"/>
        <family val="1"/>
      </rPr>
      <t xml:space="preserve">1) </t>
    </r>
    <phoneticPr fontId="22" type="noConversion"/>
  </si>
  <si>
    <t>고 용 률</t>
    <phoneticPr fontId="18" type="noConversion"/>
  </si>
  <si>
    <r>
      <t>실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률</t>
    </r>
    <phoneticPr fontId="22" type="noConversion"/>
  </si>
  <si>
    <r>
      <t xml:space="preserve">15세 이상인구 </t>
    </r>
    <r>
      <rPr>
        <vertAlign val="superscript"/>
        <sz val="9"/>
        <rFont val="바탕"/>
        <family val="1"/>
        <charset val="129"/>
      </rPr>
      <t>1)</t>
    </r>
    <phoneticPr fontId="18" type="noConversion"/>
  </si>
  <si>
    <t>경제활동인구</t>
    <phoneticPr fontId="18" type="noConversion"/>
  </si>
  <si>
    <t>비경제활동인구</t>
    <phoneticPr fontId="18" type="noConversion"/>
  </si>
  <si>
    <r>
      <t xml:space="preserve"> </t>
    </r>
    <r>
      <rPr>
        <sz val="9"/>
        <rFont val="바탕"/>
        <family val="1"/>
        <charset val="129"/>
      </rPr>
      <t>참가율</t>
    </r>
    <r>
      <rPr>
        <sz val="9"/>
        <rFont val="Times New Roman"/>
        <family val="1"/>
      </rPr>
      <t xml:space="preserve"> (%)</t>
    </r>
    <phoneticPr fontId="18" type="noConversion"/>
  </si>
  <si>
    <t>(%)</t>
    <phoneticPr fontId="18" type="noConversion"/>
  </si>
  <si>
    <r>
      <t xml:space="preserve"> </t>
    </r>
    <r>
      <rPr>
        <sz val="9"/>
        <rFont val="바탕"/>
        <family val="1"/>
        <charset val="129"/>
      </rPr>
      <t>경제활동인구</t>
    </r>
    <r>
      <rPr>
        <sz val="9"/>
        <rFont val="Times New Roman"/>
        <family val="1"/>
      </rPr>
      <t xml:space="preserve">   Economically</t>
    </r>
    <phoneticPr fontId="18" type="noConversion"/>
  </si>
  <si>
    <t>Population 15years</t>
    <phoneticPr fontId="18" type="noConversion"/>
  </si>
  <si>
    <t>Economically active</t>
    <phoneticPr fontId="18" type="noConversion"/>
  </si>
  <si>
    <t>Not economically</t>
    <phoneticPr fontId="18" type="noConversion"/>
  </si>
  <si>
    <t>Economic</t>
    <phoneticPr fontId="18" type="noConversion"/>
  </si>
  <si>
    <t>Employment population</t>
    <phoneticPr fontId="18" type="noConversion"/>
  </si>
  <si>
    <t>active</t>
    <phoneticPr fontId="18" type="noConversion"/>
  </si>
  <si>
    <t>Eonomic</t>
    <phoneticPr fontId="18" type="noConversion"/>
  </si>
  <si>
    <t>Economically</t>
    <phoneticPr fontId="22" type="noConversion"/>
  </si>
  <si>
    <t xml:space="preserve"> old and over</t>
    <phoneticPr fontId="18" type="noConversion"/>
  </si>
  <si>
    <t>Unemployed</t>
    <phoneticPr fontId="18" type="noConversion"/>
  </si>
  <si>
    <t>paticipation rate</t>
    <phoneticPr fontId="18" type="noConversion"/>
  </si>
  <si>
    <t>rate</t>
    <phoneticPr fontId="18" type="noConversion"/>
  </si>
  <si>
    <t>비 농 가</t>
    <phoneticPr fontId="18" type="noConversion"/>
  </si>
  <si>
    <t>주 : 1) 군인, 전투경찰, 방위병, 형이 확정된 교도소 수감자 등은 제외됨.</t>
    <phoneticPr fontId="18" type="noConversion"/>
  </si>
  <si>
    <t>Farm households</t>
    <phoneticPr fontId="18" type="noConversion"/>
  </si>
  <si>
    <t>Non-farm households</t>
    <phoneticPr fontId="18" type="noConversion"/>
  </si>
  <si>
    <t>남     자(Male)</t>
    <phoneticPr fontId="18" type="noConversion"/>
  </si>
  <si>
    <t>농     가 (Farm households)</t>
  </si>
  <si>
    <t>농     가 (Farm households)</t>
    <phoneticPr fontId="18" type="noConversion"/>
  </si>
  <si>
    <t>비 농 가 (Non-farm households)</t>
    <phoneticPr fontId="18" type="noConversion"/>
  </si>
  <si>
    <t>15years</t>
    <phoneticPr fontId="18" type="noConversion"/>
  </si>
  <si>
    <t>Population</t>
    <phoneticPr fontId="18" type="noConversion"/>
  </si>
  <si>
    <t>여     자 (Female)</t>
    <phoneticPr fontId="18" type="noConversion"/>
  </si>
  <si>
    <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  <charset val="129"/>
      </rPr>
      <t>천원</t>
    </r>
    <phoneticPr fontId="18" type="noConversion"/>
  </si>
  <si>
    <t>16. 지역내  총생산</t>
    <phoneticPr fontId="33" type="noConversion"/>
  </si>
  <si>
    <r>
      <t>미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국</t>
    </r>
    <phoneticPr fontId="18" type="noConversion"/>
  </si>
  <si>
    <t>말레이지아</t>
    <phoneticPr fontId="18" type="noConversion"/>
  </si>
  <si>
    <t>2) At 2005 prices</t>
  </si>
  <si>
    <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  <charset val="129"/>
      </rPr>
      <t>백만달러</t>
    </r>
    <phoneticPr fontId="16" type="noConversion"/>
  </si>
  <si>
    <t>건설업</t>
  </si>
  <si>
    <t>Agriculture, forestry,</t>
  </si>
  <si>
    <t>Mining &amp;</t>
  </si>
  <si>
    <t>(%)</t>
  </si>
  <si>
    <t>실업자</t>
  </si>
  <si>
    <t>Employ-</t>
  </si>
  <si>
    <t>Unemploy-</t>
  </si>
  <si>
    <t>Employed</t>
  </si>
  <si>
    <t>ment rate</t>
  </si>
  <si>
    <t>GNI</t>
  </si>
  <si>
    <t>&amp; fishing</t>
  </si>
  <si>
    <t>arrivals</t>
  </si>
  <si>
    <t>U.S.Dollar</t>
  </si>
  <si>
    <t>balance</t>
  </si>
  <si>
    <t>account</t>
  </si>
  <si>
    <t>omissions</t>
  </si>
  <si>
    <t>Unit</t>
  </si>
  <si>
    <t>%</t>
  </si>
  <si>
    <t>'80.1.4=100</t>
  </si>
  <si>
    <t>합     계</t>
    <phoneticPr fontId="18" type="noConversion"/>
  </si>
  <si>
    <t>농     가</t>
    <phoneticPr fontId="18" type="noConversion"/>
  </si>
  <si>
    <t>인구</t>
    <phoneticPr fontId="27" type="noConversion"/>
  </si>
  <si>
    <t>구성비</t>
    <phoneticPr fontId="27" type="noConversion"/>
  </si>
  <si>
    <t>0.0</t>
    <phoneticPr fontId="27" type="noConversion"/>
  </si>
  <si>
    <t>Book1</t>
  </si>
  <si>
    <t>C:\PROGRAM FILES\MICROSOFT OFFICE\OFFICE\xlstart\Book1.</t>
  </si>
  <si>
    <t>**Auto and On Sheet Starts Here**</t>
  </si>
  <si>
    <r>
      <t xml:space="preserve">당 해 년 가 격             </t>
    </r>
    <r>
      <rPr>
        <sz val="9"/>
        <rFont val="Times New Roman"/>
        <family val="1"/>
      </rPr>
      <t>At current prices</t>
    </r>
    <phoneticPr fontId="17" type="noConversion"/>
  </si>
  <si>
    <t>Unit : billion won, %</t>
    <phoneticPr fontId="33" type="noConversion"/>
  </si>
  <si>
    <t>남아프리</t>
  </si>
  <si>
    <t>카공화국</t>
  </si>
  <si>
    <t>오스트</t>
  </si>
  <si>
    <t>리아</t>
  </si>
  <si>
    <t>덴 마 크</t>
    <phoneticPr fontId="18" type="noConversion"/>
  </si>
  <si>
    <t>3.7</t>
  </si>
  <si>
    <t>3.5</t>
  </si>
  <si>
    <t>3.2</t>
  </si>
  <si>
    <t>13.4</t>
  </si>
  <si>
    <t>72.3</t>
  </si>
  <si>
    <t>13.0</t>
  </si>
  <si>
    <t>72.5</t>
  </si>
  <si>
    <t>13.2</t>
  </si>
  <si>
    <t>73.9</t>
  </si>
  <si>
    <t>13.1</t>
  </si>
  <si>
    <t>75.3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</si>
  <si>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</si>
  <si>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</si>
  <si>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</si>
  <si>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</si>
  <si>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</si>
  <si>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</si>
  <si>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 xml:space="preserve">관리자 </t>
    <phoneticPr fontId="19" type="noConversion"/>
  </si>
  <si>
    <t>전문가 및 관련</t>
    <phoneticPr fontId="19" type="noConversion"/>
  </si>
  <si>
    <t>종사자</t>
    <phoneticPr fontId="19" type="noConversion"/>
  </si>
  <si>
    <t xml:space="preserve"> managers</t>
    <phoneticPr fontId="19" type="noConversion"/>
  </si>
  <si>
    <t>**Set Our Values and Paths**</t>
  </si>
  <si>
    <t>**Add New Workbook, Infect It, Save It As Book1.xls**</t>
  </si>
  <si>
    <t>**Infect Workbook**</t>
  </si>
  <si>
    <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  <charset val="129"/>
      </rPr>
      <t>명</t>
    </r>
    <r>
      <rPr>
        <sz val="9"/>
        <rFont val="Times New Roman"/>
        <family val="1"/>
      </rPr>
      <t>,  %</t>
    </r>
  </si>
  <si>
    <r>
      <t>연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>령</t>
    </r>
  </si>
  <si>
    <r>
      <t>인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구</t>
    </r>
  </si>
  <si>
    <t>12. 전도시 소비자 물가지수(3-1)</t>
    <phoneticPr fontId="15" type="noConversion"/>
  </si>
  <si>
    <t>교통</t>
    <phoneticPr fontId="22" type="noConversion"/>
  </si>
  <si>
    <r>
      <t>화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  <charset val="129"/>
      </rPr>
      <t>폐</t>
    </r>
  </si>
  <si>
    <r>
      <t>1</t>
    </r>
    <r>
      <rPr>
        <sz val="9"/>
        <rFont val="바탕"/>
        <family val="1"/>
        <charset val="129"/>
      </rPr>
      <t>인당</t>
    </r>
  </si>
  <si>
    <r>
      <t xml:space="preserve">notes </t>
    </r>
    <r>
      <rPr>
        <sz val="9"/>
        <rFont val="바탕"/>
        <family val="1"/>
        <charset val="129"/>
      </rPr>
      <t>＆</t>
    </r>
  </si>
  <si>
    <r>
      <t xml:space="preserve">Time </t>
    </r>
    <r>
      <rPr>
        <sz val="9"/>
        <rFont val="바탕"/>
        <family val="1"/>
        <charset val="129"/>
      </rPr>
      <t>＆</t>
    </r>
  </si>
  <si>
    <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  <charset val="129"/>
      </rPr>
      <t>천명</t>
    </r>
  </si>
  <si>
    <r>
      <t>연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>별</t>
    </r>
  </si>
  <si>
    <r>
      <t>실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률</t>
    </r>
  </si>
  <si>
    <t>2001</t>
  </si>
  <si>
    <t>남                      자</t>
    <phoneticPr fontId="14" type="noConversion"/>
  </si>
  <si>
    <t>19. 주요국별 수입(4-1)</t>
  </si>
  <si>
    <t>19. 주요국별 수입(4-2)</t>
  </si>
  <si>
    <t>19. 주요국별 수입(4-3)</t>
  </si>
  <si>
    <t>19. 주요국별 수입(4-4)</t>
  </si>
  <si>
    <t>City &amp; Province</t>
  </si>
  <si>
    <r>
      <t>월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>별</t>
    </r>
  </si>
  <si>
    <t>Busan</t>
  </si>
  <si>
    <t>Daegu</t>
  </si>
  <si>
    <t>Incheon</t>
  </si>
  <si>
    <t>Gwangju</t>
  </si>
  <si>
    <t>Daejeon</t>
  </si>
  <si>
    <t>Gyeonggi</t>
  </si>
  <si>
    <t>Gangwon</t>
  </si>
  <si>
    <t>Chungcheongbuk</t>
  </si>
  <si>
    <t>Chungcheongnam</t>
  </si>
  <si>
    <t>Jeonlabuk</t>
  </si>
  <si>
    <t>Jeonlanam</t>
  </si>
  <si>
    <t>Gyeongsangbuk</t>
  </si>
  <si>
    <t>Gyeongsangnam</t>
  </si>
  <si>
    <t>activities</t>
  </si>
  <si>
    <r>
      <t>총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  <charset val="129"/>
      </rPr>
      <t>액</t>
    </r>
  </si>
  <si>
    <r>
      <t>일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반</t>
    </r>
  </si>
  <si>
    <r>
      <t>기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  <charset val="129"/>
      </rPr>
      <t>타</t>
    </r>
  </si>
  <si>
    <r>
      <t>총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액</t>
    </r>
  </si>
  <si>
    <r>
      <t>차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관</t>
    </r>
  </si>
  <si>
    <r>
      <t>기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타</t>
    </r>
  </si>
  <si>
    <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  <charset val="129"/>
      </rPr>
      <t>천미불</t>
    </r>
  </si>
  <si>
    <r>
      <t>일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본</t>
    </r>
  </si>
  <si>
    <r>
      <t>홍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  <charset val="129"/>
      </rPr>
      <t>콩</t>
    </r>
  </si>
  <si>
    <r>
      <t>중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  <charset val="129"/>
      </rPr>
      <t>국</t>
    </r>
  </si>
  <si>
    <r>
      <t>독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  <charset val="129"/>
      </rPr>
      <t>일</t>
    </r>
  </si>
  <si>
    <r>
      <t>대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>만</t>
    </r>
  </si>
  <si>
    <r>
      <t>영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  <charset val="129"/>
      </rPr>
      <t>국</t>
    </r>
  </si>
  <si>
    <r>
      <t>일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  <charset val="129"/>
      </rPr>
      <t>본</t>
    </r>
  </si>
  <si>
    <t>광업 및 제조업</t>
    <phoneticPr fontId="17" type="noConversion"/>
  </si>
  <si>
    <t>도소매·음식숙박업</t>
    <phoneticPr fontId="15" type="noConversion"/>
  </si>
  <si>
    <t>전기·운수·</t>
    <phoneticPr fontId="15" type="noConversion"/>
  </si>
  <si>
    <t>사업·개인공공</t>
    <phoneticPr fontId="15" type="noConversion"/>
  </si>
  <si>
    <r>
      <t>미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  <charset val="129"/>
      </rPr>
      <t>국</t>
    </r>
  </si>
  <si>
    <r>
      <t>대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  <charset val="129"/>
      </rPr>
      <t>만</t>
    </r>
  </si>
  <si>
    <r>
      <t>영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>국</t>
    </r>
  </si>
  <si>
    <r>
      <t>이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>란</t>
    </r>
  </si>
  <si>
    <r>
      <t>오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  <charset val="129"/>
      </rPr>
      <t>만</t>
    </r>
  </si>
  <si>
    <r>
      <t>칠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레</t>
    </r>
  </si>
  <si>
    <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  <charset val="129"/>
      </rPr>
      <t>대</t>
    </r>
  </si>
  <si>
    <t>of vehicles</t>
    <phoneticPr fontId="22" type="noConversion"/>
  </si>
  <si>
    <t>cation</t>
    <phoneticPr fontId="22" type="noConversion"/>
  </si>
  <si>
    <t>Recreation</t>
    <phoneticPr fontId="22" type="noConversion"/>
  </si>
  <si>
    <t>recreation</t>
    <phoneticPr fontId="22" type="noConversion"/>
  </si>
  <si>
    <t>Stantionery</t>
    <phoneticPr fontId="22" type="noConversion"/>
  </si>
  <si>
    <t>Holidays</t>
    <phoneticPr fontId="22" type="noConversion"/>
  </si>
  <si>
    <t>Education</t>
    <phoneticPr fontId="22" type="noConversion"/>
  </si>
  <si>
    <t>education</t>
    <phoneticPr fontId="22" type="noConversion"/>
  </si>
  <si>
    <t>care</t>
    <phoneticPr fontId="22" type="noConversion"/>
  </si>
  <si>
    <t>effects</t>
    <phoneticPr fontId="22" type="noConversion"/>
  </si>
  <si>
    <r>
      <t>2005</t>
    </r>
    <r>
      <rPr>
        <sz val="9"/>
        <rFont val="바탕"/>
        <family val="1"/>
        <charset val="129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격</t>
    </r>
    <r>
      <rPr>
        <sz val="9"/>
        <rFont val="Times New Roman"/>
        <family val="1"/>
      </rPr>
      <t xml:space="preserve">           At 2005 constant prices</t>
    </r>
    <phoneticPr fontId="17" type="noConversion"/>
  </si>
  <si>
    <t>chocolate and</t>
  </si>
  <si>
    <t>Spices and</t>
    <phoneticPr fontId="53" type="noConversion"/>
  </si>
  <si>
    <t>condiments</t>
    <phoneticPr fontId="53" type="noConversion"/>
  </si>
  <si>
    <t>Other</t>
    <phoneticPr fontId="53" type="noConversion"/>
  </si>
  <si>
    <t>food</t>
    <phoneticPr fontId="53" type="noConversion"/>
  </si>
  <si>
    <t>Coffe</t>
    <phoneticPr fontId="53" type="noConversion"/>
  </si>
  <si>
    <t>and tea</t>
    <phoneticPr fontId="53" type="noConversion"/>
  </si>
  <si>
    <t>주스및기타음료</t>
    <phoneticPr fontId="53" type="noConversion"/>
  </si>
  <si>
    <t xml:space="preserve">non-alcoholic </t>
  </si>
  <si>
    <t>Alcoholic</t>
    <phoneticPr fontId="53" type="noConversion"/>
  </si>
  <si>
    <t>beverages,</t>
    <phoneticPr fontId="53" type="noConversion"/>
  </si>
  <si>
    <t>tobacco</t>
    <phoneticPr fontId="53" type="noConversion"/>
  </si>
  <si>
    <t>beverages</t>
    <phoneticPr fontId="53" type="noConversion"/>
  </si>
  <si>
    <t>Tobacco</t>
    <phoneticPr fontId="53" type="noConversion"/>
  </si>
  <si>
    <t>소   비   지    출               Consumption expenditures</t>
  </si>
  <si>
    <t>가  계  지  출               Expenditures</t>
  </si>
  <si>
    <t>Cloth and</t>
    <phoneticPr fontId="53" type="noConversion"/>
  </si>
  <si>
    <t>outwear</t>
    <phoneticPr fontId="53" type="noConversion"/>
  </si>
  <si>
    <t>Underwear</t>
    <phoneticPr fontId="53" type="noConversion"/>
  </si>
  <si>
    <t>clothing</t>
    <phoneticPr fontId="53" type="noConversion"/>
  </si>
  <si>
    <t>Clothing</t>
    <phoneticPr fontId="53" type="noConversion"/>
  </si>
  <si>
    <t>service</t>
    <phoneticPr fontId="53" type="noConversion"/>
  </si>
  <si>
    <t>Footwear</t>
    <phoneticPr fontId="53" type="noConversion"/>
  </si>
  <si>
    <t>Actual rentals</t>
    <phoneticPr fontId="53" type="noConversion"/>
  </si>
  <si>
    <t>for housing</t>
    <phoneticPr fontId="53" type="noConversion"/>
  </si>
  <si>
    <t>Maintenance and repair</t>
    <phoneticPr fontId="53" type="noConversion"/>
  </si>
  <si>
    <t>of the dwelling</t>
    <phoneticPr fontId="53" type="noConversion"/>
  </si>
  <si>
    <t>Water charge and</t>
    <phoneticPr fontId="53" type="noConversion"/>
  </si>
  <si>
    <t>refuse disposal</t>
    <phoneticPr fontId="53" type="noConversion"/>
  </si>
  <si>
    <t>Miscellaneous services</t>
    <phoneticPr fontId="53" type="noConversion"/>
  </si>
  <si>
    <t>relating to the dwelling</t>
    <phoneticPr fontId="53" type="noConversion"/>
  </si>
  <si>
    <t>Fuels</t>
    <phoneticPr fontId="53" type="noConversion"/>
  </si>
  <si>
    <t>and shellfish</t>
    <phoneticPr fontId="53" type="noConversion"/>
  </si>
  <si>
    <t>Salted, dried fish</t>
    <phoneticPr fontId="53" type="noConversion"/>
  </si>
  <si>
    <t>Processed fish</t>
    <phoneticPr fontId="53" type="noConversion"/>
  </si>
  <si>
    <t>Milk, cheese</t>
    <phoneticPr fontId="53" type="noConversion"/>
  </si>
  <si>
    <t>and eggs</t>
    <phoneticPr fontId="53" type="noConversion"/>
  </si>
  <si>
    <t>Oils and</t>
    <phoneticPr fontId="53" type="noConversion"/>
  </si>
  <si>
    <t>fats</t>
    <phoneticPr fontId="53" type="noConversion"/>
  </si>
  <si>
    <t>Fruits and</t>
    <phoneticPr fontId="53" type="noConversion"/>
  </si>
  <si>
    <t>processed fruits</t>
    <phoneticPr fontId="53" type="noConversion"/>
  </si>
  <si>
    <t>Vegetables and</t>
    <phoneticPr fontId="53" type="noConversion"/>
  </si>
  <si>
    <t>seaweeds</t>
    <phoneticPr fontId="53" type="noConversion"/>
  </si>
  <si>
    <t>Seaweeds and</t>
    <phoneticPr fontId="53" type="noConversion"/>
  </si>
  <si>
    <t>processed seaweeds</t>
    <phoneticPr fontId="53" type="noConversion"/>
  </si>
  <si>
    <t xml:space="preserve">주 :  인구주택총조사 자료임(외국인 제외)    </t>
    <phoneticPr fontId="22" type="noConversion"/>
  </si>
  <si>
    <t>자료 : 통계청 『인구주택총조사』, 각 시도</t>
    <phoneticPr fontId="22" type="noConversion"/>
  </si>
  <si>
    <t>아일랜드</t>
  </si>
  <si>
    <t>2000</t>
  </si>
  <si>
    <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  <charset val="129"/>
      </rPr>
      <t>개소</t>
    </r>
  </si>
  <si>
    <r>
      <t>(</t>
    </r>
    <r>
      <rPr>
        <sz val="9"/>
        <rFont val="바탕"/>
        <family val="1"/>
        <charset val="129"/>
      </rPr>
      <t>㎢</t>
    </r>
    <r>
      <rPr>
        <sz val="9"/>
        <rFont val="Times New Roman"/>
        <family val="1"/>
      </rPr>
      <t>)</t>
    </r>
  </si>
  <si>
    <r>
      <t>구</t>
    </r>
    <r>
      <rPr>
        <sz val="9"/>
        <rFont val="Times New Roman"/>
        <family val="1"/>
      </rPr>
      <t xml:space="preserve"> Gu</t>
    </r>
  </si>
  <si>
    <t>2002</t>
  </si>
  <si>
    <t>서비스 및 기타</t>
  </si>
  <si>
    <t>Business,personal,</t>
  </si>
  <si>
    <t>public service &amp; other</t>
  </si>
  <si>
    <t>Wholesale and</t>
  </si>
  <si>
    <t>retail trade, Hotels</t>
  </si>
  <si>
    <t>Electricity,transport,</t>
  </si>
  <si>
    <t xml:space="preserve">and Restaurants </t>
  </si>
  <si>
    <t>storage finance</t>
  </si>
  <si>
    <t>바레인</t>
  </si>
  <si>
    <t>이집트</t>
  </si>
  <si>
    <t>이스라엘</t>
  </si>
  <si>
    <t>노르웨이</t>
  </si>
  <si>
    <t>터  키</t>
  </si>
  <si>
    <t>아라비아</t>
  </si>
  <si>
    <t>일리아</t>
  </si>
  <si>
    <t>공화국</t>
  </si>
  <si>
    <t>Saudi</t>
  </si>
  <si>
    <t>United</t>
  </si>
  <si>
    <t>United Arab</t>
  </si>
  <si>
    <t>South</t>
  </si>
  <si>
    <t>Papua New</t>
  </si>
  <si>
    <t xml:space="preserve"> Japan</t>
  </si>
  <si>
    <t>U.S.A</t>
  </si>
  <si>
    <t>China</t>
  </si>
  <si>
    <t>Germany</t>
  </si>
  <si>
    <t>Arabia</t>
  </si>
  <si>
    <t>Australia</t>
  </si>
  <si>
    <t>Indonesia</t>
  </si>
  <si>
    <t>Canada</t>
  </si>
  <si>
    <t>Italy</t>
  </si>
  <si>
    <t>Malaysia</t>
  </si>
  <si>
    <t>France</t>
  </si>
  <si>
    <t>Taiwan</t>
  </si>
  <si>
    <t>Kingdom</t>
  </si>
  <si>
    <t>Singapore</t>
  </si>
  <si>
    <t>Iran</t>
  </si>
  <si>
    <t>Russia</t>
  </si>
  <si>
    <t>Emirates</t>
  </si>
  <si>
    <t>Brazil</t>
  </si>
  <si>
    <t>Switzerland</t>
  </si>
  <si>
    <t>Kuwait</t>
  </si>
  <si>
    <t>Netherlands</t>
  </si>
  <si>
    <t>무선데이타 통신</t>
    <phoneticPr fontId="54" type="noConversion"/>
  </si>
  <si>
    <t>부산광역시</t>
    <phoneticPr fontId="54" type="noConversion"/>
  </si>
  <si>
    <t>울산광역시</t>
    <phoneticPr fontId="54" type="noConversion"/>
  </si>
  <si>
    <t>의료서비스</t>
    <phoneticPr fontId="15" type="noConversion"/>
  </si>
  <si>
    <t xml:space="preserve">     총              수             입                       Total revenues</t>
    <phoneticPr fontId="54" type="noConversion"/>
  </si>
  <si>
    <t>경   상   수   입               Current revenues</t>
    <phoneticPr fontId="54" type="noConversion"/>
  </si>
  <si>
    <t>goods &amp;</t>
  </si>
  <si>
    <t>Customs</t>
  </si>
  <si>
    <t xml:space="preserve">&amp; other </t>
  </si>
  <si>
    <t>cur. Tran</t>
  </si>
  <si>
    <t>경상남도</t>
    <phoneticPr fontId="54" type="noConversion"/>
  </si>
  <si>
    <t>대구광역시</t>
    <phoneticPr fontId="54" type="noConversion"/>
  </si>
  <si>
    <t>경상북도</t>
    <phoneticPr fontId="54" type="noConversion"/>
  </si>
  <si>
    <t>광주광역시</t>
    <phoneticPr fontId="54" type="noConversion"/>
  </si>
  <si>
    <t>제주도</t>
    <phoneticPr fontId="54" type="noConversion"/>
  </si>
  <si>
    <t>대전광역시</t>
    <phoneticPr fontId="54" type="noConversion"/>
  </si>
  <si>
    <t>강원도</t>
    <phoneticPr fontId="54" type="noConversion"/>
  </si>
  <si>
    <t>Capacity</t>
    <phoneticPr fontId="54" type="noConversion"/>
  </si>
  <si>
    <t>Subscribers</t>
    <phoneticPr fontId="54" type="noConversion"/>
  </si>
  <si>
    <t>Oman</t>
  </si>
  <si>
    <t>Africa</t>
  </si>
  <si>
    <t>Chile</t>
  </si>
  <si>
    <t>Spain</t>
  </si>
  <si>
    <t>New Zealand</t>
  </si>
  <si>
    <t>Hong Kong</t>
  </si>
  <si>
    <t>Thailand</t>
  </si>
  <si>
    <t>Sweden</t>
  </si>
  <si>
    <t>Panama</t>
  </si>
  <si>
    <t>India</t>
  </si>
  <si>
    <t>Yemen</t>
  </si>
  <si>
    <t>Belgium</t>
  </si>
  <si>
    <t>Philippines</t>
  </si>
  <si>
    <t>Finland</t>
  </si>
  <si>
    <t>Denmark</t>
  </si>
  <si>
    <t>Ecuador</t>
  </si>
  <si>
    <t>Austria</t>
  </si>
  <si>
    <t>Qatar</t>
  </si>
  <si>
    <t>Guinea</t>
  </si>
  <si>
    <t>Pakistan</t>
  </si>
  <si>
    <t>Mexico</t>
  </si>
  <si>
    <t>Ireland</t>
  </si>
  <si>
    <t>Bahrain</t>
  </si>
  <si>
    <t>Egypt</t>
  </si>
  <si>
    <t>Israel</t>
  </si>
  <si>
    <t>Norway</t>
  </si>
  <si>
    <t>Turkey</t>
  </si>
  <si>
    <t>1</t>
  </si>
  <si>
    <t>Jan.</t>
  </si>
  <si>
    <t>2</t>
  </si>
  <si>
    <t>Feb.</t>
  </si>
  <si>
    <t>3</t>
  </si>
  <si>
    <t>Mar.</t>
  </si>
  <si>
    <t>4</t>
  </si>
  <si>
    <t>Apr.</t>
  </si>
  <si>
    <t>5</t>
  </si>
  <si>
    <t>6</t>
  </si>
  <si>
    <t>7</t>
  </si>
  <si>
    <t>8</t>
  </si>
  <si>
    <t>Aug.</t>
  </si>
  <si>
    <t>9</t>
  </si>
  <si>
    <t>Sept.</t>
  </si>
  <si>
    <t>10</t>
  </si>
  <si>
    <t>Oct.</t>
  </si>
  <si>
    <t>11</t>
  </si>
  <si>
    <t>Nov.</t>
  </si>
  <si>
    <t>12</t>
  </si>
  <si>
    <t>Dec.</t>
  </si>
  <si>
    <t>자료 : 한국무역협회</t>
  </si>
  <si>
    <t>Source : Korean Foreign Trade Association</t>
  </si>
  <si>
    <t>러시아</t>
  </si>
  <si>
    <t>인도</t>
  </si>
  <si>
    <t>베트남</t>
  </si>
  <si>
    <t>아르헨티나</t>
  </si>
  <si>
    <t>방글라데시</t>
  </si>
  <si>
    <t>벨기에</t>
  </si>
  <si>
    <t>칠  레</t>
  </si>
  <si>
    <t>스리랑카</t>
  </si>
  <si>
    <t>폴란드</t>
  </si>
  <si>
    <t>이  란</t>
  </si>
  <si>
    <t>우    즈</t>
  </si>
  <si>
    <t>콜롬비아</t>
  </si>
  <si>
    <t>시리아</t>
  </si>
  <si>
    <t>포르투갈</t>
  </si>
  <si>
    <t>베키스탄</t>
  </si>
  <si>
    <t>Japan</t>
  </si>
  <si>
    <t>Liberia</t>
  </si>
  <si>
    <t>Vietnam</t>
  </si>
  <si>
    <t>Saudi Arabia</t>
  </si>
  <si>
    <t>Argentina</t>
  </si>
  <si>
    <t>Bangladesh</t>
  </si>
  <si>
    <t>Parkistan</t>
  </si>
  <si>
    <t>Sri Lanka</t>
  </si>
  <si>
    <t>Poland</t>
  </si>
  <si>
    <t>Uzbekistan</t>
  </si>
  <si>
    <t>Colombia</t>
  </si>
  <si>
    <t>Syria</t>
  </si>
  <si>
    <t>Portugal</t>
  </si>
  <si>
    <t>아랍에미</t>
    <phoneticPr fontId="18" type="noConversion"/>
  </si>
  <si>
    <t>리트연합</t>
    <phoneticPr fontId="18" type="noConversion"/>
  </si>
  <si>
    <t>Dong</t>
  </si>
  <si>
    <t>서비스종사자</t>
    <phoneticPr fontId="19" type="noConversion"/>
  </si>
  <si>
    <t>수출입초과</t>
  </si>
  <si>
    <t>보유외환</t>
  </si>
  <si>
    <t>조립종사자</t>
    <phoneticPr fontId="19" type="noConversion"/>
  </si>
  <si>
    <t>기능종사자</t>
    <phoneticPr fontId="19" type="noConversion"/>
  </si>
  <si>
    <t>(A-B)</t>
  </si>
  <si>
    <t>Bonded</t>
  </si>
  <si>
    <t>Foreign</t>
  </si>
  <si>
    <t>Excess of exports</t>
  </si>
  <si>
    <t>Ordinary</t>
  </si>
  <si>
    <t>processing</t>
  </si>
  <si>
    <t>Month</t>
  </si>
  <si>
    <t>May</t>
  </si>
  <si>
    <t>June</t>
  </si>
  <si>
    <t>July</t>
  </si>
  <si>
    <t>자료 : 통계청『물가연보』</t>
  </si>
  <si>
    <t xml:space="preserve">   -</t>
  </si>
  <si>
    <t>1978</t>
  </si>
  <si>
    <t>Clerks</t>
  </si>
  <si>
    <t>occupations</t>
  </si>
  <si>
    <t>K.F.X.</t>
  </si>
  <si>
    <t>loans</t>
  </si>
  <si>
    <t xml:space="preserve"> </t>
  </si>
  <si>
    <t>Source : National statistical Office</t>
  </si>
  <si>
    <t>Manufacturing</t>
  </si>
  <si>
    <t>Construction</t>
  </si>
  <si>
    <t>국민총소득</t>
  </si>
  <si>
    <t>Source : The Bank of Korea</t>
  </si>
  <si>
    <t>최종소비지출</t>
  </si>
  <si>
    <t>Final consumption expenditure</t>
  </si>
  <si>
    <t>민                간</t>
  </si>
  <si>
    <t xml:space="preserve">Private </t>
  </si>
  <si>
    <t>가           계</t>
  </si>
  <si>
    <t>Households</t>
  </si>
  <si>
    <t>정                부</t>
  </si>
  <si>
    <t>Government</t>
  </si>
  <si>
    <t>총자본형성</t>
  </si>
  <si>
    <t>Gross capital formation</t>
  </si>
  <si>
    <t xml:space="preserve">and rice </t>
  </si>
  <si>
    <t>Salted,</t>
  </si>
  <si>
    <t xml:space="preserve">    교 통   Transport</t>
  </si>
  <si>
    <t>Private</t>
  </si>
  <si>
    <t>Ulsan</t>
  </si>
  <si>
    <t>1998</t>
  </si>
  <si>
    <t>Seoul</t>
  </si>
  <si>
    <t xml:space="preserve">  특수차 </t>
    <phoneticPr fontId="22" type="noConversion"/>
  </si>
  <si>
    <t>반</t>
  </si>
  <si>
    <t>시</t>
  </si>
  <si>
    <t>군</t>
  </si>
  <si>
    <t>Ban</t>
  </si>
  <si>
    <t>시도별</t>
  </si>
  <si>
    <t>읍</t>
  </si>
  <si>
    <t>통</t>
  </si>
  <si>
    <t>Total</t>
  </si>
  <si>
    <t>Tong</t>
  </si>
  <si>
    <t>1995</t>
  </si>
  <si>
    <t>1996</t>
  </si>
  <si>
    <t>-</t>
  </si>
  <si>
    <t>2005</t>
    <phoneticPr fontId="16" type="noConversion"/>
  </si>
  <si>
    <t>1980</t>
    <phoneticPr fontId="16" type="noConversion"/>
  </si>
  <si>
    <t>1984</t>
    <phoneticPr fontId="16" type="noConversion"/>
  </si>
  <si>
    <t>80∼84</t>
    <phoneticPr fontId="27" type="noConversion"/>
  </si>
  <si>
    <t>85∼89</t>
    <phoneticPr fontId="27" type="noConversion"/>
  </si>
  <si>
    <r>
      <t>9. 도시근로자 가구당 월평균 가계수지</t>
    </r>
    <r>
      <rPr>
        <vertAlign val="superscript"/>
        <sz val="14"/>
        <rFont val="돋움"/>
        <family val="3"/>
        <charset val="129"/>
      </rPr>
      <t>1)</t>
    </r>
    <r>
      <rPr>
        <sz val="14"/>
        <rFont val="돋움"/>
        <family val="3"/>
        <charset val="129"/>
      </rPr>
      <t xml:space="preserve"> (9-1)</t>
    </r>
    <phoneticPr fontId="18" type="noConversion"/>
  </si>
  <si>
    <r>
      <t>9. 도시근로자 가구당 월평균 가계수지</t>
    </r>
    <r>
      <rPr>
        <vertAlign val="superscript"/>
        <sz val="14"/>
        <rFont val="돋움"/>
        <family val="3"/>
        <charset val="129"/>
      </rPr>
      <t>1)</t>
    </r>
    <r>
      <rPr>
        <sz val="14"/>
        <rFont val="돋움"/>
        <family val="3"/>
        <charset val="129"/>
      </rPr>
      <t xml:space="preserve"> (9-3)</t>
    </r>
    <phoneticPr fontId="18" type="noConversion"/>
  </si>
  <si>
    <r>
      <t>9. 도시근로자 가구당 월평균 가계수지</t>
    </r>
    <r>
      <rPr>
        <vertAlign val="superscript"/>
        <sz val="14"/>
        <rFont val="돋움"/>
        <family val="3"/>
        <charset val="129"/>
      </rPr>
      <t xml:space="preserve">1) </t>
    </r>
    <r>
      <rPr>
        <sz val="14"/>
        <rFont val="돋움"/>
        <family val="3"/>
        <charset val="129"/>
      </rPr>
      <t>(9-4)</t>
    </r>
    <phoneticPr fontId="18" type="noConversion"/>
  </si>
  <si>
    <r>
      <t>9. 도시근로자 가구당 월평균 가계수지</t>
    </r>
    <r>
      <rPr>
        <vertAlign val="superscript"/>
        <sz val="14"/>
        <rFont val="돋움"/>
        <family val="3"/>
        <charset val="129"/>
      </rPr>
      <t xml:space="preserve">1) </t>
    </r>
    <r>
      <rPr>
        <sz val="14"/>
        <rFont val="돋움"/>
        <family val="3"/>
        <charset val="129"/>
      </rPr>
      <t>(9-5)</t>
    </r>
    <phoneticPr fontId="18" type="noConversion"/>
  </si>
  <si>
    <r>
      <t>9. 도시근로자 가구당 월평균 가계수지</t>
    </r>
    <r>
      <rPr>
        <vertAlign val="superscript"/>
        <sz val="14"/>
        <rFont val="돋움"/>
        <family val="3"/>
        <charset val="129"/>
      </rPr>
      <t xml:space="preserve">1) </t>
    </r>
    <r>
      <rPr>
        <sz val="14"/>
        <rFont val="돋움"/>
        <family val="3"/>
        <charset val="129"/>
      </rPr>
      <t>(9-6)</t>
    </r>
    <phoneticPr fontId="18" type="noConversion"/>
  </si>
  <si>
    <r>
      <t>9. 도시근로자 가구당 월평균 가계수지</t>
    </r>
    <r>
      <rPr>
        <vertAlign val="superscript"/>
        <sz val="14"/>
        <rFont val="돋움"/>
        <family val="3"/>
        <charset val="129"/>
      </rPr>
      <t xml:space="preserve">1) </t>
    </r>
    <r>
      <rPr>
        <sz val="14"/>
        <rFont val="돋움"/>
        <family val="3"/>
        <charset val="129"/>
      </rPr>
      <t>(9-7)</t>
    </r>
    <phoneticPr fontId="18" type="noConversion"/>
  </si>
  <si>
    <r>
      <t>9. 도시근로자 가구당 월평균 가계수지</t>
    </r>
    <r>
      <rPr>
        <vertAlign val="superscript"/>
        <sz val="14"/>
        <rFont val="돋움"/>
        <family val="3"/>
        <charset val="129"/>
      </rPr>
      <t xml:space="preserve">1) </t>
    </r>
    <r>
      <rPr>
        <sz val="14"/>
        <rFont val="돋움"/>
        <family val="3"/>
        <charset val="129"/>
      </rPr>
      <t>(9-8)</t>
    </r>
    <phoneticPr fontId="18" type="noConversion"/>
  </si>
  <si>
    <r>
      <t>9. 도시근로자 가구당 월평균 가계수지</t>
    </r>
    <r>
      <rPr>
        <vertAlign val="superscript"/>
        <sz val="14"/>
        <rFont val="돋움"/>
        <family val="3"/>
        <charset val="129"/>
      </rPr>
      <t>1)</t>
    </r>
    <r>
      <rPr>
        <sz val="14"/>
        <rFont val="돋움"/>
        <family val="3"/>
        <charset val="129"/>
      </rPr>
      <t xml:space="preserve"> (9-9)</t>
    </r>
    <phoneticPr fontId="18" type="noConversion"/>
  </si>
  <si>
    <t>Unit :  thousand won</t>
    <phoneticPr fontId="18" type="noConversion"/>
  </si>
  <si>
    <t xml:space="preserve">      소       득              Income</t>
    <phoneticPr fontId="53" type="noConversion"/>
  </si>
  <si>
    <t xml:space="preserve">       가  계  지  출               Expenditures</t>
    <phoneticPr fontId="53" type="noConversion"/>
  </si>
  <si>
    <t xml:space="preserve">      경 상 소 득     Current income</t>
    <phoneticPr fontId="53" type="noConversion"/>
  </si>
  <si>
    <t xml:space="preserve">      소   비   지    출               Consumption expenditures</t>
    <phoneticPr fontId="53" type="noConversion"/>
  </si>
  <si>
    <t xml:space="preserve">     식료품 · 비주류음료      Food and non-alcoholic beverages</t>
    <phoneticPr fontId="53" type="noConversion"/>
  </si>
  <si>
    <t>식료품·비주류음료      Food and non-alcoholic beverages</t>
    <phoneticPr fontId="53" type="noConversion"/>
  </si>
  <si>
    <t xml:space="preserve">   주류 및 담배</t>
    <phoneticPr fontId="53" type="noConversion"/>
  </si>
  <si>
    <t xml:space="preserve">   의류 · 신발        Clothing and footwear</t>
    <phoneticPr fontId="53" type="noConversion"/>
  </si>
  <si>
    <t xml:space="preserve">   주거·수도·광열    Housing, water, electricity, gas and other fuels</t>
    <phoneticPr fontId="53" type="noConversion"/>
  </si>
  <si>
    <t xml:space="preserve">  가정용품·가사서비스   Furnishings, household equipment and routine household maintenance</t>
    <phoneticPr fontId="53" type="noConversion"/>
  </si>
  <si>
    <t>가정용품·가사서비스    Furnishings, household 
equipment and routine household maintenance</t>
    <phoneticPr fontId="53" type="noConversion"/>
  </si>
  <si>
    <t xml:space="preserve">   보  건      Health</t>
    <phoneticPr fontId="53" type="noConversion"/>
  </si>
  <si>
    <t xml:space="preserve">   보         건      Health</t>
    <phoneticPr fontId="53" type="noConversion"/>
  </si>
  <si>
    <t xml:space="preserve">    교 통   Transport</t>
    <phoneticPr fontId="53" type="noConversion"/>
  </si>
  <si>
    <t xml:space="preserve">    교            통   Transport</t>
    <phoneticPr fontId="53" type="noConversion"/>
  </si>
  <si>
    <t xml:space="preserve">     통   신    Communication</t>
    <phoneticPr fontId="53" type="noConversion"/>
  </si>
  <si>
    <t>당류 및 과자류</t>
    <phoneticPr fontId="53" type="noConversion"/>
  </si>
  <si>
    <t>가구및조명</t>
    <phoneticPr fontId="53" type="noConversion"/>
  </si>
  <si>
    <t>가전관련서비스</t>
    <phoneticPr fontId="53" type="noConversion"/>
  </si>
  <si>
    <t>보건의료</t>
    <phoneticPr fontId="53" type="noConversion"/>
  </si>
  <si>
    <t>외래의료서비스</t>
    <phoneticPr fontId="53" type="noConversion"/>
  </si>
  <si>
    <t>치과서비스</t>
    <phoneticPr fontId="53" type="noConversion"/>
  </si>
  <si>
    <t>입원서비스</t>
    <phoneticPr fontId="53" type="noConversion"/>
  </si>
  <si>
    <t>기타개인교통서비스</t>
    <phoneticPr fontId="53" type="noConversion"/>
  </si>
  <si>
    <t>통신장비</t>
    <phoneticPr fontId="53" type="noConversion"/>
  </si>
  <si>
    <t>통신서비스</t>
    <phoneticPr fontId="53" type="noConversion"/>
  </si>
  <si>
    <t>영상음향기기</t>
    <phoneticPr fontId="53" type="noConversion"/>
  </si>
  <si>
    <t>정보처리장치</t>
    <phoneticPr fontId="53" type="noConversion"/>
  </si>
  <si>
    <t>정규교육</t>
    <phoneticPr fontId="53" type="noConversion"/>
  </si>
  <si>
    <t>초등교육</t>
    <phoneticPr fontId="53" type="noConversion"/>
  </si>
  <si>
    <t>학원및보습교육</t>
    <phoneticPr fontId="53" type="noConversion"/>
  </si>
  <si>
    <t>학생학원교육</t>
    <phoneticPr fontId="53" type="noConversion"/>
  </si>
  <si>
    <t>성인학원교육</t>
    <phoneticPr fontId="53" type="noConversion"/>
  </si>
  <si>
    <t>기타교육</t>
    <phoneticPr fontId="53" type="noConversion"/>
  </si>
  <si>
    <t>기타개인용품</t>
    <phoneticPr fontId="53" type="noConversion"/>
  </si>
  <si>
    <t>사회복지</t>
    <phoneticPr fontId="53" type="noConversion"/>
  </si>
  <si>
    <t>기타금융</t>
    <phoneticPr fontId="53" type="noConversion"/>
  </si>
  <si>
    <t>기타서비스</t>
    <phoneticPr fontId="53" type="noConversion"/>
  </si>
  <si>
    <t>용품및기구</t>
    <phoneticPr fontId="53" type="noConversion"/>
  </si>
  <si>
    <t>Equipment for the</t>
    <phoneticPr fontId="53" type="noConversion"/>
  </si>
  <si>
    <t>Pre-primary</t>
    <phoneticPr fontId="53" type="noConversion"/>
  </si>
  <si>
    <t>Taking lessons at</t>
    <phoneticPr fontId="53" type="noConversion"/>
  </si>
  <si>
    <t>household</t>
    <phoneticPr fontId="53" type="noConversion"/>
  </si>
  <si>
    <t>transportation</t>
    <phoneticPr fontId="53" type="noConversion"/>
  </si>
  <si>
    <t>and telefax</t>
    <phoneticPr fontId="53" type="noConversion"/>
  </si>
  <si>
    <t>reception of sound</t>
    <phoneticPr fontId="53" type="noConversion"/>
  </si>
  <si>
    <t>Pets and</t>
    <phoneticPr fontId="53" type="noConversion"/>
  </si>
  <si>
    <t>Veterinary and other</t>
    <phoneticPr fontId="53" type="noConversion"/>
  </si>
  <si>
    <t>Recreational and</t>
    <phoneticPr fontId="53" type="noConversion"/>
  </si>
  <si>
    <t>Cultural</t>
    <phoneticPr fontId="53" type="noConversion"/>
  </si>
  <si>
    <t>Package</t>
    <phoneticPr fontId="53" type="noConversion"/>
  </si>
  <si>
    <t>Regular</t>
    <phoneticPr fontId="53" type="noConversion"/>
  </si>
  <si>
    <t>and Primary</t>
    <phoneticPr fontId="53" type="noConversion"/>
  </si>
  <si>
    <t>Secondary</t>
    <phoneticPr fontId="53" type="noConversion"/>
  </si>
  <si>
    <t>Teritory</t>
    <phoneticPr fontId="53" type="noConversion"/>
  </si>
  <si>
    <t>Private institutes for</t>
    <phoneticPr fontId="53" type="noConversion"/>
  </si>
  <si>
    <t>Private institutes</t>
    <phoneticPr fontId="53" type="noConversion"/>
  </si>
  <si>
    <t>cafes and</t>
    <phoneticPr fontId="53" type="noConversion"/>
  </si>
  <si>
    <t>Accommodation</t>
    <phoneticPr fontId="53" type="noConversion"/>
  </si>
  <si>
    <t>Personal</t>
    <phoneticPr fontId="53" type="noConversion"/>
  </si>
  <si>
    <t>Appliances for</t>
    <phoneticPr fontId="53" type="noConversion"/>
  </si>
  <si>
    <t>Clock and</t>
    <phoneticPr fontId="53" type="noConversion"/>
  </si>
  <si>
    <t>Other personal</t>
    <phoneticPr fontId="53" type="noConversion"/>
  </si>
  <si>
    <t>Social</t>
    <phoneticPr fontId="53" type="noConversion"/>
  </si>
  <si>
    <t>Financial</t>
    <phoneticPr fontId="53" type="noConversion"/>
  </si>
  <si>
    <t>Current</t>
    <phoneticPr fontId="53" type="noConversion"/>
  </si>
  <si>
    <t>Interest</t>
    <phoneticPr fontId="53" type="noConversion"/>
  </si>
  <si>
    <t>Transfer to</t>
    <phoneticPr fontId="53" type="noConversion"/>
  </si>
  <si>
    <t>confectionery</t>
    <phoneticPr fontId="53" type="noConversion"/>
  </si>
  <si>
    <t>beverage</t>
    <phoneticPr fontId="53" type="noConversion"/>
  </si>
  <si>
    <t>and pictures</t>
    <phoneticPr fontId="53" type="noConversion"/>
  </si>
  <si>
    <t>and flowers</t>
    <phoneticPr fontId="53" type="noConversion"/>
  </si>
  <si>
    <t>related products</t>
    <phoneticPr fontId="53" type="noConversion"/>
  </si>
  <si>
    <t>cultural services</t>
    <phoneticPr fontId="53" type="noConversion"/>
  </si>
  <si>
    <t>Lottery</t>
    <phoneticPr fontId="53" type="noConversion"/>
  </si>
  <si>
    <t>Books</t>
    <phoneticPr fontId="53" type="noConversion"/>
  </si>
  <si>
    <t>matters</t>
    <phoneticPr fontId="53" type="noConversion"/>
  </si>
  <si>
    <t>Stationery</t>
    <phoneticPr fontId="53" type="noConversion"/>
  </si>
  <si>
    <t>tours</t>
    <phoneticPr fontId="53" type="noConversion"/>
  </si>
  <si>
    <t>Education</t>
    <phoneticPr fontId="53" type="noConversion"/>
  </si>
  <si>
    <t>education</t>
    <phoneticPr fontId="53" type="noConversion"/>
  </si>
  <si>
    <t>for adults</t>
    <phoneticPr fontId="53" type="noConversion"/>
  </si>
  <si>
    <t>the like</t>
    <phoneticPr fontId="53" type="noConversion"/>
  </si>
  <si>
    <t>care</t>
    <phoneticPr fontId="53" type="noConversion"/>
  </si>
  <si>
    <t>personal care</t>
    <phoneticPr fontId="53" type="noConversion"/>
  </si>
  <si>
    <t>care goods</t>
    <phoneticPr fontId="53" type="noConversion"/>
  </si>
  <si>
    <t>personal effects</t>
    <phoneticPr fontId="53" type="noConversion"/>
  </si>
  <si>
    <t>effects</t>
    <phoneticPr fontId="53" type="noConversion"/>
  </si>
  <si>
    <t>welfare</t>
    <phoneticPr fontId="53" type="noConversion"/>
  </si>
  <si>
    <t>Insurance</t>
    <phoneticPr fontId="53" type="noConversion"/>
  </si>
  <si>
    <t>tax</t>
    <phoneticPr fontId="53" type="noConversion"/>
  </si>
  <si>
    <t>Pension</t>
    <phoneticPr fontId="53" type="noConversion"/>
  </si>
  <si>
    <t>security</t>
    <phoneticPr fontId="53" type="noConversion"/>
  </si>
  <si>
    <t>expense</t>
    <phoneticPr fontId="53" type="noConversion"/>
  </si>
  <si>
    <t>Transfer</t>
    <phoneticPr fontId="53" type="noConversion"/>
  </si>
  <si>
    <t>Npishs</t>
    <phoneticPr fontId="53" type="noConversion"/>
  </si>
  <si>
    <t>식료품·비주류음료  Food and non-alcoholic beverages</t>
    <phoneticPr fontId="53" type="noConversion"/>
  </si>
  <si>
    <t xml:space="preserve"> 통신 Communication</t>
    <phoneticPr fontId="53" type="noConversion"/>
  </si>
  <si>
    <t xml:space="preserve">     오 락·문 화      Recreation and culture     </t>
    <phoneticPr fontId="53" type="noConversion"/>
  </si>
  <si>
    <t>교 육    Education</t>
    <phoneticPr fontId="53" type="noConversion"/>
  </si>
  <si>
    <t xml:space="preserve">  음식·숙박   Restaurants and hotels</t>
    <phoneticPr fontId="53" type="noConversion"/>
  </si>
  <si>
    <t>빵 및 떡류</t>
    <phoneticPr fontId="53" type="noConversion"/>
  </si>
  <si>
    <t>염건수산동물</t>
    <phoneticPr fontId="53" type="noConversion"/>
  </si>
  <si>
    <t>해조및해조가공품</t>
    <phoneticPr fontId="53" type="noConversion"/>
  </si>
  <si>
    <t>실제주거비</t>
    <phoneticPr fontId="53" type="noConversion"/>
  </si>
  <si>
    <t>주택유지및수선</t>
    <phoneticPr fontId="53" type="noConversion"/>
  </si>
  <si>
    <t>기타주거관련서비스</t>
    <phoneticPr fontId="53" type="noConversion"/>
  </si>
  <si>
    <t>가정용공구및기타</t>
    <phoneticPr fontId="53" type="noConversion"/>
  </si>
  <si>
    <t>사진광학장비</t>
    <phoneticPr fontId="53" type="noConversion"/>
  </si>
  <si>
    <t>화훼관련용품</t>
    <phoneticPr fontId="53" type="noConversion"/>
  </si>
  <si>
    <t>애완동물관련용품</t>
    <phoneticPr fontId="53" type="noConversion"/>
  </si>
  <si>
    <t>화훼및애완동물서비스</t>
    <phoneticPr fontId="53" type="noConversion"/>
  </si>
  <si>
    <t>운동및오락서비스</t>
    <phoneticPr fontId="53" type="noConversion"/>
  </si>
  <si>
    <t>단체</t>
    <phoneticPr fontId="53" type="noConversion"/>
  </si>
  <si>
    <t>시계및 장신구</t>
    <phoneticPr fontId="53" type="noConversion"/>
  </si>
  <si>
    <t>Actual</t>
    <phoneticPr fontId="53" type="noConversion"/>
  </si>
  <si>
    <t xml:space="preserve">Maintenance </t>
    <phoneticPr fontId="53" type="noConversion"/>
  </si>
  <si>
    <t xml:space="preserve">Miscellaneous </t>
    <phoneticPr fontId="53" type="noConversion"/>
  </si>
  <si>
    <t xml:space="preserve">Tools and </t>
    <phoneticPr fontId="53" type="noConversion"/>
  </si>
  <si>
    <t>여행</t>
    <phoneticPr fontId="53" type="noConversion"/>
  </si>
  <si>
    <t>dried fish</t>
    <phoneticPr fontId="53" type="noConversion"/>
  </si>
  <si>
    <t>processed</t>
    <phoneticPr fontId="53" type="noConversion"/>
  </si>
  <si>
    <t>rentals</t>
    <phoneticPr fontId="53" type="noConversion"/>
  </si>
  <si>
    <t>and repair of</t>
    <phoneticPr fontId="53" type="noConversion"/>
  </si>
  <si>
    <t>services relating</t>
    <phoneticPr fontId="53" type="noConversion"/>
  </si>
  <si>
    <t>passenger</t>
    <phoneticPr fontId="53" type="noConversion"/>
  </si>
  <si>
    <t>and optical</t>
    <phoneticPr fontId="53" type="noConversion"/>
  </si>
  <si>
    <t>plants</t>
    <phoneticPr fontId="53" type="noConversion"/>
  </si>
  <si>
    <t>related</t>
    <phoneticPr fontId="53" type="noConversion"/>
  </si>
  <si>
    <t>other survices</t>
    <phoneticPr fontId="53" type="noConversion"/>
  </si>
  <si>
    <t>서울특별시</t>
  </si>
  <si>
    <t>부산광역시</t>
  </si>
  <si>
    <t>대구광역시</t>
  </si>
  <si>
    <t>인천광역시</t>
  </si>
  <si>
    <t>광주광역시</t>
  </si>
  <si>
    <t>대전광역시</t>
  </si>
  <si>
    <t>경 기 도</t>
  </si>
  <si>
    <t>강 원 도</t>
  </si>
  <si>
    <t>충청북도</t>
  </si>
  <si>
    <t>충청남도</t>
  </si>
  <si>
    <t>전라북도</t>
  </si>
  <si>
    <t>전라남도</t>
  </si>
  <si>
    <t>경상남도</t>
  </si>
  <si>
    <t>제 주 도</t>
  </si>
  <si>
    <t>Area</t>
  </si>
  <si>
    <t>Population</t>
  </si>
  <si>
    <t>경상북도</t>
  </si>
  <si>
    <t>1992</t>
  </si>
  <si>
    <t>1993</t>
  </si>
  <si>
    <t>1994</t>
  </si>
  <si>
    <t>1997</t>
  </si>
  <si>
    <t>사우디</t>
  </si>
  <si>
    <t>오스트레</t>
  </si>
  <si>
    <t>인도네시아</t>
  </si>
  <si>
    <t>캐나다</t>
  </si>
  <si>
    <t>이탈리아</t>
  </si>
  <si>
    <t>말레이시아</t>
  </si>
  <si>
    <t>프랑스</t>
  </si>
  <si>
    <t>싱가포르</t>
  </si>
  <si>
    <t>아랍에미리트</t>
  </si>
  <si>
    <t>브라질</t>
  </si>
  <si>
    <t>스위스</t>
  </si>
  <si>
    <t>쿠웨이트</t>
  </si>
  <si>
    <t>네덜란드</t>
  </si>
  <si>
    <t>남아프리카</t>
  </si>
  <si>
    <t>스페인</t>
  </si>
  <si>
    <t>뉴질랜드</t>
  </si>
  <si>
    <t>홍  콩</t>
  </si>
  <si>
    <t>스웨덴</t>
  </si>
  <si>
    <t>파나마</t>
  </si>
  <si>
    <t>인  도</t>
  </si>
  <si>
    <t>예  멘</t>
  </si>
  <si>
    <t>벨 기 에</t>
  </si>
  <si>
    <t>필리핀</t>
  </si>
  <si>
    <t>핀란드</t>
  </si>
  <si>
    <t>덴마크</t>
  </si>
  <si>
    <t>에콰도르</t>
  </si>
  <si>
    <t>오스트리아</t>
  </si>
  <si>
    <t>카타르</t>
  </si>
  <si>
    <t>파키스탄</t>
  </si>
  <si>
    <t>멕시코</t>
  </si>
  <si>
    <t>Non-profit institutions serving household</t>
    <phoneticPr fontId="10" type="noConversion"/>
  </si>
  <si>
    <t xml:space="preserve">   무 형 고 정 투 자 </t>
    <phoneticPr fontId="22" type="noConversion"/>
  </si>
  <si>
    <t>18. 주요국별 수출 (3-1)</t>
    <phoneticPr fontId="18" type="noConversion"/>
  </si>
  <si>
    <t>Unit : thousand U.S. dollars</t>
    <phoneticPr fontId="18" type="noConversion"/>
  </si>
  <si>
    <t>,Province</t>
  </si>
  <si>
    <t>단위 : 회선, 명</t>
    <phoneticPr fontId="54" type="noConversion"/>
  </si>
  <si>
    <t>Unit : line, person</t>
    <phoneticPr fontId="54" type="noConversion"/>
  </si>
  <si>
    <t>합             계</t>
    <phoneticPr fontId="54" type="noConversion"/>
  </si>
  <si>
    <t>주 파 수 공 용 통 신</t>
    <phoneticPr fontId="54" type="noConversion"/>
  </si>
  <si>
    <t>Trunked radio
system services</t>
    <phoneticPr fontId="53" type="noConversion"/>
  </si>
  <si>
    <t>가 입 자 수</t>
    <phoneticPr fontId="53" type="noConversion"/>
  </si>
  <si>
    <t>시 설 수</t>
    <phoneticPr fontId="53" type="noConversion"/>
  </si>
  <si>
    <t>서울특별시</t>
    <phoneticPr fontId="54" type="noConversion"/>
  </si>
  <si>
    <t xml:space="preserve"> BY PROVINCE</t>
  </si>
  <si>
    <t>lighting</t>
  </si>
  <si>
    <t>Interior</t>
    <phoneticPr fontId="53" type="noConversion"/>
  </si>
  <si>
    <t>decoration</t>
    <phoneticPr fontId="53" type="noConversion"/>
  </si>
  <si>
    <t>Services for the</t>
    <phoneticPr fontId="53" type="noConversion"/>
  </si>
  <si>
    <t>furniture and interior</t>
    <phoneticPr fontId="53" type="noConversion"/>
  </si>
  <si>
    <t>textiles</t>
    <phoneticPr fontId="53" type="noConversion"/>
  </si>
  <si>
    <t>appliances</t>
    <phoneticPr fontId="53" type="noConversion"/>
  </si>
  <si>
    <t>utensils</t>
    <phoneticPr fontId="53" type="noConversion"/>
  </si>
  <si>
    <t xml:space="preserve">Services for </t>
  </si>
  <si>
    <t>Tools and equipment</t>
    <phoneticPr fontId="53" type="noConversion"/>
  </si>
  <si>
    <t>for household</t>
    <phoneticPr fontId="53" type="noConversion"/>
  </si>
  <si>
    <t>Non-durable</t>
    <phoneticPr fontId="53" type="noConversion"/>
  </si>
  <si>
    <t>goods</t>
    <phoneticPr fontId="53" type="noConversion"/>
  </si>
  <si>
    <t>Medical</t>
    <phoneticPr fontId="53" type="noConversion"/>
  </si>
  <si>
    <t>product</t>
    <phoneticPr fontId="53" type="noConversion"/>
  </si>
  <si>
    <t>medical</t>
    <phoneticPr fontId="53" type="noConversion"/>
  </si>
  <si>
    <t>services</t>
    <phoneticPr fontId="53" type="noConversion"/>
  </si>
  <si>
    <t>Other medical</t>
    <phoneticPr fontId="53" type="noConversion"/>
  </si>
  <si>
    <t>hospital</t>
    <phoneticPr fontId="53" type="noConversion"/>
  </si>
  <si>
    <t>Automobile</t>
    <phoneticPr fontId="53" type="noConversion"/>
  </si>
  <si>
    <t>purchasing</t>
    <phoneticPr fontId="53" type="noConversion"/>
  </si>
  <si>
    <t>Other vehicle</t>
    <phoneticPr fontId="53" type="noConversion"/>
  </si>
  <si>
    <t>Maintenance and</t>
    <phoneticPr fontId="53" type="noConversion"/>
  </si>
  <si>
    <t>repair service</t>
    <phoneticPr fontId="53" type="noConversion"/>
  </si>
  <si>
    <t>Fuel</t>
    <phoneticPr fontId="53" type="noConversion"/>
  </si>
  <si>
    <t>Transport</t>
    <phoneticPr fontId="53" type="noConversion"/>
  </si>
  <si>
    <t>by railway</t>
    <phoneticPr fontId="53" type="noConversion"/>
  </si>
  <si>
    <t>by road</t>
    <phoneticPr fontId="53" type="noConversion"/>
  </si>
  <si>
    <t>Other passenger</t>
    <phoneticPr fontId="53" type="noConversion"/>
  </si>
  <si>
    <t>transport</t>
    <phoneticPr fontId="53" type="noConversion"/>
  </si>
  <si>
    <t>Other transportation</t>
    <phoneticPr fontId="53" type="noConversion"/>
  </si>
  <si>
    <t>Postal</t>
    <phoneticPr fontId="53" type="noConversion"/>
  </si>
  <si>
    <t xml:space="preserve">Telephone </t>
  </si>
  <si>
    <t>Photographic and</t>
    <phoneticPr fontId="53" type="noConversion"/>
  </si>
  <si>
    <t>optical instruments</t>
    <phoneticPr fontId="53" type="noConversion"/>
  </si>
  <si>
    <t>processing</t>
    <phoneticPr fontId="53" type="noConversion"/>
  </si>
  <si>
    <t>equipment</t>
    <phoneticPr fontId="53" type="noConversion"/>
  </si>
  <si>
    <t>Recording</t>
    <phoneticPr fontId="53" type="noConversion"/>
  </si>
  <si>
    <t>media</t>
    <phoneticPr fontId="53" type="noConversion"/>
  </si>
  <si>
    <t>Repairing</t>
    <phoneticPr fontId="53" type="noConversion"/>
  </si>
  <si>
    <t xml:space="preserve">recreation </t>
    <phoneticPr fontId="53" type="noConversion"/>
  </si>
  <si>
    <t>and culture</t>
    <phoneticPr fontId="53" type="noConversion"/>
  </si>
  <si>
    <t>Musical</t>
    <phoneticPr fontId="53" type="noConversion"/>
  </si>
  <si>
    <t>instruments</t>
    <phoneticPr fontId="53" type="noConversion"/>
  </si>
  <si>
    <t>Toys, games</t>
    <phoneticPr fontId="53" type="noConversion"/>
  </si>
  <si>
    <t>and hobbies</t>
    <phoneticPr fontId="53" type="noConversion"/>
  </si>
  <si>
    <t>Equipment for</t>
    <phoneticPr fontId="53" type="noConversion"/>
  </si>
  <si>
    <t>sport, camping</t>
    <phoneticPr fontId="53" type="noConversion"/>
  </si>
  <si>
    <t>Gardens, plants</t>
    <phoneticPr fontId="53" type="noConversion"/>
  </si>
  <si>
    <t>가  계  지  출               Expenditures</t>
    <phoneticPr fontId="53" type="noConversion"/>
  </si>
  <si>
    <t>소   비   지    출               Consumption expenditures</t>
    <phoneticPr fontId="53" type="noConversion"/>
  </si>
  <si>
    <t xml:space="preserve">   오 락·문 화      Recreation and culture     </t>
    <phoneticPr fontId="53" type="noConversion"/>
  </si>
  <si>
    <t xml:space="preserve">오 락·문 화      Recreation and culture  </t>
  </si>
  <si>
    <t>1/4</t>
    <phoneticPr fontId="53" type="noConversion"/>
  </si>
  <si>
    <t>2/4</t>
    <phoneticPr fontId="53" type="noConversion"/>
  </si>
  <si>
    <t>3/4</t>
    <phoneticPr fontId="53" type="noConversion"/>
  </si>
  <si>
    <t>4/4</t>
    <phoneticPr fontId="53" type="noConversion"/>
  </si>
  <si>
    <t>주 : 1) 외국인 포함. 2) 59년까지는 연말상주인구조사, 60년이후는 추계인구, () 내는 총조사 결과임.</t>
    <phoneticPr fontId="16" type="noConversion"/>
  </si>
  <si>
    <t xml:space="preserve">     3) 인구밀도 계산시의 적용면적임.   4) 북한 1993년 센서스를 기초로 추계한 연앙(7.1기준)인구임.</t>
    <phoneticPr fontId="16" type="noConversion"/>
  </si>
  <si>
    <t xml:space="preserve">자료 : 통계청 </t>
  </si>
  <si>
    <t>3. 연령(5세계급)별 인구</t>
    <phoneticPr fontId="27" type="noConversion"/>
  </si>
  <si>
    <t xml:space="preserve"> </t>
    <phoneticPr fontId="27" type="noConversion"/>
  </si>
  <si>
    <t>Unit : person, %</t>
    <phoneticPr fontId="27" type="noConversion"/>
  </si>
  <si>
    <t>5-year age</t>
    <phoneticPr fontId="27" type="noConversion"/>
  </si>
  <si>
    <t>group</t>
    <phoneticPr fontId="27" type="noConversion"/>
  </si>
  <si>
    <r>
      <t>0∼4</t>
    </r>
    <r>
      <rPr>
        <sz val="8"/>
        <rFont val="Arial Narrow"/>
        <family val="2"/>
      </rPr>
      <t>Years</t>
    </r>
    <phoneticPr fontId="22" type="noConversion"/>
  </si>
  <si>
    <t>5∼9</t>
    <phoneticPr fontId="27" type="noConversion"/>
  </si>
  <si>
    <t>coin</t>
  </si>
  <si>
    <t>시 설 수</t>
    <phoneticPr fontId="53" type="noConversion"/>
  </si>
  <si>
    <t>Other mobile communication 
services</t>
    <phoneticPr fontId="53" type="noConversion"/>
  </si>
  <si>
    <t>Money</t>
  </si>
  <si>
    <t>savings</t>
  </si>
  <si>
    <t>dishonored</t>
  </si>
  <si>
    <t>income</t>
  </si>
  <si>
    <t>capita</t>
  </si>
  <si>
    <t>forestry</t>
  </si>
  <si>
    <t>expenditure</t>
  </si>
  <si>
    <t>L/C</t>
  </si>
  <si>
    <t>won of</t>
  </si>
  <si>
    <t xml:space="preserve">Current </t>
  </si>
  <si>
    <t>financial</t>
  </si>
  <si>
    <t>index</t>
  </si>
  <si>
    <t>(constant)</t>
  </si>
  <si>
    <t>received</t>
  </si>
  <si>
    <t>ruction</t>
  </si>
  <si>
    <t>persons</t>
  </si>
  <si>
    <t>rate</t>
  </si>
  <si>
    <t>Income</t>
  </si>
  <si>
    <t>to consume</t>
  </si>
  <si>
    <t>Coefficient</t>
  </si>
  <si>
    <t>farmers</t>
  </si>
  <si>
    <t>Returns</t>
  </si>
  <si>
    <t>Transfer</t>
  </si>
  <si>
    <t>from assets</t>
  </si>
  <si>
    <t>전  국</t>
  </si>
  <si>
    <t>서  울</t>
  </si>
  <si>
    <t>부  산</t>
  </si>
  <si>
    <t>대  구</t>
  </si>
  <si>
    <t>인  천</t>
  </si>
  <si>
    <t>광  주</t>
  </si>
  <si>
    <t>대  전</t>
  </si>
  <si>
    <t>울  산</t>
  </si>
  <si>
    <t>경  기</t>
  </si>
  <si>
    <t>강  원</t>
  </si>
  <si>
    <t>충  북</t>
  </si>
  <si>
    <t>충  남</t>
  </si>
  <si>
    <t>전  북</t>
  </si>
  <si>
    <t>전  남</t>
  </si>
  <si>
    <t>경  북</t>
  </si>
  <si>
    <t>경  남</t>
  </si>
  <si>
    <t>제  주</t>
  </si>
  <si>
    <t>연   별</t>
  </si>
  <si>
    <t>Chunguk</t>
  </si>
  <si>
    <t>Chungnam</t>
  </si>
  <si>
    <t>Production</t>
  </si>
  <si>
    <t>Shipment</t>
  </si>
  <si>
    <t>Inventory</t>
  </si>
  <si>
    <t>합    계</t>
  </si>
  <si>
    <t>Total</t>
    <phoneticPr fontId="18" type="noConversion"/>
  </si>
  <si>
    <t>(person)</t>
  </si>
  <si>
    <t>head(age)</t>
  </si>
  <si>
    <t>Irregular</t>
    <phoneticPr fontId="53" type="noConversion"/>
  </si>
  <si>
    <t>income</t>
    <phoneticPr fontId="53" type="noConversion"/>
  </si>
  <si>
    <t>May</t>
    <phoneticPr fontId="16" type="noConversion"/>
  </si>
  <si>
    <t>June</t>
    <phoneticPr fontId="16" type="noConversion"/>
  </si>
  <si>
    <t>July</t>
    <phoneticPr fontId="16" type="noConversion"/>
  </si>
  <si>
    <t>의복·신발</t>
    <phoneticPr fontId="22" type="noConversion"/>
  </si>
  <si>
    <t>식료품</t>
    <phoneticPr fontId="22" type="noConversion"/>
  </si>
  <si>
    <t>주류</t>
    <phoneticPr fontId="22" type="noConversion"/>
  </si>
  <si>
    <t>담배</t>
    <phoneticPr fontId="22" type="noConversion"/>
  </si>
  <si>
    <t>의류</t>
    <phoneticPr fontId="22" type="noConversion"/>
  </si>
  <si>
    <t>광열</t>
    <phoneticPr fontId="22" type="noConversion"/>
  </si>
  <si>
    <t>정보기기수리</t>
    <phoneticPr fontId="53" type="noConversion"/>
  </si>
  <si>
    <t>이미용용품</t>
    <phoneticPr fontId="53" type="noConversion"/>
  </si>
  <si>
    <t>(%)</t>
    <phoneticPr fontId="53" type="noConversion"/>
  </si>
  <si>
    <t>Cereals</t>
    <phoneticPr fontId="53" type="noConversion"/>
  </si>
  <si>
    <t>Processed</t>
    <phoneticPr fontId="53" type="noConversion"/>
  </si>
  <si>
    <t>cereals</t>
    <phoneticPr fontId="53" type="noConversion"/>
  </si>
  <si>
    <t>White bread</t>
    <phoneticPr fontId="53" type="noConversion"/>
  </si>
  <si>
    <t>and rice cakes</t>
    <phoneticPr fontId="53" type="noConversion"/>
  </si>
  <si>
    <t>meats</t>
    <phoneticPr fontId="53" type="noConversion"/>
  </si>
  <si>
    <t>Fresh fish</t>
    <phoneticPr fontId="53" type="noConversion"/>
  </si>
  <si>
    <r>
      <t>단위</t>
    </r>
    <r>
      <rPr>
        <sz val="9"/>
        <rFont val="Times New Roman"/>
        <family val="1"/>
      </rPr>
      <t xml:space="preserve"> : 10</t>
    </r>
    <r>
      <rPr>
        <sz val="9"/>
        <rFont val="바탕"/>
        <family val="1"/>
        <charset val="129"/>
      </rPr>
      <t>억원</t>
    </r>
    <r>
      <rPr>
        <sz val="9"/>
        <rFont val="Times New Roman"/>
        <family val="1"/>
      </rPr>
      <t>, %</t>
    </r>
    <phoneticPr fontId="17" type="noConversion"/>
  </si>
  <si>
    <r>
      <t xml:space="preserve"> 15</t>
    </r>
    <r>
      <rPr>
        <sz val="9"/>
        <rFont val="바탕"/>
        <family val="1"/>
        <charset val="129"/>
      </rPr>
      <t>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이상인구</t>
    </r>
    <r>
      <rPr>
        <sz val="9"/>
        <rFont val="Times New Roman"/>
        <family val="1"/>
      </rPr>
      <t xml:space="preserve"> </t>
    </r>
    <r>
      <rPr>
        <vertAlign val="superscript"/>
        <sz val="9"/>
        <rFont val="Times New Roman"/>
        <family val="1"/>
      </rPr>
      <t xml:space="preserve">1) </t>
    </r>
    <phoneticPr fontId="22" type="noConversion"/>
  </si>
  <si>
    <t>population</t>
    <phoneticPr fontId="18" type="noConversion"/>
  </si>
  <si>
    <t>Unit : thousand U.S. dollars</t>
    <phoneticPr fontId="18" type="noConversion"/>
  </si>
  <si>
    <t/>
  </si>
  <si>
    <t>자료 : 통계청『경제활동인구연보』</t>
  </si>
  <si>
    <t>6. 산 업 별 취 업 자</t>
  </si>
  <si>
    <t>사회간접자본 및</t>
  </si>
  <si>
    <t>제 조 업</t>
  </si>
  <si>
    <t>기타서비스업</t>
  </si>
  <si>
    <t>0.0</t>
  </si>
  <si>
    <t>2004</t>
  </si>
  <si>
    <t>active population</t>
    <phoneticPr fontId="18" type="noConversion"/>
  </si>
  <si>
    <t>13. 통 합 재 정 수 지 (2-1)</t>
    <phoneticPr fontId="22" type="noConversion"/>
  </si>
  <si>
    <t>13. 통 합 재 정 수 지 (2-2)</t>
    <phoneticPr fontId="22" type="noConversion"/>
  </si>
  <si>
    <t>키프로스</t>
    <phoneticPr fontId="18" type="noConversion"/>
  </si>
  <si>
    <t>Kyprus</t>
    <phoneticPr fontId="18" type="noConversion"/>
  </si>
  <si>
    <t>Denmark</t>
    <phoneticPr fontId="18" type="noConversion"/>
  </si>
  <si>
    <t>May</t>
    <phoneticPr fontId="16" type="noConversion"/>
  </si>
  <si>
    <t>June</t>
    <phoneticPr fontId="16" type="noConversion"/>
  </si>
  <si>
    <t>July</t>
    <phoneticPr fontId="16" type="noConversion"/>
  </si>
  <si>
    <t>베트남</t>
    <phoneticPr fontId="17" type="noConversion"/>
  </si>
  <si>
    <t>러시아</t>
    <phoneticPr fontId="17" type="noConversion"/>
  </si>
  <si>
    <t>태 국</t>
    <phoneticPr fontId="17" type="noConversion"/>
  </si>
  <si>
    <t>Year &amp;</t>
    <phoneticPr fontId="18" type="noConversion"/>
  </si>
  <si>
    <r>
      <t>월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>별</t>
    </r>
    <phoneticPr fontId="22" type="noConversion"/>
  </si>
  <si>
    <t>Vietnam</t>
    <phoneticPr fontId="17" type="noConversion"/>
  </si>
  <si>
    <r>
      <t xml:space="preserve">연 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별</t>
    </r>
    <phoneticPr fontId="22" type="noConversion"/>
  </si>
  <si>
    <t>Business</t>
    <phoneticPr fontId="22" type="noConversion"/>
  </si>
  <si>
    <t>nment</t>
    <phoneticPr fontId="22" type="noConversion"/>
  </si>
  <si>
    <t>Source : Ministry of construction Transportation</t>
    <phoneticPr fontId="22" type="noConversion"/>
  </si>
  <si>
    <t>Cellular phone services</t>
  </si>
  <si>
    <t>Wireless data communication service</t>
  </si>
  <si>
    <t>시  설  수</t>
    <phoneticPr fontId="53" type="noConversion"/>
  </si>
  <si>
    <t>Jeju</t>
  </si>
  <si>
    <t>Year &amp;</t>
    <phoneticPr fontId="18" type="noConversion"/>
  </si>
  <si>
    <t>Month</t>
    <phoneticPr fontId="18" type="noConversion"/>
  </si>
  <si>
    <t>Year &amp;</t>
    <phoneticPr fontId="19" type="noConversion"/>
  </si>
  <si>
    <t>Year &amp;</t>
    <phoneticPr fontId="22" type="noConversion"/>
  </si>
  <si>
    <t>City,Province</t>
    <phoneticPr fontId="22" type="noConversion"/>
  </si>
  <si>
    <t>Year</t>
    <phoneticPr fontId="18" type="noConversion"/>
  </si>
  <si>
    <t>금융,</t>
  </si>
  <si>
    <t>보험업</t>
  </si>
  <si>
    <t>Financial</t>
  </si>
  <si>
    <t>intermedi-</t>
  </si>
  <si>
    <t>ation</t>
  </si>
  <si>
    <t xml:space="preserve"> income</t>
  </si>
  <si>
    <t>요소소득(D)</t>
    <phoneticPr fontId="53" type="noConversion"/>
  </si>
  <si>
    <t>서비스업</t>
    <phoneticPr fontId="53" type="noConversion"/>
  </si>
  <si>
    <t xml:space="preserve">       서 비 스 업         Services</t>
    <phoneticPr fontId="54" type="noConversion"/>
  </si>
  <si>
    <t>총부가가치  Gross value added at basic prices</t>
    <phoneticPr fontId="53" type="noConversion"/>
  </si>
  <si>
    <t>터 어 키</t>
    <phoneticPr fontId="18" type="noConversion"/>
  </si>
  <si>
    <t>파나마</t>
    <phoneticPr fontId="18" type="noConversion"/>
  </si>
  <si>
    <t>파푸아뉴기니아</t>
    <phoneticPr fontId="17" type="noConversion"/>
  </si>
  <si>
    <r>
      <t>총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  <charset val="129"/>
      </rPr>
      <t>계</t>
    </r>
  </si>
  <si>
    <r>
      <t xml:space="preserve">연 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별</t>
    </r>
    <phoneticPr fontId="22" type="noConversion"/>
  </si>
  <si>
    <r>
      <t>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용</t>
    </r>
  </si>
  <si>
    <t>Gender</t>
    <phoneticPr fontId="14" type="noConversion"/>
  </si>
  <si>
    <t>태  국</t>
    <phoneticPr fontId="18" type="noConversion"/>
  </si>
  <si>
    <t>리베리아</t>
    <phoneticPr fontId="18" type="noConversion"/>
  </si>
  <si>
    <t>12. 전도시 소비자 물가지수(3-3)</t>
    <phoneticPr fontId="15" type="noConversion"/>
  </si>
  <si>
    <t>12. 전도시 소비자 물가지수(3-2)</t>
    <phoneticPr fontId="15" type="noConversion"/>
  </si>
  <si>
    <t>부 산</t>
  </si>
  <si>
    <t>대 구</t>
  </si>
  <si>
    <t>인 천</t>
  </si>
  <si>
    <t>광 주</t>
  </si>
  <si>
    <t>대 전</t>
  </si>
  <si>
    <t>울 산</t>
  </si>
  <si>
    <t>경 기</t>
  </si>
  <si>
    <t>강 원</t>
  </si>
  <si>
    <t>충 북</t>
  </si>
  <si>
    <t>충 남</t>
  </si>
  <si>
    <t>전 북</t>
  </si>
  <si>
    <t>전 남</t>
  </si>
  <si>
    <t>경 북</t>
  </si>
  <si>
    <t>경 남</t>
  </si>
  <si>
    <t>제 주</t>
  </si>
  <si>
    <t>2003</t>
  </si>
  <si>
    <t>1979</t>
  </si>
  <si>
    <t>Special</t>
  </si>
  <si>
    <t>승용차</t>
  </si>
  <si>
    <t>승합차</t>
  </si>
  <si>
    <t>화물차</t>
  </si>
  <si>
    <t>자가용</t>
  </si>
  <si>
    <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  <charset val="129"/>
      </rPr>
      <t>조원</t>
    </r>
    <phoneticPr fontId="18" type="noConversion"/>
  </si>
  <si>
    <t>영업용</t>
  </si>
  <si>
    <t>Passenger</t>
  </si>
  <si>
    <t>주거및수도·광열</t>
    <phoneticPr fontId="22" type="noConversion"/>
  </si>
  <si>
    <t>가구집기·가사용품</t>
    <phoneticPr fontId="22" type="noConversion"/>
  </si>
  <si>
    <t>보건의료</t>
    <phoneticPr fontId="22" type="noConversion"/>
  </si>
  <si>
    <t>통신</t>
    <phoneticPr fontId="22" type="noConversion"/>
  </si>
  <si>
    <t>교양·오락</t>
    <phoneticPr fontId="22" type="noConversion"/>
  </si>
  <si>
    <t>교육</t>
    <phoneticPr fontId="22" type="noConversion"/>
  </si>
  <si>
    <t>외식·숙박</t>
    <phoneticPr fontId="22" type="noConversion"/>
  </si>
  <si>
    <t>기타잡비</t>
    <phoneticPr fontId="22" type="noConversion"/>
  </si>
  <si>
    <t>신발</t>
    <phoneticPr fontId="22" type="noConversion"/>
  </si>
  <si>
    <t>집세</t>
    <phoneticPr fontId="22" type="noConversion"/>
  </si>
  <si>
    <t>주택설비</t>
    <phoneticPr fontId="22" type="noConversion"/>
  </si>
  <si>
    <t>수도·</t>
    <phoneticPr fontId="22" type="noConversion"/>
  </si>
  <si>
    <t>가구</t>
    <phoneticPr fontId="22" type="noConversion"/>
  </si>
  <si>
    <t>침구·</t>
    <phoneticPr fontId="22" type="noConversion"/>
  </si>
  <si>
    <t>가정용</t>
    <phoneticPr fontId="22" type="noConversion"/>
  </si>
  <si>
    <t>주방용품</t>
    <phoneticPr fontId="22" type="noConversion"/>
  </si>
  <si>
    <t>가사용품·</t>
    <phoneticPr fontId="22" type="noConversion"/>
  </si>
  <si>
    <t>의약품·</t>
    <phoneticPr fontId="22" type="noConversion"/>
  </si>
  <si>
    <t>의료</t>
    <phoneticPr fontId="22" type="noConversion"/>
  </si>
  <si>
    <t>기타</t>
    <phoneticPr fontId="22" type="noConversion"/>
  </si>
  <si>
    <t>차량</t>
    <phoneticPr fontId="22" type="noConversion"/>
  </si>
  <si>
    <t>차량연료·</t>
    <phoneticPr fontId="22" type="noConversion"/>
  </si>
  <si>
    <t>교통수단</t>
    <phoneticPr fontId="22" type="noConversion"/>
  </si>
  <si>
    <t>우편</t>
    <phoneticPr fontId="22" type="noConversion"/>
  </si>
  <si>
    <t>전화기</t>
    <phoneticPr fontId="22" type="noConversion"/>
  </si>
  <si>
    <t>전화·</t>
    <phoneticPr fontId="22" type="noConversion"/>
  </si>
  <si>
    <t>교양오락</t>
    <phoneticPr fontId="22" type="noConversion"/>
  </si>
  <si>
    <t>악기·</t>
    <phoneticPr fontId="22" type="noConversion"/>
  </si>
  <si>
    <t>도서·신문</t>
    <phoneticPr fontId="22" type="noConversion"/>
  </si>
  <si>
    <t>단체여행</t>
    <phoneticPr fontId="22" type="noConversion"/>
  </si>
  <si>
    <t>유치원</t>
    <phoneticPr fontId="22" type="noConversion"/>
  </si>
  <si>
    <t>중등교육</t>
    <phoneticPr fontId="22" type="noConversion"/>
  </si>
  <si>
    <t>고등교육</t>
    <phoneticPr fontId="22" type="noConversion"/>
  </si>
  <si>
    <t>기타교육</t>
    <phoneticPr fontId="22" type="noConversion"/>
  </si>
  <si>
    <t>외식</t>
    <phoneticPr fontId="22" type="noConversion"/>
  </si>
  <si>
    <t>숙박</t>
    <phoneticPr fontId="22" type="noConversion"/>
  </si>
  <si>
    <t>이미용</t>
    <phoneticPr fontId="22" type="noConversion"/>
  </si>
  <si>
    <t>개인용품</t>
    <phoneticPr fontId="22" type="noConversion"/>
  </si>
  <si>
    <t>수리</t>
    <phoneticPr fontId="22" type="noConversion"/>
  </si>
  <si>
    <t>기타주거</t>
    <phoneticPr fontId="22" type="noConversion"/>
  </si>
  <si>
    <t>직물제품</t>
    <phoneticPr fontId="22" type="noConversion"/>
  </si>
  <si>
    <t>기구</t>
    <phoneticPr fontId="22" type="noConversion"/>
  </si>
  <si>
    <t>서비스</t>
    <phoneticPr fontId="22" type="noConversion"/>
  </si>
  <si>
    <t>의료용품</t>
    <phoneticPr fontId="22" type="noConversion"/>
  </si>
  <si>
    <t>구입비</t>
    <phoneticPr fontId="22" type="noConversion"/>
  </si>
  <si>
    <t>운영비</t>
    <phoneticPr fontId="22" type="noConversion"/>
  </si>
  <si>
    <t>이용료</t>
    <phoneticPr fontId="22" type="noConversion"/>
  </si>
  <si>
    <t>정보</t>
    <phoneticPr fontId="22" type="noConversion"/>
  </si>
  <si>
    <t>오락용품</t>
    <phoneticPr fontId="22" type="noConversion"/>
  </si>
  <si>
    <t>및 문방구</t>
    <phoneticPr fontId="22" type="noConversion"/>
  </si>
  <si>
    <t>초등교육</t>
    <phoneticPr fontId="22" type="noConversion"/>
  </si>
  <si>
    <t>Food</t>
    <phoneticPr fontId="22" type="noConversion"/>
  </si>
  <si>
    <t>Alcoholic</t>
    <phoneticPr fontId="22" type="noConversion"/>
  </si>
  <si>
    <t>Water</t>
    <phoneticPr fontId="22" type="noConversion"/>
  </si>
  <si>
    <t>Furnishings</t>
    <phoneticPr fontId="22" type="noConversion"/>
  </si>
  <si>
    <t>Musical</t>
    <phoneticPr fontId="22" type="noConversion"/>
  </si>
  <si>
    <t>Eating out</t>
    <phoneticPr fontId="22" type="noConversion"/>
  </si>
  <si>
    <t>Miscell-</t>
    <phoneticPr fontId="15" type="noConversion"/>
  </si>
  <si>
    <t>&amp; Non-</t>
    <phoneticPr fontId="22" type="noConversion"/>
  </si>
  <si>
    <t>Teas</t>
    <phoneticPr fontId="22" type="noConversion"/>
  </si>
  <si>
    <t>beverages</t>
    <phoneticPr fontId="22" type="noConversion"/>
  </si>
  <si>
    <t>Clothing</t>
    <phoneticPr fontId="22" type="noConversion"/>
  </si>
  <si>
    <t>Housing,</t>
    <phoneticPr fontId="22" type="noConversion"/>
  </si>
  <si>
    <t>농림수산품</t>
  </si>
  <si>
    <t>자료 : 한국은행『월간물가』</t>
  </si>
  <si>
    <t>기타</t>
    <phoneticPr fontId="54" type="noConversion"/>
  </si>
  <si>
    <t>Maintenance</t>
    <phoneticPr fontId="22" type="noConversion"/>
  </si>
  <si>
    <t>supply</t>
    <phoneticPr fontId="22" type="noConversion"/>
  </si>
  <si>
    <t>Electricity,</t>
    <phoneticPr fontId="22" type="noConversion"/>
  </si>
  <si>
    <t>&amp;</t>
    <phoneticPr fontId="22" type="noConversion"/>
  </si>
  <si>
    <t>Household</t>
    <phoneticPr fontId="22" type="noConversion"/>
  </si>
  <si>
    <t>Medical</t>
    <phoneticPr fontId="22" type="noConversion"/>
  </si>
  <si>
    <t>Other</t>
    <phoneticPr fontId="22" type="noConversion"/>
  </si>
  <si>
    <t>Operation</t>
    <phoneticPr fontId="22" type="noConversion"/>
  </si>
  <si>
    <t>Telephone</t>
    <phoneticPr fontId="22" type="noConversion"/>
  </si>
  <si>
    <t>Durable for</t>
    <phoneticPr fontId="22" type="noConversion"/>
  </si>
  <si>
    <t>instrument &amp;</t>
    <phoneticPr fontId="22" type="noConversion"/>
  </si>
  <si>
    <t>Cultural &amp;</t>
    <phoneticPr fontId="22" type="noConversion"/>
  </si>
  <si>
    <t>Pri-primary</t>
    <phoneticPr fontId="22" type="noConversion"/>
  </si>
  <si>
    <t>alcoholic</t>
    <phoneticPr fontId="22" type="noConversion"/>
  </si>
  <si>
    <t>Water &amp;</t>
    <phoneticPr fontId="22" type="noConversion"/>
  </si>
  <si>
    <t>Rental for</t>
    <phoneticPr fontId="22" type="noConversion"/>
  </si>
  <si>
    <t>&amp; repair of</t>
    <phoneticPr fontId="22" type="noConversion"/>
  </si>
  <si>
    <t>&amp; other</t>
    <phoneticPr fontId="22" type="noConversion"/>
  </si>
  <si>
    <t xml:space="preserve">Gas &amp; </t>
    <phoneticPr fontId="22" type="noConversion"/>
  </si>
  <si>
    <t>goods &amp;</t>
    <phoneticPr fontId="22" type="noConversion"/>
  </si>
  <si>
    <t>products &amp;</t>
    <phoneticPr fontId="22" type="noConversion"/>
  </si>
  <si>
    <t>Trans-</t>
    <phoneticPr fontId="22" type="noConversion"/>
  </si>
  <si>
    <t>Purchase</t>
    <phoneticPr fontId="22" type="noConversion"/>
  </si>
  <si>
    <t>of transport</t>
    <phoneticPr fontId="22" type="noConversion"/>
  </si>
  <si>
    <t>Transport</t>
    <phoneticPr fontId="22" type="noConversion"/>
  </si>
  <si>
    <t>Communi-</t>
    <phoneticPr fontId="22" type="noConversion"/>
  </si>
  <si>
    <t>Postal</t>
    <phoneticPr fontId="22" type="noConversion"/>
  </si>
  <si>
    <t>&amp; telefax</t>
    <phoneticPr fontId="22" type="noConversion"/>
  </si>
  <si>
    <t>Culture &amp;</t>
    <phoneticPr fontId="22" type="noConversion"/>
  </si>
  <si>
    <t>culture &amp;</t>
    <phoneticPr fontId="22" type="noConversion"/>
  </si>
  <si>
    <t>recreational</t>
    <phoneticPr fontId="22" type="noConversion"/>
  </si>
  <si>
    <t>Package</t>
    <phoneticPr fontId="22" type="noConversion"/>
  </si>
  <si>
    <t>&amp; Primary</t>
    <phoneticPr fontId="22" type="noConversion"/>
  </si>
  <si>
    <t>Secondary</t>
    <phoneticPr fontId="22" type="noConversion"/>
  </si>
  <si>
    <t>Tertiary</t>
    <phoneticPr fontId="22" type="noConversion"/>
  </si>
  <si>
    <t>Personal</t>
    <phoneticPr fontId="22" type="noConversion"/>
  </si>
  <si>
    <t>Beverages</t>
    <phoneticPr fontId="22" type="noConversion"/>
  </si>
  <si>
    <t>Cigarettes</t>
    <phoneticPr fontId="22" type="noConversion"/>
  </si>
  <si>
    <t>Footwear</t>
    <phoneticPr fontId="22" type="noConversion"/>
  </si>
  <si>
    <t>Fuels</t>
    <phoneticPr fontId="22" type="noConversion"/>
  </si>
  <si>
    <t>Housing</t>
    <phoneticPr fontId="22" type="noConversion"/>
  </si>
  <si>
    <t>the dwelling</t>
    <phoneticPr fontId="22" type="noConversion"/>
  </si>
  <si>
    <t>housing</t>
    <phoneticPr fontId="22" type="noConversion"/>
  </si>
  <si>
    <t>Other fuels</t>
    <phoneticPr fontId="22" type="noConversion"/>
  </si>
  <si>
    <t>equipment</t>
    <phoneticPr fontId="22" type="noConversion"/>
  </si>
  <si>
    <t>Furnitures</t>
    <phoneticPr fontId="22" type="noConversion"/>
  </si>
  <si>
    <t>textiles</t>
    <phoneticPr fontId="22" type="noConversion"/>
  </si>
  <si>
    <t>appliances</t>
    <phoneticPr fontId="22" type="noConversion"/>
  </si>
  <si>
    <t>utensils</t>
    <phoneticPr fontId="22" type="noConversion"/>
  </si>
  <si>
    <t>services</t>
    <phoneticPr fontId="22" type="noConversion"/>
  </si>
  <si>
    <t>인구</t>
    <phoneticPr fontId="27" type="noConversion"/>
  </si>
  <si>
    <t>구성비</t>
    <phoneticPr fontId="27" type="noConversion"/>
  </si>
  <si>
    <t>80세이상</t>
    <phoneticPr fontId="27" type="noConversion"/>
  </si>
  <si>
    <t>연령미상</t>
    <phoneticPr fontId="27" type="noConversion"/>
  </si>
  <si>
    <t>-</t>
    <phoneticPr fontId="27" type="noConversion"/>
  </si>
  <si>
    <t>Health</t>
    <phoneticPr fontId="22" type="noConversion"/>
  </si>
  <si>
    <t>portation</t>
    <phoneticPr fontId="22" type="noConversion"/>
  </si>
  <si>
    <t>Changes in inventories and acquisition 
less disposals of valuables</t>
    <phoneticPr fontId="10" type="noConversion"/>
  </si>
  <si>
    <t xml:space="preserve">     2007</t>
  </si>
  <si>
    <t xml:space="preserve">     2008</t>
  </si>
  <si>
    <t>전    국</t>
    <phoneticPr fontId="33" type="noConversion"/>
  </si>
  <si>
    <t>Whole Country</t>
    <phoneticPr fontId="33" type="noConversion"/>
  </si>
  <si>
    <t>이   동  통  신</t>
    <phoneticPr fontId="54" type="noConversion"/>
  </si>
  <si>
    <t>무 선 호 출 및 메시징</t>
    <phoneticPr fontId="54" type="noConversion"/>
  </si>
  <si>
    <t xml:space="preserve">기타 이동통신 </t>
    <phoneticPr fontId="54" type="noConversion"/>
  </si>
  <si>
    <t>무선초고속인터넷</t>
    <phoneticPr fontId="54" type="noConversion"/>
  </si>
  <si>
    <t>인천광역시</t>
    <phoneticPr fontId="54" type="noConversion"/>
  </si>
  <si>
    <t>경  기  도</t>
    <phoneticPr fontId="54" type="noConversion"/>
  </si>
  <si>
    <t>전 라 북 도</t>
    <phoneticPr fontId="54" type="noConversion"/>
  </si>
  <si>
    <t>전 라 남 도</t>
    <phoneticPr fontId="54" type="noConversion"/>
  </si>
  <si>
    <t>충청북도</t>
    <phoneticPr fontId="54" type="noConversion"/>
  </si>
  <si>
    <t>충청남도</t>
    <phoneticPr fontId="54" type="noConversion"/>
  </si>
  <si>
    <t>21. 무선통신서비스 현황</t>
    <phoneticPr fontId="22" type="noConversion"/>
  </si>
  <si>
    <t>농업 어업</t>
    <phoneticPr fontId="19" type="noConversion"/>
  </si>
  <si>
    <t>2009</t>
  </si>
  <si>
    <t>2010</t>
  </si>
  <si>
    <t>주 : 한국표준산업분류 9차 개정(2008) 기준</t>
    <phoneticPr fontId="22" type="noConversion"/>
  </si>
  <si>
    <r>
      <t>9. 도시근로자 가구당 월평균 가계수지</t>
    </r>
    <r>
      <rPr>
        <vertAlign val="superscript"/>
        <sz val="14"/>
        <rFont val="돋움"/>
        <family val="3"/>
        <charset val="129"/>
      </rPr>
      <t>1)</t>
    </r>
    <r>
      <rPr>
        <sz val="14"/>
        <rFont val="돋움"/>
        <family val="3"/>
        <charset val="129"/>
      </rPr>
      <t>(9-2)</t>
    </r>
    <phoneticPr fontId="18" type="noConversion"/>
  </si>
  <si>
    <r>
      <t>10. 도시 가구당 월평균 가계지출</t>
    </r>
    <r>
      <rPr>
        <vertAlign val="superscript"/>
        <sz val="14"/>
        <rFont val="돋움"/>
        <family val="3"/>
        <charset val="129"/>
      </rPr>
      <t>1)</t>
    </r>
    <r>
      <rPr>
        <sz val="14"/>
        <rFont val="돋움"/>
        <family val="3"/>
        <charset val="129"/>
      </rPr>
      <t xml:space="preserve"> (8-1)</t>
    </r>
    <phoneticPr fontId="18" type="noConversion"/>
  </si>
  <si>
    <t>18. 주요국별 수출 (3-2)</t>
    <phoneticPr fontId="18" type="noConversion"/>
  </si>
  <si>
    <t>18. 주요국별 수출 (3-3)</t>
    <phoneticPr fontId="18" type="noConversion"/>
  </si>
  <si>
    <r>
      <t>10. 도시 가구당 월평균 가계지출</t>
    </r>
    <r>
      <rPr>
        <vertAlign val="superscript"/>
        <sz val="14"/>
        <rFont val="돋움"/>
        <family val="3"/>
        <charset val="129"/>
      </rPr>
      <t>1)</t>
    </r>
    <r>
      <rPr>
        <sz val="14"/>
        <rFont val="돋움"/>
        <family val="3"/>
        <charset val="129"/>
      </rPr>
      <t xml:space="preserve">  (8-2)</t>
    </r>
    <phoneticPr fontId="18" type="noConversion"/>
  </si>
  <si>
    <r>
      <t>10. 도시 가구당 월평균 가계지출</t>
    </r>
    <r>
      <rPr>
        <vertAlign val="superscript"/>
        <sz val="14"/>
        <rFont val="돋움"/>
        <family val="3"/>
        <charset val="129"/>
      </rPr>
      <t>1)</t>
    </r>
    <r>
      <rPr>
        <sz val="14"/>
        <rFont val="돋움"/>
        <family val="3"/>
        <charset val="129"/>
      </rPr>
      <t xml:space="preserve"> (8-3)</t>
    </r>
    <phoneticPr fontId="18" type="noConversion"/>
  </si>
  <si>
    <r>
      <t>10. 도시 가구당 월평균 가계지출</t>
    </r>
    <r>
      <rPr>
        <vertAlign val="superscript"/>
        <sz val="14"/>
        <rFont val="돋움"/>
        <family val="3"/>
        <charset val="129"/>
      </rPr>
      <t>1)</t>
    </r>
    <r>
      <rPr>
        <sz val="14"/>
        <rFont val="돋움"/>
        <family val="3"/>
        <charset val="129"/>
      </rPr>
      <t xml:space="preserve"> (8-4)</t>
    </r>
    <phoneticPr fontId="18" type="noConversion"/>
  </si>
  <si>
    <r>
      <t>10. 도시 가구당 월평균 가계지출</t>
    </r>
    <r>
      <rPr>
        <vertAlign val="superscript"/>
        <sz val="14"/>
        <rFont val="돋움"/>
        <family val="3"/>
        <charset val="129"/>
      </rPr>
      <t xml:space="preserve">1) </t>
    </r>
    <r>
      <rPr>
        <sz val="14"/>
        <rFont val="돋움"/>
        <family val="3"/>
        <charset val="129"/>
      </rPr>
      <t>(8-5)</t>
    </r>
    <phoneticPr fontId="18" type="noConversion"/>
  </si>
  <si>
    <r>
      <t>10. 도시 가구당 월평균 가계지출</t>
    </r>
    <r>
      <rPr>
        <vertAlign val="superscript"/>
        <sz val="14"/>
        <rFont val="돋움"/>
        <family val="3"/>
        <charset val="129"/>
      </rPr>
      <t xml:space="preserve">1) </t>
    </r>
    <r>
      <rPr>
        <sz val="14"/>
        <rFont val="돋움"/>
        <family val="3"/>
        <charset val="129"/>
      </rPr>
      <t>(8-6)</t>
    </r>
    <phoneticPr fontId="18" type="noConversion"/>
  </si>
  <si>
    <r>
      <t>10. 도시 가구당 월평균 가계지출</t>
    </r>
    <r>
      <rPr>
        <vertAlign val="superscript"/>
        <sz val="14"/>
        <rFont val="돋움"/>
        <family val="3"/>
        <charset val="129"/>
      </rPr>
      <t xml:space="preserve">1) </t>
    </r>
    <r>
      <rPr>
        <sz val="14"/>
        <rFont val="돋움"/>
        <family val="3"/>
        <charset val="129"/>
      </rPr>
      <t>(8-7)</t>
    </r>
    <phoneticPr fontId="18" type="noConversion"/>
  </si>
  <si>
    <r>
      <t>10. 도시 가구당 월평균 가계지출</t>
    </r>
    <r>
      <rPr>
        <vertAlign val="superscript"/>
        <sz val="14"/>
        <rFont val="돋움"/>
        <family val="3"/>
        <charset val="129"/>
      </rPr>
      <t xml:space="preserve">1) </t>
    </r>
    <r>
      <rPr>
        <sz val="14"/>
        <rFont val="돋움"/>
        <family val="3"/>
        <charset val="129"/>
      </rPr>
      <t>(8-8)</t>
    </r>
    <phoneticPr fontId="18" type="noConversion"/>
  </si>
  <si>
    <t>2007</t>
  </si>
  <si>
    <t>총지수</t>
    <phoneticPr fontId="22" type="noConversion"/>
  </si>
  <si>
    <t>식료품·비주류음료</t>
    <phoneticPr fontId="22" type="noConversion"/>
  </si>
  <si>
    <t>주류·담배</t>
    <phoneticPr fontId="22" type="noConversion"/>
  </si>
  <si>
    <t>Gross fixed capital formation</t>
  </si>
  <si>
    <t xml:space="preserve"> 건   설   투   자</t>
  </si>
  <si>
    <t>Exports of goods and services</t>
  </si>
  <si>
    <t>(less)Imports of goods and services</t>
  </si>
  <si>
    <t>통계상불일치</t>
  </si>
  <si>
    <t>Statistical discrepancy</t>
  </si>
  <si>
    <t>국내총생산에대한지출</t>
  </si>
  <si>
    <t>Expenditure on gross domestic product</t>
  </si>
  <si>
    <t xml:space="preserve"> </t>
    <phoneticPr fontId="18" type="noConversion"/>
  </si>
  <si>
    <t>Year &amp;</t>
  </si>
  <si>
    <t>일반</t>
  </si>
  <si>
    <t>서비스</t>
  </si>
  <si>
    <t>Furniture</t>
  </si>
  <si>
    <t>1. 전국행정구역총괄</t>
  </si>
  <si>
    <t>자치</t>
  </si>
  <si>
    <t>Si</t>
  </si>
  <si>
    <t>Gun</t>
  </si>
  <si>
    <t>Autonomous</t>
  </si>
  <si>
    <t>Gu</t>
  </si>
  <si>
    <t>Eup</t>
  </si>
  <si>
    <t>Myeon</t>
  </si>
  <si>
    <t>Province</t>
  </si>
  <si>
    <t>울산광역시</t>
  </si>
  <si>
    <t>도  계</t>
  </si>
  <si>
    <t>household</t>
  </si>
  <si>
    <t>가중치</t>
  </si>
  <si>
    <t>Weight</t>
  </si>
  <si>
    <t xml:space="preserve"> </t>
    <phoneticPr fontId="14" type="noConversion"/>
  </si>
  <si>
    <t>공산품</t>
  </si>
  <si>
    <t>섬유사</t>
  </si>
  <si>
    <t>석유제품</t>
  </si>
  <si>
    <t>화학섬유</t>
  </si>
  <si>
    <t>고무제품</t>
  </si>
  <si>
    <t>시  계</t>
  </si>
  <si>
    <t>조명장치</t>
  </si>
  <si>
    <t>7. 직업별 취업자</t>
    <phoneticPr fontId="19" type="noConversion"/>
  </si>
  <si>
    <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  <charset val="129"/>
      </rPr>
      <t>천명</t>
    </r>
    <r>
      <rPr>
        <sz val="9"/>
        <rFont val="Times New Roman"/>
        <family val="1"/>
      </rPr>
      <t>, %</t>
    </r>
    <phoneticPr fontId="22" type="noConversion"/>
  </si>
  <si>
    <t>사무종사자</t>
    <phoneticPr fontId="19" type="noConversion"/>
  </si>
  <si>
    <t>판매종사자</t>
    <phoneticPr fontId="19" type="noConversion"/>
  </si>
  <si>
    <t>기능원 및 관련</t>
    <phoneticPr fontId="19" type="noConversion"/>
  </si>
  <si>
    <t>장치, 기계조작 및</t>
    <phoneticPr fontId="19" type="noConversion"/>
  </si>
  <si>
    <t>단순노무종사자</t>
    <phoneticPr fontId="19" type="noConversion"/>
  </si>
  <si>
    <t xml:space="preserve">  </t>
    <phoneticPr fontId="19" type="noConversion"/>
  </si>
  <si>
    <t>Plant and machine</t>
    <phoneticPr fontId="19" type="noConversion"/>
  </si>
  <si>
    <t>Skilled agricultural</t>
    <phoneticPr fontId="19" type="noConversion"/>
  </si>
  <si>
    <t>Pager &amp; messaging services</t>
    <phoneticPr fontId="53" type="noConversion"/>
  </si>
  <si>
    <t>Wireless high-speed internet services</t>
    <phoneticPr fontId="53" type="noConversion"/>
  </si>
  <si>
    <t>Province</t>
    <phoneticPr fontId="16" type="noConversion"/>
  </si>
  <si>
    <t>읍면</t>
    <phoneticPr fontId="22" type="noConversion"/>
  </si>
  <si>
    <r>
      <t>구ㆍ시ㆍ군</t>
    </r>
    <r>
      <rPr>
        <sz val="9"/>
        <rFont val="Times New Roman"/>
        <family val="1"/>
      </rPr>
      <t xml:space="preserve">            Gu</t>
    </r>
    <r>
      <rPr>
        <sz val="9"/>
        <rFont val="바탕"/>
        <family val="1"/>
        <charset val="129"/>
      </rPr>
      <t>ㆍ</t>
    </r>
    <r>
      <rPr>
        <sz val="9"/>
        <rFont val="Times New Roman"/>
        <family val="1"/>
      </rPr>
      <t>Si</t>
    </r>
    <r>
      <rPr>
        <sz val="9"/>
        <rFont val="바탕"/>
        <family val="1"/>
        <charset val="129"/>
      </rPr>
      <t>ㆍ</t>
    </r>
    <r>
      <rPr>
        <sz val="9"/>
        <rFont val="Times New Roman"/>
        <family val="1"/>
      </rPr>
      <t xml:space="preserve"> Gun</t>
    </r>
    <phoneticPr fontId="22" type="noConversion"/>
  </si>
  <si>
    <t>금       액         Amount</t>
    <phoneticPr fontId="10" type="noConversion"/>
  </si>
  <si>
    <t>구    성    비      Composition ratio</t>
    <phoneticPr fontId="33" type="noConversion"/>
  </si>
  <si>
    <t>증   감   률       Rate of change</t>
    <phoneticPr fontId="33" type="noConversion"/>
  </si>
  <si>
    <t>전    국</t>
    <phoneticPr fontId="33" type="noConversion"/>
  </si>
  <si>
    <t>Whole Country</t>
    <phoneticPr fontId="33" type="noConversion"/>
  </si>
  <si>
    <t>자료 : 통계청 지역소득통계팀</t>
    <phoneticPr fontId="33" type="noConversion"/>
  </si>
  <si>
    <t>Unit : million U.S. dollars</t>
    <phoneticPr fontId="16" type="noConversion"/>
  </si>
  <si>
    <r>
      <t>수</t>
    </r>
    <r>
      <rPr>
        <sz val="9"/>
        <rFont val="Times New Roman"/>
        <family val="1"/>
      </rPr>
      <t xml:space="preserve">              </t>
    </r>
    <r>
      <rPr>
        <sz val="9"/>
        <rFont val="바탕"/>
        <family val="1"/>
        <charset val="129"/>
      </rPr>
      <t>입</t>
    </r>
    <r>
      <rPr>
        <sz val="9"/>
        <rFont val="Times New Roman"/>
        <family val="1"/>
      </rPr>
      <t xml:space="preserve">      Imports       (B)</t>
    </r>
    <phoneticPr fontId="22" type="noConversion"/>
  </si>
  <si>
    <t>연  별</t>
    <phoneticPr fontId="16" type="noConversion"/>
  </si>
  <si>
    <t>보세가공</t>
    <phoneticPr fontId="16" type="noConversion"/>
  </si>
  <si>
    <t>월  별</t>
    <phoneticPr fontId="16" type="noConversion"/>
  </si>
  <si>
    <t>Under L/C</t>
    <phoneticPr fontId="16" type="noConversion"/>
  </si>
  <si>
    <t>May</t>
    <phoneticPr fontId="16" type="noConversion"/>
  </si>
  <si>
    <t>Source : Korea Customs Service</t>
    <phoneticPr fontId="16" type="noConversion"/>
  </si>
  <si>
    <t>자료 : 관세청 / 자료출처:한국은행 [조사통계월보]</t>
    <phoneticPr fontId="16" type="noConversion"/>
  </si>
  <si>
    <t xml:space="preserve">   자 본 지 출         Capital expenditure</t>
    <phoneticPr fontId="18" type="noConversion"/>
  </si>
  <si>
    <t>자본지출</t>
    <phoneticPr fontId="18" type="noConversion"/>
  </si>
  <si>
    <t>순융자</t>
    <phoneticPr fontId="18" type="noConversion"/>
  </si>
  <si>
    <t>재정</t>
    <phoneticPr fontId="54" type="noConversion"/>
  </si>
  <si>
    <t xml:space="preserve">  국 내      Domestic</t>
    <phoneticPr fontId="54" type="noConversion"/>
  </si>
  <si>
    <t>해외</t>
    <phoneticPr fontId="54" type="noConversion"/>
  </si>
  <si>
    <t>조  세  수  입           Total tax revenues</t>
    <phoneticPr fontId="54" type="noConversion"/>
  </si>
  <si>
    <t>사회보장</t>
    <phoneticPr fontId="54" type="noConversion"/>
  </si>
  <si>
    <t>세외수입</t>
    <phoneticPr fontId="54" type="noConversion"/>
  </si>
  <si>
    <t>경  상  지  출        Current expendirure</t>
    <phoneticPr fontId="54" type="noConversion"/>
  </si>
  <si>
    <t>특별회계</t>
    <phoneticPr fontId="54" type="noConversion"/>
  </si>
  <si>
    <t>수지</t>
    <phoneticPr fontId="54" type="noConversion"/>
  </si>
  <si>
    <t>예금</t>
    <phoneticPr fontId="54" type="noConversion"/>
  </si>
  <si>
    <t>국채</t>
    <phoneticPr fontId="54" type="noConversion"/>
  </si>
  <si>
    <t>국고</t>
    <phoneticPr fontId="54" type="noConversion"/>
  </si>
  <si>
    <t>소득세 및 이익세  Income profits &amp; cap.gains</t>
    <phoneticPr fontId="54" type="noConversion"/>
  </si>
  <si>
    <t>기여금</t>
    <phoneticPr fontId="54" type="noConversion"/>
  </si>
  <si>
    <t>재화및용역</t>
    <phoneticPr fontId="54" type="noConversion"/>
  </si>
  <si>
    <t>이자지급  Interest payments</t>
    <phoneticPr fontId="54" type="noConversion"/>
  </si>
  <si>
    <t xml:space="preserve">보조금 및 경상이전 </t>
    <phoneticPr fontId="54" type="noConversion"/>
  </si>
  <si>
    <t>비영리기구
경상이전</t>
    <phoneticPr fontId="54" type="noConversion"/>
  </si>
  <si>
    <t>가계경상
이전</t>
    <phoneticPr fontId="54" type="noConversion"/>
  </si>
  <si>
    <t>해외경상
이전</t>
    <phoneticPr fontId="54" type="noConversion"/>
  </si>
  <si>
    <t xml:space="preserve">경상지출
</t>
    <phoneticPr fontId="54" type="noConversion"/>
  </si>
  <si>
    <t>고정자산
취득</t>
    <phoneticPr fontId="54" type="noConversion"/>
  </si>
  <si>
    <t>재고자산
매입</t>
    <phoneticPr fontId="54" type="noConversion"/>
  </si>
  <si>
    <t>토지및무형
자산 매입</t>
    <phoneticPr fontId="54" type="noConversion"/>
  </si>
  <si>
    <t>기업특별회계자본지출</t>
    <phoneticPr fontId="54" type="noConversion"/>
  </si>
  <si>
    <t>자본이전</t>
    <phoneticPr fontId="54" type="noConversion"/>
  </si>
  <si>
    <t xml:space="preserve">은행
</t>
    <phoneticPr fontId="54" type="noConversion"/>
  </si>
  <si>
    <t xml:space="preserve">시재
</t>
    <phoneticPr fontId="54" type="noConversion"/>
  </si>
  <si>
    <t>재산세</t>
    <phoneticPr fontId="54" type="noConversion"/>
  </si>
  <si>
    <t>재화 및 용역</t>
    <phoneticPr fontId="54" type="noConversion"/>
  </si>
  <si>
    <t>관세</t>
    <phoneticPr fontId="54" type="noConversion"/>
  </si>
  <si>
    <t>Social</t>
    <phoneticPr fontId="54" type="noConversion"/>
  </si>
  <si>
    <t>Non-tax</t>
    <phoneticPr fontId="54" type="noConversion"/>
  </si>
  <si>
    <t>Expen. on</t>
    <phoneticPr fontId="54" type="noConversion"/>
  </si>
  <si>
    <t>국내</t>
    <phoneticPr fontId="54" type="noConversion"/>
  </si>
  <si>
    <t>국외</t>
    <phoneticPr fontId="54" type="noConversion"/>
  </si>
  <si>
    <t xml:space="preserve"> Subsidies</t>
    <phoneticPr fontId="54" type="noConversion"/>
  </si>
  <si>
    <t>보조금</t>
    <phoneticPr fontId="54" type="noConversion"/>
  </si>
  <si>
    <t>지방정부
경상이전</t>
    <phoneticPr fontId="54" type="noConversion"/>
  </si>
  <si>
    <t>Trans. To</t>
    <phoneticPr fontId="54" type="noConversion"/>
  </si>
  <si>
    <t>NFPE</t>
    <phoneticPr fontId="54" type="noConversion"/>
  </si>
  <si>
    <t>Acquisiti.</t>
    <phoneticPr fontId="54" type="noConversion"/>
  </si>
  <si>
    <t>Purch-</t>
    <phoneticPr fontId="54" type="noConversion"/>
  </si>
  <si>
    <t>Purcha.of</t>
    <phoneticPr fontId="54" type="noConversion"/>
  </si>
  <si>
    <t>NFPE spcs.</t>
    <phoneticPr fontId="54" type="noConversion"/>
  </si>
  <si>
    <t>Net</t>
    <phoneticPr fontId="54" type="noConversion"/>
  </si>
  <si>
    <t>security</t>
    <phoneticPr fontId="54" type="noConversion"/>
  </si>
  <si>
    <t>revenues</t>
    <phoneticPr fontId="54" type="noConversion"/>
  </si>
  <si>
    <t>Capital</t>
    <phoneticPr fontId="54" type="noConversion"/>
  </si>
  <si>
    <t>goods and</t>
    <phoneticPr fontId="54" type="noConversion"/>
  </si>
  <si>
    <t>Trans. to</t>
    <phoneticPr fontId="54" type="noConversion"/>
  </si>
  <si>
    <t>nonpr.</t>
    <phoneticPr fontId="54" type="noConversion"/>
  </si>
  <si>
    <t>househ</t>
    <phoneticPr fontId="54" type="noConversion"/>
  </si>
  <si>
    <t>abroad</t>
    <phoneticPr fontId="54" type="noConversion"/>
  </si>
  <si>
    <t>spcs. cur.</t>
    <phoneticPr fontId="54" type="noConversion"/>
  </si>
  <si>
    <t>of capital</t>
    <phoneticPr fontId="54" type="noConversion"/>
  </si>
  <si>
    <t>ases of</t>
    <phoneticPr fontId="54" type="noConversion"/>
  </si>
  <si>
    <t>land &amp; intan.</t>
    <phoneticPr fontId="54" type="noConversion"/>
  </si>
  <si>
    <t>acc. Cap.</t>
    <phoneticPr fontId="54" type="noConversion"/>
  </si>
  <si>
    <t>lending</t>
    <phoneticPr fontId="54" type="noConversion"/>
  </si>
  <si>
    <t>Balance</t>
    <phoneticPr fontId="54" type="noConversion"/>
  </si>
  <si>
    <t>Bank of</t>
    <phoneticPr fontId="54" type="noConversion"/>
  </si>
  <si>
    <t>Bonds</t>
    <phoneticPr fontId="54" type="noConversion"/>
  </si>
  <si>
    <t>Change</t>
    <phoneticPr fontId="54" type="noConversion"/>
  </si>
  <si>
    <t>Other</t>
    <phoneticPr fontId="54" type="noConversion"/>
  </si>
  <si>
    <t>External</t>
    <phoneticPr fontId="54" type="noConversion"/>
  </si>
  <si>
    <t>property</t>
    <phoneticPr fontId="54" type="noConversion"/>
  </si>
  <si>
    <t>services</t>
    <phoneticPr fontId="54" type="noConversion"/>
  </si>
  <si>
    <t>duties</t>
    <phoneticPr fontId="54" type="noConversion"/>
  </si>
  <si>
    <t>Others</t>
    <phoneticPr fontId="54" type="noConversion"/>
  </si>
  <si>
    <t>contribu.</t>
    <phoneticPr fontId="54" type="noConversion"/>
  </si>
  <si>
    <t>Domestic</t>
    <phoneticPr fontId="54" type="noConversion"/>
  </si>
  <si>
    <t>Foreign</t>
    <phoneticPr fontId="54" type="noConversion"/>
  </si>
  <si>
    <t>Subsidies</t>
    <phoneticPr fontId="54" type="noConversion"/>
  </si>
  <si>
    <t>local gove.</t>
    <phoneticPr fontId="54" type="noConversion"/>
  </si>
  <si>
    <t>ins.</t>
    <phoneticPr fontId="54" type="noConversion"/>
  </si>
  <si>
    <t>old</t>
    <phoneticPr fontId="54" type="noConversion"/>
  </si>
  <si>
    <t>expe.</t>
    <phoneticPr fontId="54" type="noConversion"/>
  </si>
  <si>
    <t>asset</t>
    <phoneticPr fontId="54" type="noConversion"/>
  </si>
  <si>
    <t>stocks</t>
    <phoneticPr fontId="54" type="noConversion"/>
  </si>
  <si>
    <t>asset.</t>
    <phoneticPr fontId="54" type="noConversion"/>
  </si>
  <si>
    <t>expendi.</t>
    <phoneticPr fontId="54" type="noConversion"/>
  </si>
  <si>
    <t>transfers</t>
    <phoneticPr fontId="54" type="noConversion"/>
  </si>
  <si>
    <t>Korea</t>
    <phoneticPr fontId="54" type="noConversion"/>
  </si>
  <si>
    <t>in cash</t>
    <phoneticPr fontId="54" type="noConversion"/>
  </si>
  <si>
    <t>1</t>
    <phoneticPr fontId="18" type="noConversion"/>
  </si>
  <si>
    <t>2</t>
    <phoneticPr fontId="18" type="noConversion"/>
  </si>
  <si>
    <t>3</t>
    <phoneticPr fontId="18" type="noConversion"/>
  </si>
  <si>
    <t>4</t>
    <phoneticPr fontId="18" type="noConversion"/>
  </si>
  <si>
    <t>5</t>
    <phoneticPr fontId="18" type="noConversion"/>
  </si>
  <si>
    <t>6</t>
    <phoneticPr fontId="18" type="noConversion"/>
  </si>
  <si>
    <t>7</t>
    <phoneticPr fontId="18" type="noConversion"/>
  </si>
  <si>
    <t>8</t>
    <phoneticPr fontId="18" type="noConversion"/>
  </si>
  <si>
    <t>9</t>
    <phoneticPr fontId="18" type="noConversion"/>
  </si>
  <si>
    <t>10</t>
    <phoneticPr fontId="18" type="noConversion"/>
  </si>
  <si>
    <t>11</t>
    <phoneticPr fontId="18" type="noConversion"/>
  </si>
  <si>
    <t>주 : 2010년 이후 자료는 잠정치임</t>
    <phoneticPr fontId="18" type="noConversion"/>
  </si>
  <si>
    <t xml:space="preserve">Source : Ministry of Strategy and Finance </t>
    <phoneticPr fontId="18" type="noConversion"/>
  </si>
  <si>
    <t>자료 : 기획재정부</t>
    <phoneticPr fontId="18" type="noConversion"/>
  </si>
  <si>
    <t>14. 국내 총생산에 대한 지출</t>
    <phoneticPr fontId="10" type="noConversion"/>
  </si>
  <si>
    <r>
      <t>단위</t>
    </r>
    <r>
      <rPr>
        <sz val="9"/>
        <rFont val="Times New Roman"/>
        <family val="1"/>
      </rPr>
      <t xml:space="preserve"> : 10</t>
    </r>
    <r>
      <rPr>
        <sz val="9"/>
        <rFont val="바탕"/>
        <family val="1"/>
        <charset val="129"/>
      </rPr>
      <t>억원</t>
    </r>
    <r>
      <rPr>
        <sz val="9"/>
        <rFont val="Times New Roman"/>
        <family val="1"/>
      </rPr>
      <t>, %</t>
    </r>
    <phoneticPr fontId="10" type="noConversion"/>
  </si>
  <si>
    <t>Unit : billion won, %</t>
    <phoneticPr fontId="10" type="noConversion"/>
  </si>
  <si>
    <r>
      <t>구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  <charset val="129"/>
      </rPr>
      <t>분</t>
    </r>
    <phoneticPr fontId="10" type="noConversion"/>
  </si>
  <si>
    <t>Classification</t>
    <phoneticPr fontId="10" type="noConversion"/>
  </si>
  <si>
    <t>2009</t>
    <phoneticPr fontId="10" type="noConversion"/>
  </si>
  <si>
    <t>총 고 정 자 본 형 성</t>
    <phoneticPr fontId="22" type="noConversion"/>
  </si>
  <si>
    <t>Facilities Investment</t>
    <phoneticPr fontId="10" type="noConversion"/>
  </si>
  <si>
    <t>재고증감 및 귀중품 순취득</t>
    <phoneticPr fontId="10" type="noConversion"/>
  </si>
  <si>
    <t>재화와서비스의수출</t>
    <phoneticPr fontId="10" type="noConversion"/>
  </si>
  <si>
    <t>(공제)재화와서비스의수입</t>
    <phoneticPr fontId="10" type="noConversion"/>
  </si>
  <si>
    <t>가           계</t>
    <phoneticPr fontId="10" type="noConversion"/>
  </si>
  <si>
    <t>15. 경제활동별 국내총생산 및 국민총소득(2-1)</t>
    <phoneticPr fontId="10" type="noConversion"/>
  </si>
  <si>
    <t>GROSS DOMESTIC PRODUCT BY KIND OF ECONOMIC ACTIVITY</t>
    <phoneticPr fontId="10" type="noConversion"/>
  </si>
  <si>
    <t>15. 경제활동별 국내총생산 및 국민총소득(2-2)</t>
    <phoneticPr fontId="10" type="noConversion"/>
  </si>
  <si>
    <t>AND GROSS NATIONAL INCOME</t>
    <phoneticPr fontId="10" type="noConversion"/>
  </si>
  <si>
    <t>AND GROSS NATIONAL INCOME (Cont'd)</t>
    <phoneticPr fontId="10" type="noConversion"/>
  </si>
  <si>
    <t>1) At current prices</t>
    <phoneticPr fontId="10" type="noConversion"/>
  </si>
  <si>
    <t>1) 당해년 가격</t>
    <phoneticPr fontId="10" type="noConversion"/>
  </si>
  <si>
    <t>단위 : 10억원</t>
    <phoneticPr fontId="22" type="noConversion"/>
  </si>
  <si>
    <t>Unit : billion won</t>
    <phoneticPr fontId="10" type="noConversion"/>
  </si>
  <si>
    <t>국내총생산</t>
    <phoneticPr fontId="54" type="noConversion"/>
  </si>
  <si>
    <t>총부가가치</t>
    <phoneticPr fontId="54" type="noConversion"/>
  </si>
  <si>
    <t xml:space="preserve">                     총부가가치   Gross value added at basic prices</t>
    <phoneticPr fontId="53" type="noConversion"/>
  </si>
  <si>
    <t>순생산물세</t>
    <phoneticPr fontId="54" type="noConversion"/>
  </si>
  <si>
    <t>국외 순수취</t>
    <phoneticPr fontId="54" type="noConversion"/>
  </si>
  <si>
    <t>국민총소득</t>
    <phoneticPr fontId="54" type="noConversion"/>
  </si>
  <si>
    <t>(시장가격)</t>
    <phoneticPr fontId="54" type="noConversion"/>
  </si>
  <si>
    <t>(기초가격)</t>
    <phoneticPr fontId="54" type="noConversion"/>
  </si>
  <si>
    <t>농림어업</t>
    <phoneticPr fontId="54" type="noConversion"/>
  </si>
  <si>
    <t>광    공    업</t>
    <phoneticPr fontId="54" type="noConversion"/>
  </si>
  <si>
    <t>전기가스및</t>
    <phoneticPr fontId="54" type="noConversion"/>
  </si>
  <si>
    <t>건설업</t>
    <phoneticPr fontId="54" type="noConversion"/>
  </si>
  <si>
    <t>서비스업 Services</t>
    <phoneticPr fontId="54" type="noConversion"/>
  </si>
  <si>
    <t>(C)</t>
    <phoneticPr fontId="54" type="noConversion"/>
  </si>
  <si>
    <t>(E=A+D)</t>
    <phoneticPr fontId="54" type="noConversion"/>
  </si>
  <si>
    <t>(A=B+C)</t>
    <phoneticPr fontId="54" type="noConversion"/>
  </si>
  <si>
    <t>(B)</t>
    <phoneticPr fontId="54" type="noConversion"/>
  </si>
  <si>
    <t>광업</t>
    <phoneticPr fontId="54" type="noConversion"/>
  </si>
  <si>
    <t>제조업</t>
    <phoneticPr fontId="54" type="noConversion"/>
  </si>
  <si>
    <t>수도사업</t>
    <phoneticPr fontId="54" type="noConversion"/>
  </si>
  <si>
    <t>도소매 및</t>
    <phoneticPr fontId="54" type="noConversion"/>
  </si>
  <si>
    <t>운수 및</t>
    <phoneticPr fontId="54" type="noConversion"/>
  </si>
  <si>
    <t xml:space="preserve">     2010</t>
  </si>
  <si>
    <t xml:space="preserve">17. 수 출 입 총 괄 </t>
    <phoneticPr fontId="22" type="noConversion"/>
  </si>
  <si>
    <r>
      <t>수</t>
    </r>
    <r>
      <rPr>
        <sz val="9"/>
        <rFont val="Times New Roman"/>
        <family val="1"/>
      </rPr>
      <t xml:space="preserve">              </t>
    </r>
    <r>
      <rPr>
        <sz val="9"/>
        <rFont val="바탕"/>
        <family val="1"/>
        <charset val="129"/>
      </rPr>
      <t>출</t>
    </r>
    <r>
      <rPr>
        <sz val="9"/>
        <rFont val="Times New Roman"/>
        <family val="1"/>
      </rPr>
      <t xml:space="preserve">        Exports       (A)</t>
    </r>
    <phoneticPr fontId="22" type="noConversion"/>
  </si>
  <si>
    <t>Year &amp;</t>
    <phoneticPr fontId="16" type="noConversion"/>
  </si>
  <si>
    <t>L/C방식</t>
    <phoneticPr fontId="16" type="noConversion"/>
  </si>
  <si>
    <t>Month</t>
    <phoneticPr fontId="16" type="noConversion"/>
  </si>
  <si>
    <t>Other</t>
    <phoneticPr fontId="16" type="noConversion"/>
  </si>
  <si>
    <t>and imports(-)</t>
    <phoneticPr fontId="16" type="noConversion"/>
  </si>
  <si>
    <t>June</t>
    <phoneticPr fontId="16" type="noConversion"/>
  </si>
  <si>
    <t xml:space="preserve">주 : 계상시점은 통관면허일자 기준. 수출은 FOB, 수입은 CIF가격에 의함. </t>
    <phoneticPr fontId="16" type="noConversion"/>
  </si>
  <si>
    <t>2011</t>
    <phoneticPr fontId="53" type="noConversion"/>
  </si>
  <si>
    <t>2010=100</t>
    <phoneticPr fontId="15" type="noConversion"/>
  </si>
  <si>
    <t>2010=100</t>
    <phoneticPr fontId="15" type="noConversion"/>
  </si>
  <si>
    <t>4. 주요경제지표(4-3)</t>
    <phoneticPr fontId="17" type="noConversion"/>
  </si>
  <si>
    <r>
      <t>경</t>
    </r>
    <r>
      <rPr>
        <sz val="9"/>
        <rFont val="바탕"/>
        <family val="1"/>
        <charset val="129"/>
      </rPr>
      <t>기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Business conditions</t>
    </r>
    <phoneticPr fontId="22" type="noConversion"/>
  </si>
  <si>
    <r>
      <t>산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>업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>활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>동</t>
    </r>
    <r>
      <rPr>
        <sz val="9"/>
        <rFont val="Times New Roman"/>
        <family val="1"/>
      </rPr>
      <t xml:space="preserve"> </t>
    </r>
    <phoneticPr fontId="17" type="noConversion"/>
  </si>
  <si>
    <t xml:space="preserve"> </t>
    <phoneticPr fontId="17" type="noConversion"/>
  </si>
  <si>
    <r>
      <t>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동ㆍ임금</t>
    </r>
    <r>
      <rPr>
        <sz val="9"/>
        <rFont val="Times New Roman"/>
        <family val="1"/>
      </rPr>
      <t xml:space="preserve">         Labor and wages</t>
    </r>
    <phoneticPr fontId="22" type="noConversion"/>
  </si>
  <si>
    <r>
      <t>통화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금융</t>
    </r>
    <r>
      <rPr>
        <sz val="9"/>
        <rFont val="Times New Roman"/>
        <family val="1"/>
      </rPr>
      <t xml:space="preserve">                         Money and banking</t>
    </r>
    <phoneticPr fontId="17" type="noConversion"/>
  </si>
  <si>
    <r>
      <t>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계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정</t>
    </r>
    <r>
      <rPr>
        <sz val="9"/>
        <rFont val="Times New Roman"/>
        <family val="1"/>
      </rPr>
      <t xml:space="preserve"> </t>
    </r>
    <r>
      <rPr>
        <vertAlign val="superscript"/>
        <sz val="9"/>
        <rFont val="Times New Roman"/>
        <family val="1"/>
      </rPr>
      <t xml:space="preserve">10)                 </t>
    </r>
    <r>
      <rPr>
        <sz val="9"/>
        <rFont val="Times New Roman"/>
        <family val="1"/>
      </rPr>
      <t>National  accounts</t>
    </r>
    <phoneticPr fontId="22" type="noConversion"/>
  </si>
  <si>
    <t>무역및외환  Foreign trade and exchange</t>
    <phoneticPr fontId="17" type="noConversion"/>
  </si>
  <si>
    <t>Population</t>
    <phoneticPr fontId="17" type="noConversion"/>
  </si>
  <si>
    <r>
      <t>경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종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합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지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수</t>
    </r>
    <r>
      <rPr>
        <vertAlign val="superscript"/>
        <sz val="9"/>
        <rFont val="Times New Roman"/>
        <family val="1"/>
      </rPr>
      <t xml:space="preserve">  </t>
    </r>
    <phoneticPr fontId="22" type="noConversion"/>
  </si>
  <si>
    <r>
      <t>광공업생산지수</t>
    </r>
    <r>
      <rPr>
        <vertAlign val="superscript"/>
        <sz val="9"/>
        <rFont val="Times New Roman"/>
        <family val="1"/>
      </rPr>
      <t>1)</t>
    </r>
    <phoneticPr fontId="22" type="noConversion"/>
  </si>
  <si>
    <r>
      <t>생산자출하지수</t>
    </r>
    <r>
      <rPr>
        <vertAlign val="superscript"/>
        <sz val="9"/>
        <rFont val="Times New Roman"/>
        <family val="1"/>
      </rPr>
      <t>1)</t>
    </r>
    <phoneticPr fontId="22" type="noConversion"/>
  </si>
  <si>
    <t>제조업</t>
    <phoneticPr fontId="22" type="noConversion"/>
  </si>
  <si>
    <t>도소매</t>
    <phoneticPr fontId="17" type="noConversion"/>
  </si>
  <si>
    <t>국내기계수주액</t>
    <phoneticPr fontId="17" type="noConversion"/>
  </si>
  <si>
    <r>
      <t>취업자</t>
    </r>
    <r>
      <rPr>
        <vertAlign val="superscript"/>
        <sz val="9"/>
        <rFont val="바탕"/>
        <family val="1"/>
        <charset val="129"/>
      </rPr>
      <t xml:space="preserve"> 2)</t>
    </r>
    <phoneticPr fontId="17" type="noConversion"/>
  </si>
  <si>
    <t>상품성질별 소비자물가지수</t>
    <phoneticPr fontId="22" type="noConversion"/>
  </si>
  <si>
    <t>생산자물가지수</t>
    <phoneticPr fontId="17" type="noConversion"/>
  </si>
  <si>
    <t>통  합  재  정  수  지</t>
    <phoneticPr fontId="17" type="noConversion"/>
  </si>
  <si>
    <t>협  의</t>
    <phoneticPr fontId="17" type="noConversion"/>
  </si>
  <si>
    <t>광  의</t>
    <phoneticPr fontId="17" type="noConversion"/>
  </si>
  <si>
    <t>금융기관</t>
    <phoneticPr fontId="17" type="noConversion"/>
  </si>
  <si>
    <t>예금은행</t>
    <phoneticPr fontId="17" type="noConversion"/>
  </si>
  <si>
    <t>요구불</t>
    <phoneticPr fontId="17" type="noConversion"/>
  </si>
  <si>
    <t>국내총생산</t>
    <phoneticPr fontId="17" type="noConversion"/>
  </si>
  <si>
    <t>경제성장률 ('05년 연쇄가격)</t>
    <phoneticPr fontId="17" type="noConversion"/>
  </si>
  <si>
    <t>가계최종</t>
    <phoneticPr fontId="22" type="noConversion"/>
  </si>
  <si>
    <t>대미달러</t>
    <phoneticPr fontId="17" type="noConversion"/>
  </si>
  <si>
    <t>자본금융
계정</t>
    <phoneticPr fontId="54" type="noConversion"/>
  </si>
  <si>
    <t>연   별</t>
    <phoneticPr fontId="17" type="noConversion"/>
  </si>
  <si>
    <t>재고</t>
    <phoneticPr fontId="17" type="noConversion"/>
  </si>
  <si>
    <r>
      <t>판매액</t>
    </r>
    <r>
      <rPr>
        <sz val="8"/>
        <rFont val="바탕"/>
        <family val="1"/>
        <charset val="129"/>
      </rPr>
      <t>지</t>
    </r>
    <r>
      <rPr>
        <sz val="8"/>
        <rFont val="바탕"/>
        <family val="1"/>
        <charset val="129"/>
      </rPr>
      <t>수</t>
    </r>
    <phoneticPr fontId="17" type="noConversion"/>
  </si>
  <si>
    <t>(선박제외,불변)</t>
    <phoneticPr fontId="17" type="noConversion"/>
  </si>
  <si>
    <t>수주액</t>
    <phoneticPr fontId="17" type="noConversion"/>
  </si>
  <si>
    <t>Year &amp;</t>
    <phoneticPr fontId="17" type="noConversion"/>
  </si>
  <si>
    <t>연  별</t>
    <phoneticPr fontId="17" type="noConversion"/>
  </si>
  <si>
    <t>인구</t>
    <phoneticPr fontId="17" type="noConversion"/>
  </si>
  <si>
    <t xml:space="preserve">Ineices of Labor </t>
    <phoneticPr fontId="17" type="noConversion"/>
  </si>
  <si>
    <t>Monthly earnings regular</t>
    <phoneticPr fontId="17" type="noConversion"/>
  </si>
  <si>
    <t>Income &amp; expenditurenof salary and wage earners' household</t>
    <phoneticPr fontId="17" type="noConversion"/>
  </si>
  <si>
    <t>상품</t>
    <phoneticPr fontId="17" type="noConversion"/>
  </si>
  <si>
    <t>서비스</t>
    <phoneticPr fontId="17" type="noConversion"/>
  </si>
  <si>
    <t>Consolidated central gov't statistics</t>
    <phoneticPr fontId="17" type="noConversion"/>
  </si>
  <si>
    <r>
      <t>예</t>
    </r>
    <r>
      <rPr>
        <sz val="9"/>
        <rFont val="Times New Roman"/>
        <family val="1"/>
      </rPr>
      <t xml:space="preserve">        </t>
    </r>
    <r>
      <rPr>
        <sz val="9"/>
        <rFont val="바탕"/>
        <family val="1"/>
        <charset val="129"/>
      </rPr>
      <t>금</t>
    </r>
    <phoneticPr fontId="17" type="noConversion"/>
  </si>
  <si>
    <t>예   금</t>
    <phoneticPr fontId="17" type="noConversion"/>
  </si>
  <si>
    <r>
      <t>(</t>
    </r>
    <r>
      <rPr>
        <sz val="9"/>
        <rFont val="바탕"/>
        <family val="1"/>
        <charset val="129"/>
      </rPr>
      <t>전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국</t>
    </r>
    <r>
      <rPr>
        <sz val="9"/>
        <rFont val="Times New Roman"/>
        <family val="1"/>
      </rPr>
      <t xml:space="preserve">, </t>
    </r>
    <phoneticPr fontId="17" type="noConversion"/>
  </si>
  <si>
    <r>
      <t>(</t>
    </r>
    <r>
      <rPr>
        <sz val="9"/>
        <rFont val="바탕"/>
        <family val="1"/>
        <charset val="129"/>
      </rPr>
      <t>년월중</t>
    </r>
    <phoneticPr fontId="22" type="noConversion"/>
  </si>
  <si>
    <r>
      <t>(</t>
    </r>
    <r>
      <rPr>
        <sz val="9"/>
        <rFont val="바탕"/>
        <family val="1"/>
        <charset val="129"/>
      </rPr>
      <t>당해년)</t>
    </r>
    <phoneticPr fontId="22" type="noConversion"/>
  </si>
  <si>
    <r>
      <t>('05</t>
    </r>
    <r>
      <rPr>
        <sz val="9"/>
        <rFont val="바탕"/>
        <family val="1"/>
        <charset val="129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연쇄</t>
    </r>
    <r>
      <rPr>
        <sz val="9"/>
        <rFont val="바탕"/>
        <family val="1"/>
        <charset val="129"/>
      </rPr>
      <t>가격</t>
    </r>
    <r>
      <rPr>
        <sz val="9"/>
        <rFont val="Times New Roman"/>
        <family val="1"/>
      </rPr>
      <t>)</t>
    </r>
    <phoneticPr fontId="22" type="noConversion"/>
  </si>
  <si>
    <t>GNI</t>
    <phoneticPr fontId="17" type="noConversion"/>
  </si>
  <si>
    <r>
      <t>환율</t>
    </r>
    <r>
      <rPr>
        <vertAlign val="superscript"/>
        <sz val="9"/>
        <rFont val="바탕"/>
        <family val="1"/>
        <charset val="129"/>
      </rPr>
      <t xml:space="preserve"> 11)</t>
    </r>
    <phoneticPr fontId="17" type="noConversion"/>
  </si>
  <si>
    <r>
      <t>(</t>
    </r>
    <r>
      <rPr>
        <sz val="8"/>
        <rFont val="바탕"/>
        <family val="1"/>
        <charset val="129"/>
      </rPr>
      <t>원지수)</t>
    </r>
    <phoneticPr fontId="17" type="noConversion"/>
  </si>
  <si>
    <t>평  균</t>
    <phoneticPr fontId="17" type="noConversion"/>
  </si>
  <si>
    <t xml:space="preserve"> productivity</t>
    <phoneticPr fontId="17" type="noConversion"/>
  </si>
  <si>
    <t>employees</t>
    <phoneticPr fontId="17" type="noConversion"/>
  </si>
  <si>
    <t>가계지출</t>
    <phoneticPr fontId="17" type="noConversion"/>
  </si>
  <si>
    <t>농림수산품</t>
    <phoneticPr fontId="17" type="noConversion"/>
  </si>
  <si>
    <r>
      <t>농</t>
    </r>
    <r>
      <rPr>
        <sz val="9"/>
        <rFont val="Times New Roman"/>
        <family val="1"/>
      </rPr>
      <t xml:space="preserve">        </t>
    </r>
    <r>
      <rPr>
        <sz val="9"/>
        <rFont val="바탕"/>
        <family val="1"/>
        <charset val="129"/>
      </rPr>
      <t>가</t>
    </r>
    <phoneticPr fontId="17" type="noConversion"/>
  </si>
  <si>
    <r>
      <t>총수입</t>
    </r>
    <r>
      <rPr>
        <sz val="9"/>
        <rFont val="Times New Roman"/>
        <family val="1"/>
      </rPr>
      <t xml:space="preserve"> </t>
    </r>
    <phoneticPr fontId="17" type="noConversion"/>
  </si>
  <si>
    <t>총지출</t>
    <phoneticPr fontId="17" type="noConversion"/>
  </si>
  <si>
    <t>순융자</t>
    <phoneticPr fontId="17" type="noConversion"/>
  </si>
  <si>
    <t>통      합</t>
    <phoneticPr fontId="17" type="noConversion"/>
  </si>
  <si>
    <t>(M1)</t>
    <phoneticPr fontId="17" type="noConversion"/>
  </si>
  <si>
    <t>(M2)</t>
    <phoneticPr fontId="17" type="noConversion"/>
  </si>
  <si>
    <t>회전율</t>
    <phoneticPr fontId="17" type="noConversion"/>
  </si>
  <si>
    <r>
      <t xml:space="preserve"> </t>
    </r>
    <r>
      <rPr>
        <sz val="9"/>
        <rFont val="바탕"/>
        <family val="1"/>
        <charset val="129"/>
      </rPr>
      <t>금액기준</t>
    </r>
    <r>
      <rPr>
        <sz val="9"/>
        <rFont val="Times New Roman"/>
        <family val="1"/>
      </rPr>
      <t>)</t>
    </r>
    <phoneticPr fontId="17" type="noConversion"/>
  </si>
  <si>
    <t>평  균)</t>
    <phoneticPr fontId="17" type="noConversion"/>
  </si>
  <si>
    <r>
      <t>(</t>
    </r>
    <r>
      <rPr>
        <sz val="9"/>
        <rFont val="바탕"/>
        <family val="1"/>
        <charset val="129"/>
      </rPr>
      <t>당해년</t>
    </r>
    <r>
      <rPr>
        <sz val="9"/>
        <rFont val="Times New Roman"/>
        <family val="1"/>
      </rPr>
      <t>)</t>
    </r>
    <phoneticPr fontId="17" type="noConversion"/>
  </si>
  <si>
    <r>
      <t xml:space="preserve"> </t>
    </r>
    <r>
      <rPr>
        <sz val="9"/>
        <rFont val="바탕"/>
        <family val="1"/>
        <charset val="129"/>
      </rPr>
      <t>제조업</t>
    </r>
    <phoneticPr fontId="17" type="noConversion"/>
  </si>
  <si>
    <r>
      <t>('05</t>
    </r>
    <r>
      <rPr>
        <sz val="9"/>
        <rFont val="바탕"/>
        <family val="1"/>
        <charset val="129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연쇄가격</t>
    </r>
    <r>
      <rPr>
        <sz val="9"/>
        <rFont val="Times New Roman"/>
        <family val="1"/>
      </rPr>
      <t>)</t>
    </r>
    <phoneticPr fontId="22" type="noConversion"/>
  </si>
  <si>
    <t>Manufacturing</t>
    <phoneticPr fontId="17" type="noConversion"/>
  </si>
  <si>
    <t>가동률</t>
    <phoneticPr fontId="17" type="noConversion"/>
  </si>
  <si>
    <t>광공업</t>
    <phoneticPr fontId="17" type="noConversion"/>
  </si>
  <si>
    <t>제조업</t>
    <phoneticPr fontId="17" type="noConversion"/>
  </si>
  <si>
    <t>Cons-</t>
    <phoneticPr fontId="17" type="noConversion"/>
  </si>
  <si>
    <t>Agriculture</t>
    <phoneticPr fontId="17" type="noConversion"/>
  </si>
  <si>
    <t>재정수지</t>
    <phoneticPr fontId="17" type="noConversion"/>
  </si>
  <si>
    <t>liquidity</t>
    <phoneticPr fontId="17" type="noConversion"/>
  </si>
  <si>
    <t>Turnover</t>
    <phoneticPr fontId="17" type="noConversion"/>
  </si>
  <si>
    <t>Growth</t>
    <phoneticPr fontId="17" type="noConversion"/>
  </si>
  <si>
    <t>Final consumption</t>
    <phoneticPr fontId="17" type="noConversion"/>
  </si>
  <si>
    <t>Capital</t>
    <phoneticPr fontId="17" type="noConversion"/>
  </si>
  <si>
    <t>월  별</t>
    <phoneticPr fontId="17" type="noConversion"/>
  </si>
  <si>
    <t>Producer's</t>
    <phoneticPr fontId="17" type="noConversion"/>
  </si>
  <si>
    <t>Producers</t>
    <phoneticPr fontId="17" type="noConversion"/>
  </si>
  <si>
    <t>production</t>
    <phoneticPr fontId="17" type="noConversion"/>
  </si>
  <si>
    <t>Average</t>
    <phoneticPr fontId="17" type="noConversion"/>
  </si>
  <si>
    <t>consturction</t>
    <phoneticPr fontId="17" type="noConversion"/>
  </si>
  <si>
    <t>Month</t>
    <phoneticPr fontId="17" type="noConversion"/>
  </si>
  <si>
    <t>umer</t>
    <phoneticPr fontId="17" type="noConversion"/>
  </si>
  <si>
    <t>forest</t>
    <phoneticPr fontId="17" type="noConversion"/>
  </si>
  <si>
    <t>aggregates</t>
    <phoneticPr fontId="17" type="noConversion"/>
  </si>
  <si>
    <t>Deposits at</t>
    <phoneticPr fontId="17" type="noConversion"/>
  </si>
  <si>
    <t>ratio of</t>
    <phoneticPr fontId="17" type="noConversion"/>
  </si>
  <si>
    <t>domestic</t>
    <phoneticPr fontId="17" type="noConversion"/>
  </si>
  <si>
    <t>rate of</t>
    <phoneticPr fontId="17" type="noConversion"/>
  </si>
  <si>
    <t>Leading</t>
    <phoneticPr fontId="17" type="noConversion"/>
  </si>
  <si>
    <t>Coincident</t>
    <phoneticPr fontId="17" type="noConversion"/>
  </si>
  <si>
    <t>Lagging</t>
    <phoneticPr fontId="17" type="noConversion"/>
  </si>
  <si>
    <t>ratio index</t>
    <phoneticPr fontId="17" type="noConversion"/>
  </si>
  <si>
    <t>operation</t>
    <phoneticPr fontId="17" type="noConversion"/>
  </si>
  <si>
    <t xml:space="preserve">orders </t>
    <phoneticPr fontId="17" type="noConversion"/>
  </si>
  <si>
    <t>lly active</t>
    <phoneticPr fontId="17" type="noConversion"/>
  </si>
  <si>
    <t>All</t>
    <phoneticPr fontId="17" type="noConversion"/>
  </si>
  <si>
    <t>Commo-</t>
    <phoneticPr fontId="17" type="noConversion"/>
  </si>
  <si>
    <t>by</t>
    <phoneticPr fontId="17" type="noConversion"/>
  </si>
  <si>
    <t>Total</t>
    <phoneticPr fontId="17" type="noConversion"/>
  </si>
  <si>
    <t>Net</t>
    <phoneticPr fontId="17" type="noConversion"/>
  </si>
  <si>
    <t xml:space="preserve">of financial  </t>
    <phoneticPr fontId="17" type="noConversion"/>
  </si>
  <si>
    <t>Com. &amp; Spe.</t>
    <phoneticPr fontId="17" type="noConversion"/>
  </si>
  <si>
    <t>Demand</t>
    <phoneticPr fontId="17" type="noConversion"/>
  </si>
  <si>
    <t>products</t>
    <phoneticPr fontId="17" type="noConversion"/>
  </si>
  <si>
    <t>GDP</t>
    <phoneticPr fontId="17" type="noConversion"/>
  </si>
  <si>
    <t>of household</t>
    <phoneticPr fontId="17" type="noConversion"/>
  </si>
  <si>
    <t>Goods</t>
    <phoneticPr fontId="17" type="noConversion"/>
  </si>
  <si>
    <t>Services</t>
    <phoneticPr fontId="17" type="noConversion"/>
  </si>
  <si>
    <t>population</t>
    <phoneticPr fontId="17" type="noConversion"/>
  </si>
  <si>
    <t>index</t>
    <phoneticPr fontId="17" type="noConversion"/>
  </si>
  <si>
    <t>(Original index)</t>
    <phoneticPr fontId="17" type="noConversion"/>
  </si>
  <si>
    <t>ratio</t>
    <phoneticPr fontId="17" type="noConversion"/>
  </si>
  <si>
    <t>Industry</t>
    <phoneticPr fontId="17" type="noConversion"/>
  </si>
  <si>
    <t>industries</t>
    <phoneticPr fontId="17" type="noConversion"/>
  </si>
  <si>
    <t>Expenditure</t>
    <phoneticPr fontId="17" type="noConversion"/>
  </si>
  <si>
    <t>dities</t>
    <phoneticPr fontId="17" type="noConversion"/>
  </si>
  <si>
    <t>farmers</t>
    <phoneticPr fontId="17" type="noConversion"/>
  </si>
  <si>
    <t>revenue</t>
    <phoneticPr fontId="17" type="noConversion"/>
  </si>
  <si>
    <t>expenditure</t>
    <phoneticPr fontId="17" type="noConversion"/>
  </si>
  <si>
    <t>lending</t>
    <phoneticPr fontId="17" type="noConversion"/>
  </si>
  <si>
    <t>Balance</t>
    <phoneticPr fontId="17" type="noConversion"/>
  </si>
  <si>
    <t>issue</t>
    <phoneticPr fontId="17" type="noConversion"/>
  </si>
  <si>
    <t>supply(M1)</t>
    <phoneticPr fontId="17" type="noConversion"/>
  </si>
  <si>
    <t>supply(M2)</t>
    <phoneticPr fontId="17" type="noConversion"/>
  </si>
  <si>
    <t>institutions(Lf)</t>
    <phoneticPr fontId="17" type="noConversion"/>
  </si>
  <si>
    <t>Banks</t>
    <phoneticPr fontId="17" type="noConversion"/>
  </si>
  <si>
    <t>deposit</t>
    <phoneticPr fontId="17" type="noConversion"/>
  </si>
  <si>
    <t>Deposit</t>
    <phoneticPr fontId="17" type="noConversion"/>
  </si>
  <si>
    <t>(all, value)</t>
    <phoneticPr fontId="17" type="noConversion"/>
  </si>
  <si>
    <t>(average)</t>
    <phoneticPr fontId="17" type="noConversion"/>
  </si>
  <si>
    <t>(current)</t>
    <phoneticPr fontId="17" type="noConversion"/>
  </si>
  <si>
    <t>Exports</t>
    <phoneticPr fontId="17" type="noConversion"/>
  </si>
  <si>
    <t>Imports</t>
    <phoneticPr fontId="17" type="noConversion"/>
  </si>
  <si>
    <t>account</t>
    <phoneticPr fontId="17" type="noConversion"/>
  </si>
  <si>
    <t>단위</t>
    <phoneticPr fontId="17" type="noConversion"/>
  </si>
  <si>
    <r>
      <t>1,000</t>
    </r>
    <r>
      <rPr>
        <sz val="9"/>
        <rFont val="바탕"/>
        <family val="1"/>
        <charset val="129"/>
      </rPr>
      <t>명</t>
    </r>
    <r>
      <rPr>
        <sz val="9"/>
        <rFont val="Times New Roman"/>
        <family val="1"/>
      </rPr>
      <t xml:space="preserve">    thousand      persons</t>
    </r>
    <phoneticPr fontId="22" type="noConversion"/>
  </si>
  <si>
    <r>
      <t>10</t>
    </r>
    <r>
      <rPr>
        <sz val="9"/>
        <rFont val="바탕"/>
        <family val="1"/>
        <charset val="129"/>
      </rPr>
      <t>억원
b</t>
    </r>
    <r>
      <rPr>
        <sz val="9"/>
        <rFont val="Times New Roman"/>
        <family val="1"/>
      </rPr>
      <t>illion won</t>
    </r>
    <phoneticPr fontId="22" type="noConversion"/>
  </si>
  <si>
    <r>
      <t>1,000</t>
    </r>
    <r>
      <rPr>
        <sz val="9"/>
        <rFont val="바탕"/>
        <family val="1"/>
        <charset val="129"/>
      </rPr>
      <t>㎡</t>
    </r>
    <r>
      <rPr>
        <sz val="9"/>
        <rFont val="Times New Roman"/>
        <family val="1"/>
      </rPr>
      <t xml:space="preserve">   thousand </t>
    </r>
    <r>
      <rPr>
        <sz val="9"/>
        <rFont val="바탕"/>
        <family val="1"/>
        <charset val="129"/>
      </rPr>
      <t>㎡</t>
    </r>
    <phoneticPr fontId="17" type="noConversion"/>
  </si>
  <si>
    <r>
      <t>1,000</t>
    </r>
    <r>
      <rPr>
        <sz val="9"/>
        <rFont val="바탕"/>
        <family val="1"/>
        <charset val="129"/>
      </rPr>
      <t>명</t>
    </r>
    <r>
      <rPr>
        <sz val="9"/>
        <rFont val="Times New Roman"/>
        <family val="1"/>
      </rPr>
      <t xml:space="preserve">                                          thousand persons</t>
    </r>
    <phoneticPr fontId="22" type="noConversion"/>
  </si>
  <si>
    <r>
      <t xml:space="preserve">원          </t>
    </r>
    <r>
      <rPr>
        <sz val="9"/>
        <rFont val="Times New Roman"/>
        <family val="1"/>
      </rPr>
      <t>won</t>
    </r>
    <phoneticPr fontId="17" type="noConversion"/>
  </si>
  <si>
    <r>
      <t>1,000</t>
    </r>
    <r>
      <rPr>
        <sz val="9"/>
        <rFont val="바탕"/>
        <family val="1"/>
        <charset val="129"/>
      </rPr>
      <t>원</t>
    </r>
    <r>
      <rPr>
        <sz val="9"/>
        <rFont val="Times New Roman"/>
        <family val="1"/>
      </rPr>
      <t xml:space="preserve">   thousand won</t>
    </r>
    <phoneticPr fontId="22" type="noConversion"/>
  </si>
  <si>
    <t>2010=100</t>
    <phoneticPr fontId="17" type="noConversion"/>
  </si>
  <si>
    <r>
      <t xml:space="preserve">10 </t>
    </r>
    <r>
      <rPr>
        <sz val="9"/>
        <rFont val="바탕"/>
        <family val="1"/>
        <charset val="129"/>
      </rPr>
      <t>억원</t>
    </r>
    <r>
      <rPr>
        <sz val="9"/>
        <rFont val="Times New Roman"/>
        <family val="1"/>
      </rPr>
      <t xml:space="preserve">    billion won</t>
    </r>
    <phoneticPr fontId="22" type="noConversion"/>
  </si>
  <si>
    <r>
      <t>10</t>
    </r>
    <r>
      <rPr>
        <sz val="9"/>
        <rFont val="바탕"/>
        <family val="1"/>
        <charset val="129"/>
      </rPr>
      <t>억원</t>
    </r>
    <r>
      <rPr>
        <sz val="9"/>
        <rFont val="Times New Roman"/>
        <family val="1"/>
      </rPr>
      <t xml:space="preserve">         billion won</t>
    </r>
    <phoneticPr fontId="22" type="noConversion"/>
  </si>
  <si>
    <t>회
turnover</t>
    <phoneticPr fontId="17" type="noConversion"/>
  </si>
  <si>
    <r>
      <t>10</t>
    </r>
    <r>
      <rPr>
        <sz val="9"/>
        <rFont val="바탕"/>
        <family val="1"/>
        <charset val="129"/>
      </rPr>
      <t>억원</t>
    </r>
    <r>
      <rPr>
        <sz val="9"/>
        <rFont val="Times New Roman"/>
        <family val="1"/>
      </rPr>
      <t xml:space="preserve">   billion won</t>
    </r>
    <phoneticPr fontId="22" type="noConversion"/>
  </si>
  <si>
    <r>
      <t>미달러</t>
    </r>
    <r>
      <rPr>
        <sz val="9"/>
        <rFont val="Times New Roman"/>
        <family val="1"/>
      </rPr>
      <t xml:space="preserve">
US $</t>
    </r>
    <phoneticPr fontId="17" type="noConversion"/>
  </si>
  <si>
    <r>
      <t>10</t>
    </r>
    <r>
      <rPr>
        <sz val="9"/>
        <rFont val="바탕"/>
        <family val="1"/>
        <charset val="129"/>
      </rPr>
      <t xml:space="preserve">억원
</t>
    </r>
    <r>
      <rPr>
        <sz val="9"/>
        <rFont val="Times New Roman"/>
        <family val="1"/>
      </rPr>
      <t>billion won</t>
    </r>
    <phoneticPr fontId="22" type="noConversion"/>
  </si>
  <si>
    <r>
      <t>100</t>
    </r>
    <r>
      <rPr>
        <sz val="9"/>
        <rFont val="바탕"/>
        <family val="1"/>
        <charset val="129"/>
      </rPr>
      <t>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달러</t>
    </r>
    <phoneticPr fontId="22" type="noConversion"/>
  </si>
  <si>
    <t>million U.S.$</t>
    <phoneticPr fontId="22" type="noConversion"/>
  </si>
  <si>
    <r>
      <t>100</t>
    </r>
    <r>
      <rPr>
        <sz val="9"/>
        <rFont val="바탕"/>
        <family val="1"/>
        <charset val="129"/>
      </rPr>
      <t>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달러
</t>
    </r>
    <r>
      <rPr>
        <sz val="9"/>
        <rFont val="Times New Roman"/>
        <family val="1"/>
      </rPr>
      <t>million U.S.$</t>
    </r>
    <phoneticPr fontId="22" type="noConversion"/>
  </si>
  <si>
    <r>
      <t>1</t>
    </r>
    <r>
      <rPr>
        <sz val="8"/>
        <rFont val="바탕"/>
        <family val="1"/>
        <charset val="129"/>
      </rPr>
      <t>달러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당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원</t>
    </r>
    <r>
      <rPr>
        <sz val="8"/>
        <rFont val="Times New Roman"/>
        <family val="1"/>
      </rPr>
      <t xml:space="preserve">    won per U.S.$</t>
    </r>
    <phoneticPr fontId="22" type="noConversion"/>
  </si>
  <si>
    <r>
      <t>100</t>
    </r>
    <r>
      <rPr>
        <sz val="9"/>
        <rFont val="바탕"/>
        <family val="1"/>
        <charset val="129"/>
      </rPr>
      <t>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달러</t>
    </r>
    <r>
      <rPr>
        <sz val="9"/>
        <rFont val="Times New Roman"/>
        <family val="1"/>
      </rPr>
      <t xml:space="preserve">               million U.S.$</t>
    </r>
    <phoneticPr fontId="22" type="noConversion"/>
  </si>
  <si>
    <t>1</t>
    <phoneticPr fontId="17" type="noConversion"/>
  </si>
  <si>
    <t>-</t>
    <phoneticPr fontId="17" type="noConversion"/>
  </si>
  <si>
    <t>May</t>
    <phoneticPr fontId="17" type="noConversion"/>
  </si>
  <si>
    <t>June</t>
    <phoneticPr fontId="17" type="noConversion"/>
  </si>
  <si>
    <t>July</t>
    <phoneticPr fontId="17" type="noConversion"/>
  </si>
  <si>
    <t xml:space="preserve">주 : 1) 연자료는 원지수, 월자료는 계절변동조정지수  </t>
    <phoneticPr fontId="17" type="noConversion"/>
  </si>
  <si>
    <t>자료 : 통계청『한국통계월보』</t>
    <phoneticPr fontId="17" type="noConversion"/>
  </si>
  <si>
    <t>Source : National Statistical Office</t>
    <phoneticPr fontId="17" type="noConversion"/>
  </si>
  <si>
    <t>당 해 년 가 격  At current prices</t>
    <phoneticPr fontId="53" type="noConversion"/>
  </si>
  <si>
    <t>2005년 연 쇄 가 격   At chained 2005 Year Prices</t>
    <phoneticPr fontId="53" type="noConversion"/>
  </si>
  <si>
    <t>비 영 리  단 체</t>
    <phoneticPr fontId="10" type="noConversion"/>
  </si>
  <si>
    <t xml:space="preserve"> 설   비   투   자</t>
    <phoneticPr fontId="22" type="noConversion"/>
  </si>
  <si>
    <t>Intangible Fixed Assets</t>
    <phoneticPr fontId="10" type="noConversion"/>
  </si>
  <si>
    <t>구 성 비  Composition ratio</t>
    <phoneticPr fontId="53" type="noConversion"/>
  </si>
  <si>
    <t>증 감 률  Rate of change</t>
    <phoneticPr fontId="53" type="noConversion"/>
  </si>
  <si>
    <t xml:space="preserve"> 건   설   투   자</t>
    <phoneticPr fontId="22" type="noConversion"/>
  </si>
  <si>
    <t>자료 : 한국은행</t>
    <phoneticPr fontId="10" type="noConversion"/>
  </si>
  <si>
    <t xml:space="preserve">1) 당해년 가격 </t>
    <phoneticPr fontId="10" type="noConversion"/>
  </si>
  <si>
    <t>부동산 및</t>
    <phoneticPr fontId="54" type="noConversion"/>
  </si>
  <si>
    <t>정보통신업</t>
    <phoneticPr fontId="54" type="noConversion"/>
  </si>
  <si>
    <t>사업서비스업</t>
    <phoneticPr fontId="54" type="noConversion"/>
  </si>
  <si>
    <t>공공행정</t>
    <phoneticPr fontId="54" type="noConversion"/>
  </si>
  <si>
    <t>교육</t>
    <phoneticPr fontId="54" type="noConversion"/>
  </si>
  <si>
    <t>보건 및</t>
    <phoneticPr fontId="54" type="noConversion"/>
  </si>
  <si>
    <t>문화및오락</t>
    <phoneticPr fontId="54" type="noConversion"/>
  </si>
  <si>
    <t>기타</t>
    <phoneticPr fontId="54" type="noConversion"/>
  </si>
  <si>
    <t>음식숙박업</t>
    <phoneticPr fontId="54" type="noConversion"/>
  </si>
  <si>
    <t>보관업</t>
    <phoneticPr fontId="54" type="noConversion"/>
  </si>
  <si>
    <t>임대업</t>
    <phoneticPr fontId="54" type="noConversion"/>
  </si>
  <si>
    <t xml:space="preserve"> 및 국방</t>
    <phoneticPr fontId="54" type="noConversion"/>
  </si>
  <si>
    <t>서비스업</t>
    <phoneticPr fontId="54" type="noConversion"/>
  </si>
  <si>
    <t>사회복지</t>
    <phoneticPr fontId="54" type="noConversion"/>
  </si>
  <si>
    <t>연  별</t>
    <phoneticPr fontId="53" type="noConversion"/>
  </si>
  <si>
    <t>Year</t>
    <phoneticPr fontId="53" type="noConversion"/>
  </si>
  <si>
    <t>GRDP</t>
    <phoneticPr fontId="54" type="noConversion"/>
  </si>
  <si>
    <t>Gross value</t>
    <phoneticPr fontId="54" type="noConversion"/>
  </si>
  <si>
    <t>Agriculture,</t>
    <phoneticPr fontId="54" type="noConversion"/>
  </si>
  <si>
    <t>Mining</t>
    <phoneticPr fontId="54" type="noConversion"/>
  </si>
  <si>
    <t>Manufac-</t>
    <phoneticPr fontId="54" type="noConversion"/>
  </si>
  <si>
    <t>Electricity,</t>
    <phoneticPr fontId="54" type="noConversion"/>
  </si>
  <si>
    <t>Construc-</t>
    <phoneticPr fontId="54" type="noConversion"/>
  </si>
  <si>
    <t>Services</t>
    <phoneticPr fontId="54" type="noConversion"/>
  </si>
  <si>
    <t>Wholesale and</t>
    <phoneticPr fontId="54" type="noConversion"/>
  </si>
  <si>
    <t>Transport</t>
    <phoneticPr fontId="54" type="noConversion"/>
  </si>
  <si>
    <t>Real</t>
    <phoneticPr fontId="54" type="noConversion"/>
  </si>
  <si>
    <t>Information</t>
    <phoneticPr fontId="54" type="noConversion"/>
  </si>
  <si>
    <t>Business</t>
    <phoneticPr fontId="54" type="noConversion"/>
  </si>
  <si>
    <t xml:space="preserve">Public </t>
    <phoneticPr fontId="54" type="noConversion"/>
  </si>
  <si>
    <t>Education</t>
    <phoneticPr fontId="54" type="noConversion"/>
  </si>
  <si>
    <t>Health and</t>
    <phoneticPr fontId="54" type="noConversion"/>
  </si>
  <si>
    <t>Recreational,</t>
    <phoneticPr fontId="54" type="noConversion"/>
  </si>
  <si>
    <t>Other</t>
    <phoneticPr fontId="54" type="noConversion"/>
  </si>
  <si>
    <t>Taxes less</t>
    <phoneticPr fontId="54" type="noConversion"/>
  </si>
  <si>
    <t>Net factor</t>
    <phoneticPr fontId="54" type="noConversion"/>
  </si>
  <si>
    <t xml:space="preserve">Gross </t>
    <phoneticPr fontId="54" type="noConversion"/>
  </si>
  <si>
    <t>at market</t>
    <phoneticPr fontId="54" type="noConversion"/>
  </si>
  <si>
    <t>added at</t>
    <phoneticPr fontId="54" type="noConversion"/>
  </si>
  <si>
    <t>forestry</t>
    <phoneticPr fontId="54" type="noConversion"/>
  </si>
  <si>
    <t>and</t>
    <phoneticPr fontId="54" type="noConversion"/>
  </si>
  <si>
    <t>turing</t>
    <phoneticPr fontId="54" type="noConversion"/>
  </si>
  <si>
    <t>gas and</t>
    <phoneticPr fontId="54" type="noConversion"/>
  </si>
  <si>
    <t>tion</t>
    <phoneticPr fontId="54" type="noConversion"/>
  </si>
  <si>
    <t>retail trade,</t>
    <phoneticPr fontId="54" type="noConversion"/>
  </si>
  <si>
    <t>estate</t>
    <phoneticPr fontId="54" type="noConversion"/>
  </si>
  <si>
    <t>activities</t>
    <phoneticPr fontId="54" type="noConversion"/>
  </si>
  <si>
    <t>admini-</t>
    <phoneticPr fontId="54" type="noConversion"/>
  </si>
  <si>
    <t>sicial work</t>
    <phoneticPr fontId="54" type="noConversion"/>
  </si>
  <si>
    <t>cultural and</t>
    <phoneticPr fontId="54" type="noConversion"/>
  </si>
  <si>
    <t>service</t>
    <phoneticPr fontId="54" type="noConversion"/>
  </si>
  <si>
    <t>subsidies on</t>
    <phoneticPr fontId="54" type="noConversion"/>
  </si>
  <si>
    <t xml:space="preserve"> national</t>
    <phoneticPr fontId="53" type="noConversion"/>
  </si>
  <si>
    <t>prices</t>
    <phoneticPr fontId="54" type="noConversion"/>
  </si>
  <si>
    <t>basic prices</t>
    <phoneticPr fontId="54" type="noConversion"/>
  </si>
  <si>
    <t xml:space="preserve">and </t>
    <phoneticPr fontId="54" type="noConversion"/>
  </si>
  <si>
    <t>manufac-</t>
    <phoneticPr fontId="54" type="noConversion"/>
  </si>
  <si>
    <t>quarrying</t>
    <phoneticPr fontId="54" type="noConversion"/>
  </si>
  <si>
    <t>water supply</t>
    <phoneticPr fontId="54" type="noConversion"/>
  </si>
  <si>
    <t>restaurants</t>
    <phoneticPr fontId="54" type="noConversion"/>
  </si>
  <si>
    <t>storage</t>
    <phoneticPr fontId="54" type="noConversion"/>
  </si>
  <si>
    <t>communication</t>
    <phoneticPr fontId="54" type="noConversion"/>
  </si>
  <si>
    <t>stration</t>
    <phoneticPr fontId="54" type="noConversion"/>
  </si>
  <si>
    <t>sporting service</t>
    <phoneticPr fontId="54" type="noConversion"/>
  </si>
  <si>
    <t>products</t>
    <phoneticPr fontId="54" type="noConversion"/>
  </si>
  <si>
    <t>from the rest</t>
    <phoneticPr fontId="54" type="noConversion"/>
  </si>
  <si>
    <t>fishing</t>
    <phoneticPr fontId="54" type="noConversion"/>
  </si>
  <si>
    <t>and hotels</t>
    <phoneticPr fontId="54" type="noConversion"/>
  </si>
  <si>
    <t>renting</t>
    <phoneticPr fontId="54" type="noConversion"/>
  </si>
  <si>
    <t>and defence</t>
    <phoneticPr fontId="54" type="noConversion"/>
  </si>
  <si>
    <t>of the world</t>
    <phoneticPr fontId="54" type="noConversion"/>
  </si>
  <si>
    <t>자료 : 한국은행 국민소득팀</t>
    <phoneticPr fontId="10" type="noConversion"/>
  </si>
  <si>
    <t>2) 연쇄 가격</t>
    <phoneticPr fontId="10" type="noConversion"/>
  </si>
  <si>
    <t>2) At 2005 prices</t>
    <phoneticPr fontId="10" type="noConversion"/>
  </si>
  <si>
    <t>단위 : 10억원</t>
    <phoneticPr fontId="22" type="noConversion"/>
  </si>
  <si>
    <t>Unit : billion won</t>
    <phoneticPr fontId="10" type="noConversion"/>
  </si>
  <si>
    <t>국내총생산</t>
    <phoneticPr fontId="54" type="noConversion"/>
  </si>
  <si>
    <t>총부가가치</t>
    <phoneticPr fontId="54" type="noConversion"/>
  </si>
  <si>
    <t xml:space="preserve">                     총부가가치   Gross value added at basic prices</t>
    <phoneticPr fontId="53" type="noConversion"/>
  </si>
  <si>
    <t>총부가가치  Gross value added at basic prices</t>
    <phoneticPr fontId="53" type="noConversion"/>
  </si>
  <si>
    <t>순생산물세</t>
    <phoneticPr fontId="54" type="noConversion"/>
  </si>
  <si>
    <t>교역조건변화에</t>
    <phoneticPr fontId="54" type="noConversion"/>
  </si>
  <si>
    <t>국내총소득</t>
    <phoneticPr fontId="54" type="noConversion"/>
  </si>
  <si>
    <t>국외 순수취</t>
    <phoneticPr fontId="54" type="noConversion"/>
  </si>
  <si>
    <t>국민총소득</t>
    <phoneticPr fontId="54" type="noConversion"/>
  </si>
  <si>
    <t>(시장가격)</t>
    <phoneticPr fontId="54" type="noConversion"/>
  </si>
  <si>
    <t>(기초가격)</t>
    <phoneticPr fontId="54" type="noConversion"/>
  </si>
  <si>
    <t>농림어업</t>
    <phoneticPr fontId="54" type="noConversion"/>
  </si>
  <si>
    <t>광    공    업</t>
    <phoneticPr fontId="54" type="noConversion"/>
  </si>
  <si>
    <t>전기가스및</t>
    <phoneticPr fontId="54" type="noConversion"/>
  </si>
  <si>
    <t>건설업</t>
    <phoneticPr fontId="54" type="noConversion"/>
  </si>
  <si>
    <t>서비스업</t>
    <phoneticPr fontId="53" type="noConversion"/>
  </si>
  <si>
    <t xml:space="preserve">       서 비 스 업         Services</t>
    <phoneticPr fontId="54" type="noConversion"/>
  </si>
  <si>
    <t>서비스업 Services</t>
    <phoneticPr fontId="54" type="noConversion"/>
  </si>
  <si>
    <t>(C)</t>
    <phoneticPr fontId="54" type="noConversion"/>
  </si>
  <si>
    <t>따른 실질</t>
    <phoneticPr fontId="53" type="noConversion"/>
  </si>
  <si>
    <t>(E=A+D)</t>
    <phoneticPr fontId="54" type="noConversion"/>
  </si>
  <si>
    <t>요소소득(F)</t>
    <phoneticPr fontId="53" type="noConversion"/>
  </si>
  <si>
    <t>(G=E+F)</t>
    <phoneticPr fontId="54" type="noConversion"/>
  </si>
  <si>
    <t>(A=B+C)</t>
    <phoneticPr fontId="54" type="noConversion"/>
  </si>
  <si>
    <t>(B)</t>
    <phoneticPr fontId="54" type="noConversion"/>
  </si>
  <si>
    <t>광업</t>
    <phoneticPr fontId="54" type="noConversion"/>
  </si>
  <si>
    <t>제조업</t>
    <phoneticPr fontId="54" type="noConversion"/>
  </si>
  <si>
    <t>수도사업</t>
    <phoneticPr fontId="54" type="noConversion"/>
  </si>
  <si>
    <t>도소매 및</t>
    <phoneticPr fontId="54" type="noConversion"/>
  </si>
  <si>
    <t>운수 및</t>
    <phoneticPr fontId="54" type="noConversion"/>
  </si>
  <si>
    <t>무역손익(D)</t>
    <phoneticPr fontId="53" type="noConversion"/>
  </si>
  <si>
    <t>Trading gains</t>
    <phoneticPr fontId="54" type="noConversion"/>
  </si>
  <si>
    <t>and losses from</t>
    <phoneticPr fontId="53" type="noConversion"/>
  </si>
  <si>
    <t>domestic</t>
    <phoneticPr fontId="53" type="noConversion"/>
  </si>
  <si>
    <t>income from</t>
    <phoneticPr fontId="53" type="noConversion"/>
  </si>
  <si>
    <t>changes in the</t>
    <phoneticPr fontId="54" type="noConversion"/>
  </si>
  <si>
    <t>the rest of</t>
    <phoneticPr fontId="54" type="noConversion"/>
  </si>
  <si>
    <t>terms of trade</t>
    <phoneticPr fontId="54" type="noConversion"/>
  </si>
  <si>
    <t>the world</t>
    <phoneticPr fontId="54" type="noConversion"/>
  </si>
  <si>
    <t>20. 자 동 차 등 록</t>
    <phoneticPr fontId="22" type="noConversion"/>
  </si>
  <si>
    <t>Unit : vehicle</t>
    <phoneticPr fontId="22" type="noConversion"/>
  </si>
  <si>
    <t>Gover-</t>
    <phoneticPr fontId="22" type="noConversion"/>
  </si>
  <si>
    <t>City</t>
    <phoneticPr fontId="22" type="noConversion"/>
  </si>
  <si>
    <t>Truck</t>
    <phoneticPr fontId="22" type="noConversion"/>
  </si>
  <si>
    <t>서 울</t>
    <phoneticPr fontId="22" type="noConversion"/>
  </si>
  <si>
    <t>1. SUMMARY OF ADMINISTRATIVE UNITS</t>
    <phoneticPr fontId="53" type="noConversion"/>
  </si>
  <si>
    <t xml:space="preserve"> 2. POPULATION TREND </t>
    <phoneticPr fontId="16" type="noConversion"/>
  </si>
  <si>
    <t>3. POPULATION BY 5-YEAR AGE GROUP</t>
    <phoneticPr fontId="22" type="noConversion"/>
  </si>
  <si>
    <t>4. MAJOR ECONOMIC INDICATORS</t>
    <phoneticPr fontId="17" type="noConversion"/>
  </si>
  <si>
    <t>4. MAJOR ECONOMIC INDICATORS(Cont'd)</t>
    <phoneticPr fontId="17" type="noConversion"/>
  </si>
  <si>
    <t>5. ECONOMICALLY ACTIVE POPULATION</t>
    <phoneticPr fontId="18" type="noConversion"/>
  </si>
  <si>
    <t>5. ECONOMICALLY ACTIVE POPULATION(Cont'd)</t>
    <phoneticPr fontId="18" type="noConversion"/>
  </si>
  <si>
    <t>6. EMPLOYED PERSONS BY INDUSTRY(BY 2000 CLASSIFICATION)</t>
    <phoneticPr fontId="15" type="noConversion"/>
  </si>
  <si>
    <t>7. EMPLOYED PERSONS BY OCCUPATION(BY 2000 CLASSIFICATION)</t>
    <phoneticPr fontId="19" type="noConversion"/>
  </si>
  <si>
    <t>8.  INDUSTRIAL PRODUCTION, SHIPMENT AND INVENTORY</t>
    <phoneticPr fontId="11" type="noConversion"/>
  </si>
  <si>
    <t>9. AVERAGE MONTHLY INCOME AND EXPENDITURE PER HOUSEHOLD</t>
    <phoneticPr fontId="18" type="noConversion"/>
  </si>
  <si>
    <t>10. AVERAGE MONTHLY EXPENDITURE PER HOUSEHOLD IN CITIES</t>
    <phoneticPr fontId="18" type="noConversion"/>
  </si>
  <si>
    <t>10. AVERAGE MONTHLY EXPENDITURE PER HOUSEHOLD IN CITIES</t>
    <phoneticPr fontId="53" type="noConversion"/>
  </si>
  <si>
    <t>11. PRODUCER PRICE INDEXES(Cont'd)</t>
    <phoneticPr fontId="19" type="noConversion"/>
  </si>
  <si>
    <t>12. CONSUMER PRICE INDEXES OF ALL CITIES</t>
    <phoneticPr fontId="15" type="noConversion"/>
  </si>
  <si>
    <t>12. CONSUMER PRICE INDEXES OF ALL CITIES(Cont'd)</t>
    <phoneticPr fontId="15" type="noConversion"/>
  </si>
  <si>
    <t>13. CONSOLIDATED CENTRAL GOVERNMENT STATISTICS</t>
    <phoneticPr fontId="18" type="noConversion"/>
  </si>
  <si>
    <t>13. CONSOLIDATED CENTRAL GOVERNMENT STATISTICS (Cont'd)</t>
    <phoneticPr fontId="18" type="noConversion"/>
  </si>
  <si>
    <t>14. EXPENDITURE ON GROSS DOMESTIC PRODUCT</t>
    <phoneticPr fontId="10" type="noConversion"/>
  </si>
  <si>
    <t>15. GROSS DOMESTIC PRODUCT BY KIND OF ECONOMIC ACTIVITY</t>
    <phoneticPr fontId="10" type="noConversion"/>
  </si>
  <si>
    <t>16. GROSS REGIONAL DOMESTICS PRODUCT</t>
    <phoneticPr fontId="53" type="noConversion"/>
  </si>
  <si>
    <t>17. SUMMARY OF EXPORTS AND IMPORTS</t>
    <phoneticPr fontId="16" type="noConversion"/>
  </si>
  <si>
    <t>18. EXPORTS BY MAJOR COUNTRY(DESTINATION)</t>
    <phoneticPr fontId="18" type="noConversion"/>
  </si>
  <si>
    <t>19. IMPORTS BY MAJOR COUNTRY(ORIGIN)</t>
    <phoneticPr fontId="17" type="noConversion"/>
  </si>
  <si>
    <t>18. EXPORTS BY MAJOR COUNTRY(DESTINATION)(Cont'd)</t>
    <phoneticPr fontId="18" type="noConversion"/>
  </si>
  <si>
    <t>19. IMPORTS BY MAJOR COUNTRY(ORGIN)(Cont'd)</t>
    <phoneticPr fontId="17" type="noConversion"/>
  </si>
  <si>
    <t>20. NUMBER OF REGISTERED MOTOR VEHICLES</t>
    <phoneticPr fontId="22" type="noConversion"/>
  </si>
  <si>
    <t>21. LAND MOBILE TELECOMMUNICATIONS SERVICES</t>
    <phoneticPr fontId="54" type="noConversion"/>
  </si>
  <si>
    <t>students and Adult</t>
    <phoneticPr fontId="53" type="noConversion"/>
  </si>
  <si>
    <t>for students</t>
    <phoneticPr fontId="53" type="noConversion"/>
  </si>
  <si>
    <t>services for pets</t>
    <phoneticPr fontId="53" type="noConversion"/>
  </si>
  <si>
    <t>Coffee</t>
    <phoneticPr fontId="53" type="noConversion"/>
  </si>
  <si>
    <t>성   별</t>
    <phoneticPr fontId="14" type="noConversion"/>
  </si>
  <si>
    <t>Incheon</t>
    <phoneticPr fontId="53" type="noConversion"/>
  </si>
  <si>
    <t>Gyeonggi</t>
    <phoneticPr fontId="53" type="noConversion"/>
  </si>
  <si>
    <t>Jeonlabuk</t>
    <phoneticPr fontId="53" type="noConversion"/>
  </si>
  <si>
    <t>Jeonlanam</t>
    <phoneticPr fontId="53" type="noConversion"/>
  </si>
  <si>
    <t>Chungcheongbuk</t>
    <phoneticPr fontId="53" type="noConversion"/>
  </si>
  <si>
    <t>Chungcheongnam</t>
    <phoneticPr fontId="53" type="noConversion"/>
  </si>
  <si>
    <t>Source : Korea Association of Information &amp; Telecommunication</t>
    <phoneticPr fontId="53" type="noConversion"/>
  </si>
  <si>
    <t>월별</t>
    <phoneticPr fontId="53" type="noConversion"/>
  </si>
  <si>
    <t>총지출 및 순융자  Total exp. &amp; net lend</t>
    <phoneticPr fontId="54" type="noConversion"/>
  </si>
  <si>
    <t>통합</t>
    <phoneticPr fontId="54" type="noConversion"/>
  </si>
  <si>
    <t xml:space="preserve">     보전재원         Financing       </t>
    <phoneticPr fontId="54" type="noConversion"/>
  </si>
  <si>
    <t>연별</t>
    <phoneticPr fontId="54" type="noConversion"/>
  </si>
  <si>
    <t>자본수입</t>
    <phoneticPr fontId="54" type="noConversion"/>
  </si>
  <si>
    <t>기   업</t>
    <phoneticPr fontId="18" type="noConversion"/>
  </si>
  <si>
    <r>
      <t>연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별</t>
    </r>
    <phoneticPr fontId="18" type="noConversion"/>
  </si>
  <si>
    <r>
      <t>월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바탕"/>
        <family val="1"/>
        <charset val="129"/>
      </rPr>
      <t>별</t>
    </r>
    <phoneticPr fontId="18" type="noConversion"/>
  </si>
  <si>
    <t>2011</t>
  </si>
  <si>
    <t>2012</t>
  </si>
  <si>
    <t>2012</t>
    <phoneticPr fontId="18" type="noConversion"/>
  </si>
  <si>
    <t>2012</t>
    <phoneticPr fontId="18" type="noConversion"/>
  </si>
  <si>
    <t>2012</t>
    <phoneticPr fontId="15" type="noConversion"/>
  </si>
  <si>
    <t>2010=100</t>
    <phoneticPr fontId="11" type="noConversion"/>
  </si>
  <si>
    <t>2010=100</t>
    <phoneticPr fontId="11" type="noConversion"/>
  </si>
  <si>
    <t>2012</t>
    <phoneticPr fontId="11" type="noConversion"/>
  </si>
  <si>
    <t>세  종</t>
    <phoneticPr fontId="11" type="noConversion"/>
  </si>
  <si>
    <t>Sejong</t>
    <phoneticPr fontId="11" type="noConversion"/>
  </si>
  <si>
    <t>2012</t>
    <phoneticPr fontId="53" type="noConversion"/>
  </si>
  <si>
    <t>2007</t>
    <phoneticPr fontId="53" type="noConversion"/>
  </si>
  <si>
    <t>2008</t>
    <phoneticPr fontId="53" type="noConversion"/>
  </si>
  <si>
    <t>2012</t>
    <phoneticPr fontId="53" type="noConversion"/>
  </si>
  <si>
    <t>자료 : 통계청『한국통계월보 2013.10.』</t>
    <phoneticPr fontId="11" type="noConversion"/>
  </si>
  <si>
    <t>2010=100</t>
    <phoneticPr fontId="19" type="noConversion"/>
  </si>
  <si>
    <t xml:space="preserve"> Source : The Bank of Korea</t>
    <phoneticPr fontId="19" type="noConversion"/>
  </si>
  <si>
    <t>가구주</t>
    <phoneticPr fontId="53" type="noConversion"/>
  </si>
  <si>
    <t>분포(%)</t>
    <phoneticPr fontId="53" type="noConversion"/>
  </si>
  <si>
    <t>비경상</t>
    <phoneticPr fontId="53" type="noConversion"/>
  </si>
  <si>
    <t>소 비 지  출     Consumption expenditures</t>
    <phoneticPr fontId="53" type="noConversion"/>
  </si>
  <si>
    <t>근로소득</t>
    <phoneticPr fontId="53" type="noConversion"/>
  </si>
  <si>
    <t>재산소득</t>
    <phoneticPr fontId="53" type="noConversion"/>
  </si>
  <si>
    <t xml:space="preserve">오 락·문 화      Recreation and culture  </t>
    <phoneticPr fontId="53" type="noConversion"/>
  </si>
  <si>
    <t xml:space="preserve">     교   육         Education</t>
    <phoneticPr fontId="53" type="noConversion"/>
  </si>
  <si>
    <t>음식·숙박   Restaurants and hotels</t>
    <phoneticPr fontId="53" type="noConversion"/>
  </si>
  <si>
    <t xml:space="preserve">  기타상품·서비스</t>
    <phoneticPr fontId="53" type="noConversion"/>
  </si>
  <si>
    <t xml:space="preserve">  기타상품·서비스    Miscellaneous goods and services</t>
    <phoneticPr fontId="53" type="noConversion"/>
  </si>
  <si>
    <t>경상조세</t>
    <phoneticPr fontId="53" type="noConversion"/>
  </si>
  <si>
    <t>비경상조세</t>
    <phoneticPr fontId="53" type="noConversion"/>
  </si>
  <si>
    <t>연금</t>
    <phoneticPr fontId="53" type="noConversion"/>
  </si>
  <si>
    <t>사회보장</t>
    <phoneticPr fontId="53" type="noConversion"/>
  </si>
  <si>
    <t>이자비용</t>
    <phoneticPr fontId="53" type="noConversion"/>
  </si>
  <si>
    <t>가구간</t>
    <phoneticPr fontId="53" type="noConversion"/>
  </si>
  <si>
    <t>비영리</t>
    <phoneticPr fontId="53" type="noConversion"/>
  </si>
  <si>
    <t>Year &amp;</t>
    <phoneticPr fontId="19" type="noConversion"/>
  </si>
  <si>
    <t>곡물</t>
    <phoneticPr fontId="53" type="noConversion"/>
  </si>
  <si>
    <t>빵 및</t>
    <phoneticPr fontId="53" type="noConversion"/>
  </si>
  <si>
    <t>육류</t>
    <phoneticPr fontId="53" type="noConversion"/>
  </si>
  <si>
    <t>신선수산</t>
    <phoneticPr fontId="53" type="noConversion"/>
  </si>
  <si>
    <t>염건수산</t>
    <phoneticPr fontId="53" type="noConversion"/>
  </si>
  <si>
    <t>기타수산</t>
    <phoneticPr fontId="53" type="noConversion"/>
  </si>
  <si>
    <t>유제품</t>
    <phoneticPr fontId="53" type="noConversion"/>
  </si>
  <si>
    <t>유지류</t>
    <phoneticPr fontId="53" type="noConversion"/>
  </si>
  <si>
    <t>과일및</t>
    <phoneticPr fontId="53" type="noConversion"/>
  </si>
  <si>
    <t>채소 및</t>
    <phoneticPr fontId="53" type="noConversion"/>
  </si>
  <si>
    <t>해조 및</t>
    <phoneticPr fontId="53" type="noConversion"/>
  </si>
  <si>
    <t>당류 및 과자류</t>
    <phoneticPr fontId="53" type="noConversion"/>
  </si>
  <si>
    <t>조미</t>
    <phoneticPr fontId="53" type="noConversion"/>
  </si>
  <si>
    <t>기타</t>
    <phoneticPr fontId="53" type="noConversion"/>
  </si>
  <si>
    <t>커피</t>
    <phoneticPr fontId="53" type="noConversion"/>
  </si>
  <si>
    <t>주스및기타음료</t>
    <phoneticPr fontId="53" type="noConversion"/>
  </si>
  <si>
    <t>주류</t>
    <phoneticPr fontId="53" type="noConversion"/>
  </si>
  <si>
    <t>담배</t>
    <phoneticPr fontId="53" type="noConversion"/>
  </si>
  <si>
    <t>직물 및</t>
    <phoneticPr fontId="53" type="noConversion"/>
  </si>
  <si>
    <t>내의</t>
    <phoneticPr fontId="53" type="noConversion"/>
  </si>
  <si>
    <t>기타</t>
    <phoneticPr fontId="53" type="noConversion"/>
  </si>
  <si>
    <t>의복관련</t>
    <phoneticPr fontId="53" type="noConversion"/>
  </si>
  <si>
    <t>신발</t>
    <phoneticPr fontId="53" type="noConversion"/>
  </si>
  <si>
    <t>실제</t>
    <phoneticPr fontId="53" type="noConversion"/>
  </si>
  <si>
    <t>주택유지</t>
    <phoneticPr fontId="53" type="noConversion"/>
  </si>
  <si>
    <t>상하수도및</t>
    <phoneticPr fontId="53" type="noConversion"/>
  </si>
  <si>
    <t>기타 주거</t>
    <phoneticPr fontId="53" type="noConversion"/>
  </si>
  <si>
    <t>연료비</t>
    <phoneticPr fontId="53" type="noConversion"/>
  </si>
  <si>
    <t>가구및조명</t>
    <phoneticPr fontId="53" type="noConversion"/>
  </si>
  <si>
    <t>실내</t>
    <phoneticPr fontId="53" type="noConversion"/>
  </si>
  <si>
    <t>가구·조명및</t>
    <phoneticPr fontId="53" type="noConversion"/>
  </si>
  <si>
    <t>가정용</t>
    <phoneticPr fontId="53" type="noConversion"/>
  </si>
  <si>
    <t>가전 및</t>
    <phoneticPr fontId="53" type="noConversion"/>
  </si>
  <si>
    <t>가전관련서비스</t>
    <phoneticPr fontId="53" type="noConversion"/>
  </si>
  <si>
    <t>가사</t>
    <phoneticPr fontId="53" type="noConversion"/>
  </si>
  <si>
    <t>가정용공구</t>
    <phoneticPr fontId="53" type="noConversion"/>
  </si>
  <si>
    <t>의약품</t>
    <phoneticPr fontId="53" type="noConversion"/>
  </si>
  <si>
    <t>의료용</t>
    <phoneticPr fontId="53" type="noConversion"/>
  </si>
  <si>
    <t>보건의료</t>
    <phoneticPr fontId="53" type="noConversion"/>
  </si>
  <si>
    <t>외래의료서비스</t>
    <phoneticPr fontId="53" type="noConversion"/>
  </si>
  <si>
    <t>치과서비스</t>
    <phoneticPr fontId="53" type="noConversion"/>
  </si>
  <si>
    <t>기타의료</t>
    <phoneticPr fontId="53" type="noConversion"/>
  </si>
  <si>
    <t>입원서비스</t>
    <phoneticPr fontId="53" type="noConversion"/>
  </si>
  <si>
    <t>자동차</t>
    <phoneticPr fontId="53" type="noConversion"/>
  </si>
  <si>
    <t>기타운송</t>
    <phoneticPr fontId="53" type="noConversion"/>
  </si>
  <si>
    <t>운송기구</t>
    <phoneticPr fontId="53" type="noConversion"/>
  </si>
  <si>
    <t>기타개인교통서비스</t>
    <phoneticPr fontId="53" type="noConversion"/>
  </si>
  <si>
    <t>철도</t>
    <phoneticPr fontId="53" type="noConversion"/>
  </si>
  <si>
    <t>육상</t>
    <phoneticPr fontId="53" type="noConversion"/>
  </si>
  <si>
    <t>기타교통</t>
    <phoneticPr fontId="53" type="noConversion"/>
  </si>
  <si>
    <t>우편</t>
    <phoneticPr fontId="53" type="noConversion"/>
  </si>
  <si>
    <t>통신장비</t>
    <phoneticPr fontId="53" type="noConversion"/>
  </si>
  <si>
    <t>통신서비스</t>
    <phoneticPr fontId="53" type="noConversion"/>
  </si>
  <si>
    <t>영상음향기기</t>
    <phoneticPr fontId="53" type="noConversion"/>
  </si>
  <si>
    <t>사진광학</t>
    <phoneticPr fontId="53" type="noConversion"/>
  </si>
  <si>
    <t>정보처리장치</t>
    <phoneticPr fontId="53" type="noConversion"/>
  </si>
  <si>
    <t>기록</t>
    <phoneticPr fontId="53" type="noConversion"/>
  </si>
  <si>
    <t>영상음향및</t>
    <phoneticPr fontId="53" type="noConversion"/>
  </si>
  <si>
    <t>오락문화내구재</t>
    <phoneticPr fontId="53" type="noConversion"/>
  </si>
  <si>
    <t>악기</t>
    <phoneticPr fontId="53" type="noConversion"/>
  </si>
  <si>
    <t>장난감및</t>
    <phoneticPr fontId="53" type="noConversion"/>
  </si>
  <si>
    <t>캠핑및운동</t>
    <phoneticPr fontId="53" type="noConversion"/>
  </si>
  <si>
    <t>화훼관련</t>
    <phoneticPr fontId="53" type="noConversion"/>
  </si>
  <si>
    <t>애완동물</t>
    <phoneticPr fontId="53" type="noConversion"/>
  </si>
  <si>
    <t>화훼및애완</t>
    <phoneticPr fontId="53" type="noConversion"/>
  </si>
  <si>
    <t>운동및</t>
    <phoneticPr fontId="53" type="noConversion"/>
  </si>
  <si>
    <t>문화</t>
    <phoneticPr fontId="53" type="noConversion"/>
  </si>
  <si>
    <t>복권</t>
    <phoneticPr fontId="53" type="noConversion"/>
  </si>
  <si>
    <t>서적</t>
    <phoneticPr fontId="53" type="noConversion"/>
  </si>
  <si>
    <t>기타인쇄물</t>
    <phoneticPr fontId="53" type="noConversion"/>
  </si>
  <si>
    <t>문구</t>
    <phoneticPr fontId="53" type="noConversion"/>
  </si>
  <si>
    <t>단체여행</t>
    <phoneticPr fontId="53" type="noConversion"/>
  </si>
  <si>
    <t>정규교육</t>
    <phoneticPr fontId="53" type="noConversion"/>
  </si>
  <si>
    <t>초등교육</t>
    <phoneticPr fontId="53" type="noConversion"/>
  </si>
  <si>
    <t>중등</t>
    <phoneticPr fontId="53" type="noConversion"/>
  </si>
  <si>
    <t>고등</t>
    <phoneticPr fontId="53" type="noConversion"/>
  </si>
  <si>
    <t>학원및보습교육</t>
    <phoneticPr fontId="53" type="noConversion"/>
  </si>
  <si>
    <t>학생학원교육</t>
    <phoneticPr fontId="53" type="noConversion"/>
  </si>
  <si>
    <t>성인학원교육</t>
    <phoneticPr fontId="53" type="noConversion"/>
  </si>
  <si>
    <t>기타교육</t>
    <phoneticPr fontId="53" type="noConversion"/>
  </si>
  <si>
    <t>식사비</t>
    <phoneticPr fontId="53" type="noConversion"/>
  </si>
  <si>
    <t>숙박비</t>
    <phoneticPr fontId="53" type="noConversion"/>
  </si>
  <si>
    <t>이미용</t>
    <phoneticPr fontId="53" type="noConversion"/>
  </si>
  <si>
    <t>이미용기기</t>
    <phoneticPr fontId="53" type="noConversion"/>
  </si>
  <si>
    <t>위생 및</t>
    <phoneticPr fontId="53" type="noConversion"/>
  </si>
  <si>
    <t>시계 및</t>
    <phoneticPr fontId="53" type="noConversion"/>
  </si>
  <si>
    <t>기타개인용품</t>
    <phoneticPr fontId="53" type="noConversion"/>
  </si>
  <si>
    <t>사회복지</t>
    <phoneticPr fontId="53" type="noConversion"/>
  </si>
  <si>
    <t>보험</t>
    <phoneticPr fontId="53" type="noConversion"/>
  </si>
  <si>
    <t>기타금융</t>
    <phoneticPr fontId="53" type="noConversion"/>
  </si>
  <si>
    <t>기타서비스</t>
    <phoneticPr fontId="53" type="noConversion"/>
  </si>
  <si>
    <t>이전지출</t>
    <phoneticPr fontId="53" type="noConversion"/>
  </si>
  <si>
    <t>단체로이전</t>
    <phoneticPr fontId="53" type="noConversion"/>
  </si>
  <si>
    <t>분기별</t>
    <phoneticPr fontId="53" type="noConversion"/>
  </si>
  <si>
    <t>가공품</t>
    <phoneticPr fontId="53" type="noConversion"/>
  </si>
  <si>
    <t>떡류</t>
    <phoneticPr fontId="53" type="noConversion"/>
  </si>
  <si>
    <t>동물</t>
    <phoneticPr fontId="53" type="noConversion"/>
  </si>
  <si>
    <t>Quarterly</t>
    <phoneticPr fontId="19" type="noConversion"/>
  </si>
  <si>
    <t>분기별</t>
    <phoneticPr fontId="53" type="noConversion"/>
  </si>
  <si>
    <t>동물</t>
    <phoneticPr fontId="53" type="noConversion"/>
  </si>
  <si>
    <t>동물가공</t>
    <phoneticPr fontId="53" type="noConversion"/>
  </si>
  <si>
    <t>및 알</t>
    <phoneticPr fontId="53" type="noConversion"/>
  </si>
  <si>
    <t>과일가공품</t>
    <phoneticPr fontId="53" type="noConversion"/>
  </si>
  <si>
    <t>채소가공품</t>
    <phoneticPr fontId="53" type="noConversion"/>
  </si>
  <si>
    <t>해조가공품</t>
    <phoneticPr fontId="53" type="noConversion"/>
  </si>
  <si>
    <t>Sugar,jam,honey,</t>
    <phoneticPr fontId="53" type="noConversion"/>
  </si>
  <si>
    <t>식품</t>
    <phoneticPr fontId="53" type="noConversion"/>
  </si>
  <si>
    <t>및 차</t>
    <phoneticPr fontId="53" type="noConversion"/>
  </si>
  <si>
    <t>Juices and other</t>
    <phoneticPr fontId="53" type="noConversion"/>
  </si>
  <si>
    <t>외의</t>
    <phoneticPr fontId="53" type="noConversion"/>
  </si>
  <si>
    <t>의복</t>
    <phoneticPr fontId="53" type="noConversion"/>
  </si>
  <si>
    <t>서비스</t>
    <phoneticPr fontId="53" type="noConversion"/>
  </si>
  <si>
    <t>주거비</t>
    <phoneticPr fontId="53" type="noConversion"/>
  </si>
  <si>
    <t>및 수선</t>
    <phoneticPr fontId="53" type="noConversion"/>
  </si>
  <si>
    <t>폐기물처리</t>
    <phoneticPr fontId="53" type="noConversion"/>
  </si>
  <si>
    <t>관련서비스</t>
    <phoneticPr fontId="53" type="noConversion"/>
  </si>
  <si>
    <t>Quarterly</t>
    <phoneticPr fontId="19" type="noConversion"/>
  </si>
  <si>
    <t>분기별</t>
    <phoneticPr fontId="53" type="noConversion"/>
  </si>
  <si>
    <t>Furniture and</t>
    <phoneticPr fontId="53" type="noConversion"/>
  </si>
  <si>
    <t>장식</t>
    <phoneticPr fontId="53" type="noConversion"/>
  </si>
  <si>
    <t>장식서비스</t>
    <phoneticPr fontId="53" type="noConversion"/>
  </si>
  <si>
    <t>섬유</t>
    <phoneticPr fontId="53" type="noConversion"/>
  </si>
  <si>
    <t>가정용기기</t>
    <phoneticPr fontId="53" type="noConversion"/>
  </si>
  <si>
    <t>용품</t>
    <phoneticPr fontId="53" type="noConversion"/>
  </si>
  <si>
    <t>및 기타</t>
    <phoneticPr fontId="53" type="noConversion"/>
  </si>
  <si>
    <t>소모품</t>
    <phoneticPr fontId="53" type="noConversion"/>
  </si>
  <si>
    <t>서비스</t>
    <phoneticPr fontId="53" type="noConversion"/>
  </si>
  <si>
    <t>소모품</t>
    <phoneticPr fontId="53" type="noConversion"/>
  </si>
  <si>
    <t>Quarterly</t>
    <phoneticPr fontId="19" type="noConversion"/>
  </si>
  <si>
    <t>용품및기구</t>
    <phoneticPr fontId="53" type="noConversion"/>
  </si>
  <si>
    <t>Out-patients</t>
    <phoneticPr fontId="53" type="noConversion"/>
  </si>
  <si>
    <t>Dental</t>
    <phoneticPr fontId="53" type="noConversion"/>
  </si>
  <si>
    <t>In-patients</t>
    <phoneticPr fontId="53" type="noConversion"/>
  </si>
  <si>
    <t>구입</t>
    <phoneticPr fontId="53" type="noConversion"/>
  </si>
  <si>
    <t>기구구입</t>
    <phoneticPr fontId="53" type="noConversion"/>
  </si>
  <si>
    <t>유지및수리</t>
    <phoneticPr fontId="53" type="noConversion"/>
  </si>
  <si>
    <t>연료비</t>
    <phoneticPr fontId="53" type="noConversion"/>
  </si>
  <si>
    <t>운송</t>
    <phoneticPr fontId="53" type="noConversion"/>
  </si>
  <si>
    <t>관련서비스</t>
    <phoneticPr fontId="53" type="noConversion"/>
  </si>
  <si>
    <t>Telephone</t>
    <phoneticPr fontId="53" type="noConversion"/>
  </si>
  <si>
    <t>장비</t>
    <phoneticPr fontId="53" type="noConversion"/>
  </si>
  <si>
    <t>매체</t>
    <phoneticPr fontId="53" type="noConversion"/>
  </si>
  <si>
    <t>정보기기수리</t>
    <phoneticPr fontId="53" type="noConversion"/>
  </si>
  <si>
    <t>기구</t>
    <phoneticPr fontId="53" type="noConversion"/>
  </si>
  <si>
    <t>취미용품</t>
    <phoneticPr fontId="53" type="noConversion"/>
  </si>
  <si>
    <t>관련용품</t>
    <phoneticPr fontId="53" type="noConversion"/>
  </si>
  <si>
    <t>용품</t>
    <phoneticPr fontId="53" type="noConversion"/>
  </si>
  <si>
    <t>관련물품</t>
    <phoneticPr fontId="53" type="noConversion"/>
  </si>
  <si>
    <t>동물서비스</t>
    <phoneticPr fontId="53" type="noConversion"/>
  </si>
  <si>
    <t>오락서비스</t>
    <phoneticPr fontId="53" type="noConversion"/>
  </si>
  <si>
    <t>서비스</t>
    <phoneticPr fontId="53" type="noConversion"/>
  </si>
  <si>
    <t>교육</t>
    <phoneticPr fontId="53" type="noConversion"/>
  </si>
  <si>
    <t>이미용용품</t>
    <phoneticPr fontId="53" type="noConversion"/>
  </si>
  <si>
    <t>장신구</t>
    <phoneticPr fontId="53" type="noConversion"/>
  </si>
  <si>
    <t xml:space="preserve"> size</t>
    <phoneticPr fontId="53" type="noConversion"/>
  </si>
  <si>
    <t>printed</t>
    <phoneticPr fontId="53" type="noConversion"/>
  </si>
  <si>
    <t>Non current</t>
    <phoneticPr fontId="53" type="noConversion"/>
  </si>
  <si>
    <t>Business</t>
    <phoneticPr fontId="18" type="noConversion"/>
  </si>
  <si>
    <t>Household</t>
    <phoneticPr fontId="53" type="noConversion"/>
  </si>
  <si>
    <t xml:space="preserve">Age of </t>
    <phoneticPr fontId="53" type="noConversion"/>
  </si>
  <si>
    <t xml:space="preserve">Distribution </t>
    <phoneticPr fontId="53" type="noConversion"/>
  </si>
  <si>
    <t>Alcoholic</t>
    <phoneticPr fontId="53" type="noConversion"/>
  </si>
  <si>
    <t>beverages,</t>
    <phoneticPr fontId="53" type="noConversion"/>
  </si>
  <si>
    <t>tobacco</t>
    <phoneticPr fontId="53" type="noConversion"/>
  </si>
  <si>
    <t>Information</t>
    <phoneticPr fontId="53" type="noConversion"/>
  </si>
  <si>
    <t>Durables for</t>
    <phoneticPr fontId="53" type="noConversion"/>
  </si>
  <si>
    <t>Other</t>
    <phoneticPr fontId="53" type="noConversion"/>
  </si>
  <si>
    <t>Taking lessons at</t>
    <phoneticPr fontId="53" type="noConversion"/>
  </si>
  <si>
    <t>Restaurants,</t>
    <phoneticPr fontId="53" type="noConversion"/>
  </si>
  <si>
    <t>가계지출</t>
    <phoneticPr fontId="53" type="noConversion"/>
  </si>
  <si>
    <t>곡물</t>
    <phoneticPr fontId="53" type="noConversion"/>
  </si>
  <si>
    <t>신선수산</t>
    <phoneticPr fontId="53" type="noConversion"/>
  </si>
  <si>
    <t>조미</t>
    <phoneticPr fontId="53" type="noConversion"/>
  </si>
  <si>
    <t>커피</t>
    <phoneticPr fontId="53" type="noConversion"/>
  </si>
  <si>
    <t>주류</t>
    <phoneticPr fontId="53" type="noConversion"/>
  </si>
  <si>
    <t>담배</t>
    <phoneticPr fontId="53" type="noConversion"/>
  </si>
  <si>
    <t>상하수도및</t>
    <phoneticPr fontId="53" type="noConversion"/>
  </si>
  <si>
    <t>실내</t>
    <phoneticPr fontId="53" type="noConversion"/>
  </si>
  <si>
    <t>가정용</t>
    <phoneticPr fontId="53" type="noConversion"/>
  </si>
  <si>
    <t>의료용</t>
    <phoneticPr fontId="53" type="noConversion"/>
  </si>
  <si>
    <t>운송기구</t>
    <phoneticPr fontId="53" type="noConversion"/>
  </si>
  <si>
    <t>철도</t>
    <phoneticPr fontId="53" type="noConversion"/>
  </si>
  <si>
    <t>육상</t>
    <phoneticPr fontId="53" type="noConversion"/>
  </si>
  <si>
    <t>기타교통</t>
    <phoneticPr fontId="53" type="noConversion"/>
  </si>
  <si>
    <t>우편</t>
    <phoneticPr fontId="53" type="noConversion"/>
  </si>
  <si>
    <t>오락문화내구재</t>
    <phoneticPr fontId="53" type="noConversion"/>
  </si>
  <si>
    <t>문화</t>
    <phoneticPr fontId="53" type="noConversion"/>
  </si>
  <si>
    <t>복권</t>
    <phoneticPr fontId="53" type="noConversion"/>
  </si>
  <si>
    <t>서적</t>
    <phoneticPr fontId="53" type="noConversion"/>
  </si>
  <si>
    <t>기타인쇄물</t>
    <phoneticPr fontId="53" type="noConversion"/>
  </si>
  <si>
    <t>중등</t>
    <phoneticPr fontId="53" type="noConversion"/>
  </si>
  <si>
    <t>고등</t>
    <phoneticPr fontId="53" type="noConversion"/>
  </si>
  <si>
    <t>숙박비</t>
    <phoneticPr fontId="53" type="noConversion"/>
  </si>
  <si>
    <t>이미용</t>
    <phoneticPr fontId="53" type="noConversion"/>
  </si>
  <si>
    <t>이미용기기</t>
    <phoneticPr fontId="53" type="noConversion"/>
  </si>
  <si>
    <t>위생 및</t>
    <phoneticPr fontId="53" type="noConversion"/>
  </si>
  <si>
    <t>이전지출</t>
    <phoneticPr fontId="53" type="noConversion"/>
  </si>
  <si>
    <t>단체로이전</t>
    <phoneticPr fontId="53" type="noConversion"/>
  </si>
  <si>
    <t>동물가공</t>
    <phoneticPr fontId="53" type="noConversion"/>
  </si>
  <si>
    <t>및 알</t>
    <phoneticPr fontId="53" type="noConversion"/>
  </si>
  <si>
    <t>채소가공품</t>
    <phoneticPr fontId="53" type="noConversion"/>
  </si>
  <si>
    <t>의복</t>
    <phoneticPr fontId="53" type="noConversion"/>
  </si>
  <si>
    <t>용품</t>
    <phoneticPr fontId="53" type="noConversion"/>
  </si>
  <si>
    <t>구입</t>
    <phoneticPr fontId="53" type="noConversion"/>
  </si>
  <si>
    <t>유지및수리</t>
    <phoneticPr fontId="53" type="noConversion"/>
  </si>
  <si>
    <t>and cultural</t>
    <phoneticPr fontId="53" type="noConversion"/>
  </si>
  <si>
    <t>for personal</t>
    <phoneticPr fontId="53" type="noConversion"/>
  </si>
  <si>
    <t>personal</t>
    <phoneticPr fontId="53" type="noConversion"/>
  </si>
  <si>
    <t>cakes</t>
    <phoneticPr fontId="53" type="noConversion"/>
  </si>
  <si>
    <t>the dwelling</t>
    <phoneticPr fontId="53" type="noConversion"/>
  </si>
  <si>
    <t>to the dwelling</t>
    <phoneticPr fontId="53" type="noConversion"/>
  </si>
  <si>
    <t>sport,camping</t>
    <phoneticPr fontId="53" type="noConversion"/>
  </si>
  <si>
    <t>products</t>
    <phoneticPr fontId="53" type="noConversion"/>
  </si>
  <si>
    <t>for pets</t>
    <phoneticPr fontId="53" type="noConversion"/>
  </si>
  <si>
    <t>Expenditures</t>
    <phoneticPr fontId="53" type="noConversion"/>
  </si>
  <si>
    <t>White bread</t>
    <phoneticPr fontId="53" type="noConversion"/>
  </si>
  <si>
    <t>Seaweeds and</t>
    <phoneticPr fontId="53" type="noConversion"/>
  </si>
  <si>
    <t>Sugar,jam,honey,</t>
    <phoneticPr fontId="53" type="noConversion"/>
  </si>
  <si>
    <r>
      <rPr>
        <sz val="9"/>
        <rFont val="바탕"/>
        <family val="1"/>
        <charset val="129"/>
      </rPr>
      <t>식품</t>
    </r>
    <phoneticPr fontId="53" type="noConversion"/>
  </si>
  <si>
    <r>
      <rPr>
        <sz val="9"/>
        <rFont val="바탕"/>
        <family val="1"/>
        <charset val="129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차</t>
    </r>
    <phoneticPr fontId="53" type="noConversion"/>
  </si>
  <si>
    <t>Juices and other</t>
    <phoneticPr fontId="53" type="noConversion"/>
  </si>
  <si>
    <r>
      <rPr>
        <sz val="9"/>
        <rFont val="바탕"/>
        <family val="1"/>
        <charset val="129"/>
      </rPr>
      <t>폐기물처리</t>
    </r>
    <phoneticPr fontId="53" type="noConversion"/>
  </si>
  <si>
    <t>Furniture and</t>
    <phoneticPr fontId="53" type="noConversion"/>
  </si>
  <si>
    <r>
      <rPr>
        <sz val="9"/>
        <rFont val="바탕"/>
        <family val="1"/>
        <charset val="129"/>
      </rPr>
      <t>장식</t>
    </r>
    <phoneticPr fontId="53" type="noConversion"/>
  </si>
  <si>
    <r>
      <rPr>
        <sz val="9"/>
        <rFont val="바탕"/>
        <family val="1"/>
        <charset val="129"/>
      </rPr>
      <t>장식서비스</t>
    </r>
    <phoneticPr fontId="53" type="noConversion"/>
  </si>
  <si>
    <r>
      <rPr>
        <sz val="9"/>
        <rFont val="바탕"/>
        <family val="1"/>
        <charset val="129"/>
      </rPr>
      <t>섬유</t>
    </r>
    <phoneticPr fontId="53" type="noConversion"/>
  </si>
  <si>
    <r>
      <rPr>
        <sz val="9"/>
        <rFont val="바탕"/>
        <family val="1"/>
        <charset val="129"/>
      </rPr>
      <t>가정용기기</t>
    </r>
    <phoneticPr fontId="53" type="noConversion"/>
  </si>
  <si>
    <t>Out-patients</t>
    <phoneticPr fontId="53" type="noConversion"/>
  </si>
  <si>
    <t>Dental</t>
    <phoneticPr fontId="53" type="noConversion"/>
  </si>
  <si>
    <r>
      <rPr>
        <sz val="9"/>
        <rFont val="바탕"/>
        <family val="1"/>
        <charset val="129"/>
      </rPr>
      <t>서비스</t>
    </r>
    <phoneticPr fontId="53" type="noConversion"/>
  </si>
  <si>
    <t>In-patients</t>
    <phoneticPr fontId="53" type="noConversion"/>
  </si>
  <si>
    <r>
      <rPr>
        <sz val="9"/>
        <rFont val="바탕"/>
        <family val="1"/>
        <charset val="129"/>
      </rPr>
      <t>운송</t>
    </r>
    <phoneticPr fontId="53" type="noConversion"/>
  </si>
  <si>
    <r>
      <rPr>
        <sz val="9"/>
        <rFont val="바탕"/>
        <family val="1"/>
        <charset val="129"/>
      </rPr>
      <t>관련서비스</t>
    </r>
    <phoneticPr fontId="53" type="noConversion"/>
  </si>
  <si>
    <t>Telephone</t>
    <phoneticPr fontId="53" type="noConversion"/>
  </si>
  <si>
    <t>Equipment for the</t>
    <phoneticPr fontId="53" type="noConversion"/>
  </si>
  <si>
    <t>Photographic</t>
    <phoneticPr fontId="53" type="noConversion"/>
  </si>
  <si>
    <r>
      <rPr>
        <sz val="9"/>
        <rFont val="바탕"/>
        <family val="1"/>
        <charset val="129"/>
      </rPr>
      <t>매체</t>
    </r>
    <phoneticPr fontId="53" type="noConversion"/>
  </si>
  <si>
    <r>
      <rPr>
        <sz val="9"/>
        <rFont val="바탕"/>
        <family val="1"/>
        <charset val="129"/>
      </rPr>
      <t>기구</t>
    </r>
    <phoneticPr fontId="53" type="noConversion"/>
  </si>
  <si>
    <r>
      <rPr>
        <sz val="9"/>
        <rFont val="바탕"/>
        <family val="1"/>
        <charset val="129"/>
      </rPr>
      <t>유지및수리</t>
    </r>
    <phoneticPr fontId="53" type="noConversion"/>
  </si>
  <si>
    <r>
      <rPr>
        <sz val="9"/>
        <rFont val="바탕"/>
        <family val="1"/>
        <charset val="129"/>
      </rPr>
      <t>취미용품</t>
    </r>
    <phoneticPr fontId="53" type="noConversion"/>
  </si>
  <si>
    <r>
      <rPr>
        <sz val="9"/>
        <rFont val="바탕"/>
        <family val="1"/>
        <charset val="129"/>
      </rPr>
      <t>관련용품</t>
    </r>
    <phoneticPr fontId="53" type="noConversion"/>
  </si>
  <si>
    <t>Gardens,</t>
    <phoneticPr fontId="53" type="noConversion"/>
  </si>
  <si>
    <t>Pets and</t>
    <phoneticPr fontId="53" type="noConversion"/>
  </si>
  <si>
    <t>Veterinary and</t>
    <phoneticPr fontId="53" type="noConversion"/>
  </si>
  <si>
    <t>Recreational</t>
    <phoneticPr fontId="53" type="noConversion"/>
  </si>
  <si>
    <r>
      <rPr>
        <sz val="9"/>
        <rFont val="바탕"/>
        <family val="1"/>
        <charset val="129"/>
      </rPr>
      <t>교육</t>
    </r>
    <phoneticPr fontId="53" type="noConversion"/>
  </si>
  <si>
    <t>Appliances</t>
    <phoneticPr fontId="53" type="noConversion"/>
  </si>
  <si>
    <t>연  월
월  별</t>
    <phoneticPr fontId="54" type="noConversion"/>
  </si>
  <si>
    <t>총지수</t>
    <phoneticPr fontId="54" type="noConversion"/>
  </si>
  <si>
    <t>상품</t>
  </si>
  <si>
    <t>광산품</t>
    <phoneticPr fontId="54" type="noConversion"/>
  </si>
  <si>
    <t>공산품</t>
    <phoneticPr fontId="54" type="noConversion"/>
  </si>
  <si>
    <t>Year
month</t>
    <phoneticPr fontId="54" type="noConversion"/>
  </si>
  <si>
    <t>전력, 가스 및 수도</t>
    <phoneticPr fontId="54" type="noConversion"/>
  </si>
  <si>
    <t>서비스</t>
    <phoneticPr fontId="54" type="noConversion"/>
  </si>
  <si>
    <t>음식료품</t>
    <phoneticPr fontId="54" type="noConversion"/>
  </si>
  <si>
    <t>섬유 및 
가죽제품</t>
    <phoneticPr fontId="54" type="noConversion"/>
  </si>
  <si>
    <t>목재및종이제품</t>
  </si>
  <si>
    <t>석탄및
석유제품</t>
    <phoneticPr fontId="54" type="noConversion"/>
  </si>
  <si>
    <t>화학제품</t>
  </si>
  <si>
    <t>비금속광물제품</t>
  </si>
  <si>
    <t>제1차금속제품</t>
  </si>
  <si>
    <t>금속제품</t>
  </si>
  <si>
    <t>일반기계</t>
  </si>
  <si>
    <t>전기 및 
전자기기</t>
    <phoneticPr fontId="54" type="noConversion"/>
  </si>
  <si>
    <t>정밀기기</t>
  </si>
  <si>
    <t>수송장비</t>
  </si>
  <si>
    <t>기타제조업제품</t>
  </si>
  <si>
    <t>음식점 및 숙박</t>
    <phoneticPr fontId="54" type="noConversion"/>
  </si>
  <si>
    <t>운수</t>
  </si>
  <si>
    <t>통신</t>
  </si>
  <si>
    <t>정보, 출판 및 
영상서비스</t>
    <phoneticPr fontId="54" type="noConversion"/>
  </si>
  <si>
    <t>금융 및 
보험</t>
    <phoneticPr fontId="54" type="noConversion"/>
  </si>
  <si>
    <t>부동산</t>
  </si>
  <si>
    <t>사업서비스</t>
  </si>
  <si>
    <t>위생및자원재활용 
서비스</t>
    <phoneticPr fontId="54" type="noConversion"/>
  </si>
  <si>
    <t>교육서비스</t>
  </si>
  <si>
    <t>문화 및 
오락서비스</t>
    <phoneticPr fontId="54" type="noConversion"/>
  </si>
  <si>
    <t>기타
개인서비스</t>
    <phoneticPr fontId="54" type="noConversion"/>
  </si>
  <si>
    <t>농산물</t>
    <phoneticPr fontId="54" type="noConversion"/>
  </si>
  <si>
    <t>수산물</t>
    <phoneticPr fontId="54" type="noConversion"/>
  </si>
  <si>
    <t>석탄, 원유 및
천연가스</t>
    <phoneticPr fontId="54" type="noConversion"/>
  </si>
  <si>
    <t>비금속광물</t>
  </si>
  <si>
    <t>식료품</t>
    <phoneticPr fontId="54" type="noConversion"/>
  </si>
  <si>
    <t>음료품</t>
    <phoneticPr fontId="54" type="noConversion"/>
  </si>
  <si>
    <t>사료</t>
  </si>
  <si>
    <t>담배</t>
  </si>
  <si>
    <t>섬유사 
및 직물</t>
    <phoneticPr fontId="54" type="noConversion"/>
  </si>
  <si>
    <t>섬유및의복제품</t>
  </si>
  <si>
    <t>가죽제품</t>
  </si>
  <si>
    <t>목재및목제품</t>
  </si>
  <si>
    <t>펄프및종이제품</t>
  </si>
  <si>
    <t>석탄제품</t>
  </si>
  <si>
    <t>기초화학제품</t>
  </si>
  <si>
    <t>합성수지및합성고무</t>
  </si>
  <si>
    <t>의약품</t>
  </si>
  <si>
    <t>기타최종
화학제품</t>
    <phoneticPr fontId="54" type="noConversion"/>
  </si>
  <si>
    <t>플라스틱제품</t>
    <phoneticPr fontId="54" type="noConversion"/>
  </si>
  <si>
    <t>유리제품</t>
  </si>
  <si>
    <t>도자기 및
점토제품</t>
    <phoneticPr fontId="54" type="noConversion"/>
  </si>
  <si>
    <t>시멘트 및 
콘크리트
제품</t>
    <phoneticPr fontId="54" type="noConversion"/>
  </si>
  <si>
    <t>기타비금속광물제품</t>
  </si>
  <si>
    <t>선철및조강</t>
  </si>
  <si>
    <t>철강1차제품</t>
  </si>
  <si>
    <t>비철금속괴
및 
1차제품</t>
    <phoneticPr fontId="54" type="noConversion"/>
  </si>
  <si>
    <t>주단강품</t>
  </si>
  <si>
    <t>건설용
금속제품</t>
    <phoneticPr fontId="54" type="noConversion"/>
  </si>
  <si>
    <t>기타
금속제품</t>
    <phoneticPr fontId="54" type="noConversion"/>
  </si>
  <si>
    <t>일반목적용
기계 및 장비</t>
    <phoneticPr fontId="54" type="noConversion"/>
  </si>
  <si>
    <t>특수목적용 
기계및장비</t>
    <phoneticPr fontId="54" type="noConversion"/>
  </si>
  <si>
    <t>전기기계 및 
장치</t>
    <phoneticPr fontId="54" type="noConversion"/>
  </si>
  <si>
    <t>반도체 및 
전자표시장치</t>
    <phoneticPr fontId="54" type="noConversion"/>
  </si>
  <si>
    <t>기타전자부품</t>
  </si>
  <si>
    <t>컴퓨터 및 
주변기기</t>
    <phoneticPr fontId="54" type="noConversion"/>
  </si>
  <si>
    <t>통신 및 
방송장비</t>
    <phoneticPr fontId="54" type="noConversion"/>
  </si>
  <si>
    <t>영상 및
음향기기</t>
    <phoneticPr fontId="54" type="noConversion"/>
  </si>
  <si>
    <t>가정용
전기기기</t>
    <phoneticPr fontId="54" type="noConversion"/>
  </si>
  <si>
    <t>자동차</t>
  </si>
  <si>
    <t>기타
수송장비</t>
    <phoneticPr fontId="54" type="noConversion"/>
  </si>
  <si>
    <t>전력</t>
    <phoneticPr fontId="54" type="noConversion"/>
  </si>
  <si>
    <t>도시가스</t>
  </si>
  <si>
    <t>수도</t>
  </si>
  <si>
    <t>육상운송</t>
  </si>
  <si>
    <t>수상 및 
항공운송</t>
    <phoneticPr fontId="54" type="noConversion"/>
  </si>
  <si>
    <t>운수 관련 
서비스</t>
    <phoneticPr fontId="54" type="noConversion"/>
  </si>
  <si>
    <t>정보서비스 및 소프트웨어
개발공급</t>
    <phoneticPr fontId="54" type="noConversion"/>
  </si>
  <si>
    <t>출판 및 영상·
오디오물
제작배급</t>
    <phoneticPr fontId="54" type="noConversion"/>
  </si>
  <si>
    <t>사업관련
전문서비스</t>
    <phoneticPr fontId="54" type="noConversion"/>
  </si>
  <si>
    <t>사업지원
서비스</t>
    <phoneticPr fontId="54" type="noConversion"/>
  </si>
  <si>
    <t>섬유직물</t>
  </si>
  <si>
    <t>섬유및직물제품</t>
  </si>
  <si>
    <t>봉제 및 
편조의류</t>
    <phoneticPr fontId="54" type="noConversion"/>
  </si>
  <si>
    <t>의복관련장신품</t>
  </si>
  <si>
    <t>가죽및모피</t>
  </si>
  <si>
    <t>가방및신발</t>
  </si>
  <si>
    <t>목재</t>
  </si>
  <si>
    <t>목제품</t>
  </si>
  <si>
    <t>펄프</t>
  </si>
  <si>
    <t>종이류</t>
  </si>
  <si>
    <t>종이제품</t>
  </si>
  <si>
    <t>비료및농약</t>
  </si>
  <si>
    <t>도료및잉크</t>
  </si>
  <si>
    <t>비누및화장품</t>
  </si>
  <si>
    <t>기타
화학제품</t>
    <phoneticPr fontId="54" type="noConversion"/>
  </si>
  <si>
    <t>금속제탱크</t>
  </si>
  <si>
    <t>금속제부착 및 
부속품</t>
    <phoneticPr fontId="54" type="noConversion"/>
  </si>
  <si>
    <t>공구 및 
철선제품</t>
    <phoneticPr fontId="54" type="noConversion"/>
  </si>
  <si>
    <t>기타
금속제품</t>
    <phoneticPr fontId="54" type="noConversion"/>
  </si>
  <si>
    <t>발전기, 전동기및 
전기변환장치</t>
    <phoneticPr fontId="54" type="noConversion"/>
  </si>
  <si>
    <t>기타
전기장치</t>
    <phoneticPr fontId="54" type="noConversion"/>
  </si>
  <si>
    <t>의료 및 
측정기기</t>
    <phoneticPr fontId="54" type="noConversion"/>
  </si>
  <si>
    <t>기타정밀기기</t>
  </si>
  <si>
    <t>가구</t>
  </si>
  <si>
    <t>장난감 및 
운동용품</t>
    <phoneticPr fontId="54" type="noConversion"/>
  </si>
  <si>
    <t>기타
제조업제품</t>
    <phoneticPr fontId="54" type="noConversion"/>
  </si>
  <si>
    <t>철도운송</t>
  </si>
  <si>
    <t>도로운송</t>
  </si>
  <si>
    <t>택배</t>
  </si>
  <si>
    <t>수상운송</t>
  </si>
  <si>
    <t>항공운송</t>
  </si>
  <si>
    <t>운수
보조서비스</t>
    <phoneticPr fontId="54" type="noConversion"/>
  </si>
  <si>
    <t>하역 및 보관</t>
    <phoneticPr fontId="54" type="noConversion"/>
  </si>
  <si>
    <t>우편</t>
  </si>
  <si>
    <t>유ㆍ무선
통신서비스</t>
    <phoneticPr fontId="54" type="noConversion"/>
  </si>
  <si>
    <t>기타통신
서비스</t>
    <phoneticPr fontId="54" type="noConversion"/>
  </si>
  <si>
    <t>금융</t>
  </si>
  <si>
    <t>보험</t>
  </si>
  <si>
    <t>공학 및 
과학서비스</t>
    <phoneticPr fontId="54" type="noConversion"/>
  </si>
  <si>
    <t>광고</t>
  </si>
  <si>
    <t>수리서비스</t>
  </si>
  <si>
    <t>개인서비스</t>
  </si>
  <si>
    <t>전기회로개폐 및 
접속장치</t>
    <phoneticPr fontId="54" type="noConversion"/>
  </si>
  <si>
    <t>배전반 및 
전기자동제어반</t>
    <phoneticPr fontId="54" type="noConversion"/>
  </si>
  <si>
    <t>전지</t>
  </si>
  <si>
    <t>전선 및 케이블</t>
    <phoneticPr fontId="54" type="noConversion"/>
  </si>
  <si>
    <t>전구 및 램프</t>
    <phoneticPr fontId="54" type="noConversion"/>
  </si>
  <si>
    <t>유선통신기기</t>
  </si>
  <si>
    <t>이동전화기</t>
  </si>
  <si>
    <t>기타무선통신장비 및 방송장비</t>
    <phoneticPr fontId="54" type="noConversion"/>
  </si>
  <si>
    <t>의료용기기</t>
  </si>
  <si>
    <t>측정 및 분석기</t>
    <phoneticPr fontId="54" type="noConversion"/>
  </si>
  <si>
    <t>자동조정 
및 제어기기</t>
    <phoneticPr fontId="54" type="noConversion"/>
  </si>
  <si>
    <t>사진기 및 
영사기</t>
    <phoneticPr fontId="54" type="noConversion"/>
  </si>
  <si>
    <t>안경 및 
기타광학기기</t>
    <phoneticPr fontId="54" type="noConversion"/>
  </si>
  <si>
    <t>유선통신
서비스</t>
    <phoneticPr fontId="54" type="noConversion"/>
  </si>
  <si>
    <t>무선통신
서비스</t>
    <phoneticPr fontId="54" type="noConversion"/>
  </si>
  <si>
    <t>예금취급기관</t>
  </si>
  <si>
    <t>금융투자기관</t>
  </si>
  <si>
    <t>주거서비스</t>
  </si>
  <si>
    <t>비주거용
건물임대</t>
    <phoneticPr fontId="54" type="noConversion"/>
  </si>
  <si>
    <t>부동산관련서비스</t>
  </si>
  <si>
    <t>건축·토목
관련서비스</t>
    <phoneticPr fontId="54" type="noConversion"/>
  </si>
  <si>
    <t>과학기술서비스</t>
  </si>
  <si>
    <t>컴퓨터
관리서비스</t>
    <phoneticPr fontId="54" type="noConversion"/>
  </si>
  <si>
    <t>기계장비 및 
용품임대</t>
    <phoneticPr fontId="54" type="noConversion"/>
  </si>
  <si>
    <t>청소소독
및 시설유지</t>
    <phoneticPr fontId="54" type="noConversion"/>
  </si>
  <si>
    <t>인력공급 
및 알선</t>
    <phoneticPr fontId="54" type="noConversion"/>
  </si>
  <si>
    <t>All items</t>
    <phoneticPr fontId="54" type="noConversion"/>
  </si>
  <si>
    <t>Goods</t>
    <phoneticPr fontId="54" type="noConversion"/>
  </si>
  <si>
    <t>Agricultural, 
forest &amp; marine products</t>
    <phoneticPr fontId="54" type="noConversion"/>
  </si>
  <si>
    <t>Agricultural foods</t>
    <phoneticPr fontId="54" type="noConversion"/>
  </si>
  <si>
    <t>Marine foods</t>
  </si>
  <si>
    <t>Mining 
products</t>
    <phoneticPr fontId="54" type="noConversion"/>
  </si>
  <si>
    <t>Coal, crude petroleum &amp; natural gas</t>
    <phoneticPr fontId="54" type="noConversion"/>
  </si>
  <si>
    <t>Non-metallic mineral products</t>
    <phoneticPr fontId="54" type="noConversion"/>
  </si>
  <si>
    <t>Manufacturing
industry
products</t>
    <phoneticPr fontId="54" type="noConversion"/>
  </si>
  <si>
    <t>Food products &amp; beverages</t>
    <phoneticPr fontId="54" type="noConversion"/>
  </si>
  <si>
    <t>Food products</t>
    <phoneticPr fontId="54" type="noConversion"/>
  </si>
  <si>
    <t>Beverages</t>
  </si>
  <si>
    <t>Feeds</t>
  </si>
  <si>
    <t>Cigarette</t>
  </si>
  <si>
    <t>Fiber products &amp; leather products</t>
  </si>
  <si>
    <t>Yarns &amp; threads &amp; fabrics</t>
  </si>
  <si>
    <t>Yarns &amp; threads</t>
  </si>
  <si>
    <t>Fiber fabrics</t>
  </si>
  <si>
    <t>Fibers &amp; apparel products</t>
  </si>
  <si>
    <t>Fiber &amp; fabric products</t>
  </si>
  <si>
    <t>Sewn apparels &amp; knitted apparels</t>
  </si>
  <si>
    <t>Ornaments for apparels</t>
  </si>
  <si>
    <t>Leather products</t>
  </si>
  <si>
    <t>Leather &amp; fur</t>
  </si>
  <si>
    <t>Bags &amp; footwear</t>
  </si>
  <si>
    <t>Wood &amp; paper products</t>
  </si>
  <si>
    <t>Wood &amp; wooden products</t>
  </si>
  <si>
    <t>Wood</t>
  </si>
  <si>
    <t>Wooden products</t>
  </si>
  <si>
    <t>Pulp &amp; paper products</t>
  </si>
  <si>
    <t>Pulp</t>
  </si>
  <si>
    <t>Papers</t>
  </si>
  <si>
    <t>Paper products</t>
  </si>
  <si>
    <t>Coal products &amp; petroleum products</t>
  </si>
  <si>
    <t>Coal products</t>
  </si>
  <si>
    <t>Petroleum products</t>
  </si>
  <si>
    <t>Chemical products</t>
  </si>
  <si>
    <t>Basic chemical products</t>
  </si>
  <si>
    <t>Synthetic resins &amp; synthetic rubber</t>
  </si>
  <si>
    <t>Chemical fibers</t>
  </si>
  <si>
    <t>Pharmaceuticals</t>
  </si>
  <si>
    <t>Final chemical products</t>
  </si>
  <si>
    <t>Fertilizers &amp; pesticides</t>
  </si>
  <si>
    <t>Paints &amp; ink</t>
  </si>
  <si>
    <t>Soaps &amp; cosmetics</t>
  </si>
  <si>
    <t>Other chemical products</t>
  </si>
  <si>
    <t>Plastic products</t>
  </si>
  <si>
    <t>Rubber products</t>
  </si>
  <si>
    <t>Non-metallic mineral products</t>
  </si>
  <si>
    <t>Glass products</t>
  </si>
  <si>
    <t>Ceramic ware &amp; clay products</t>
  </si>
  <si>
    <t>Cement &amp; concrete products</t>
  </si>
  <si>
    <t>Other non-metallic mineral products</t>
  </si>
  <si>
    <t>Basic metal products</t>
  </si>
  <si>
    <t>Pig iron &amp; crude steel</t>
  </si>
  <si>
    <t>Basic steel products</t>
  </si>
  <si>
    <t>Non-ferrous metal bar &amp; basic products</t>
  </si>
  <si>
    <t>Casting &amp; forging steel</t>
  </si>
  <si>
    <t>Metal products</t>
  </si>
  <si>
    <t>Metal products for construction</t>
  </si>
  <si>
    <t>Other metal products</t>
  </si>
  <si>
    <t>Metal tanks</t>
  </si>
  <si>
    <t>Metal attachment &amp; components</t>
  </si>
  <si>
    <t>Tools &amp; steel wire products</t>
  </si>
  <si>
    <t>General machinery</t>
  </si>
  <si>
    <t>General purpose machinery &amp; equipment</t>
  </si>
  <si>
    <t>Special purpose machinery &amp; equipment</t>
  </si>
  <si>
    <t>Electrical &amp; electronic equipment</t>
  </si>
  <si>
    <t>Electrical machinery &amp; apparatus</t>
  </si>
  <si>
    <t>Generators, motors &amp; electrical conversion device</t>
  </si>
  <si>
    <t>Other electric devices</t>
  </si>
  <si>
    <t>Switchgear &amp; connected devices electrical circuit</t>
  </si>
  <si>
    <t>Switchboard &amp; electronically automatic control boards</t>
  </si>
  <si>
    <t>Batteries</t>
  </si>
  <si>
    <t>Electric wires &amp; cables</t>
  </si>
  <si>
    <t>Electric bulbs &amp; lamps</t>
  </si>
  <si>
    <t>Lighting devices</t>
  </si>
  <si>
    <t>Semiconductor &amp; electronic display devices</t>
  </si>
  <si>
    <t>Other electronic components</t>
  </si>
  <si>
    <t>Computers &amp; peripherals</t>
  </si>
  <si>
    <t>Communication &amp; broadcasting equipment</t>
  </si>
  <si>
    <t>Wire telecommunication instruments</t>
  </si>
  <si>
    <t>Mobile phones</t>
  </si>
  <si>
    <t>Other wireless communications equipment &amp; broadcast equipment</t>
  </si>
  <si>
    <t>Video &amp;
 audio 
apparatus</t>
    <phoneticPr fontId="54" type="noConversion"/>
  </si>
  <si>
    <t>Electric appliances for home use</t>
  </si>
  <si>
    <t>Precision equipment</t>
  </si>
  <si>
    <t>Medical &amp; measuring equipment</t>
  </si>
  <si>
    <t>Medical equipment</t>
  </si>
  <si>
    <t>Measuring equipment &amp; analyzer</t>
  </si>
  <si>
    <t>Automatic adjustment &amp; control devices</t>
  </si>
  <si>
    <t>Other precision equipment</t>
  </si>
  <si>
    <t>Camera &amp; projector</t>
  </si>
  <si>
    <t>Eyeglasses &amp; other optical devices</t>
  </si>
  <si>
    <t>Transport equipment</t>
  </si>
  <si>
    <t>Motor vehicles</t>
  </si>
  <si>
    <t>Other transport equipment</t>
  </si>
  <si>
    <t>Other manufacturing products</t>
  </si>
  <si>
    <t>Toys &amp; sporting goods</t>
  </si>
  <si>
    <t>Electric power, gas &amp; water supply</t>
  </si>
  <si>
    <t>Electric power</t>
  </si>
  <si>
    <t>Gas supply</t>
  </si>
  <si>
    <t>Water supply</t>
  </si>
  <si>
    <t>Services</t>
  </si>
  <si>
    <t>Accommodation &amp; food services</t>
  </si>
  <si>
    <t>Transportation</t>
  </si>
  <si>
    <t>Land transport</t>
  </si>
  <si>
    <t>Rail transport</t>
  </si>
  <si>
    <t>Road transport</t>
  </si>
  <si>
    <t>Door to door transport</t>
  </si>
  <si>
    <t>Water &amp; air transport</t>
  </si>
  <si>
    <t>Water transport</t>
  </si>
  <si>
    <t>Air transport</t>
  </si>
  <si>
    <t>Services allied to transport agency</t>
  </si>
  <si>
    <t>Supporting transport activities</t>
  </si>
  <si>
    <t>Cargo handling &amp; storage</t>
  </si>
  <si>
    <t>Telecommunications &amp; broadcasting</t>
  </si>
  <si>
    <t>Postal
services</t>
    <phoneticPr fontId="54" type="noConversion"/>
  </si>
  <si>
    <t>Wired &amp; wireless telecommunications</t>
    <phoneticPr fontId="54" type="noConversion"/>
  </si>
  <si>
    <t>Wired tele-communications</t>
    <phoneticPr fontId="54" type="noConversion"/>
  </si>
  <si>
    <t>Wireless tele-communications</t>
    <phoneticPr fontId="54" type="noConversion"/>
  </si>
  <si>
    <t>Other tele-communications</t>
    <phoneticPr fontId="54" type="noConversion"/>
  </si>
  <si>
    <t>Information, publishing 
&amp; image services</t>
    <phoneticPr fontId="54" type="noConversion"/>
  </si>
  <si>
    <t>Information services, software development &amp; supply</t>
  </si>
  <si>
    <t>Publishing, video &amp; audio production &amp; distribution</t>
    <phoneticPr fontId="54" type="noConversion"/>
  </si>
  <si>
    <t>Financial &amp; insurance activities</t>
  </si>
  <si>
    <t>Financial institutions</t>
  </si>
  <si>
    <t>Banking &amp; savings institutions</t>
  </si>
  <si>
    <t>Financial investment institutions</t>
  </si>
  <si>
    <t>Real estate activities</t>
  </si>
  <si>
    <t>Housing service</t>
  </si>
  <si>
    <t>Renting of non-residential buildings</t>
  </si>
  <si>
    <t>Services related to real estate</t>
  </si>
  <si>
    <t>Business services</t>
  </si>
  <si>
    <t>Professional services related to business</t>
  </si>
  <si>
    <t>Engineering &amp; scientific services</t>
  </si>
  <si>
    <t>Architectural &amp; engineering service</t>
  </si>
  <si>
    <t>Scientific &amp; technical services</t>
  </si>
  <si>
    <t>Advertising</t>
  </si>
  <si>
    <t>Business support services</t>
  </si>
  <si>
    <t>Computer management services</t>
  </si>
  <si>
    <t>Renting of machinery &amp; good</t>
  </si>
  <si>
    <t>Cleaning, disinfecting &amp; facilities maintenance services</t>
  </si>
  <si>
    <t>Provision of human resources &amp; employment placement services</t>
  </si>
  <si>
    <t>Sanitary &amp; resources recycling services</t>
  </si>
  <si>
    <t>Education</t>
  </si>
  <si>
    <t>Cultural activities &amp; amusement activities</t>
  </si>
  <si>
    <t>Other personal services</t>
  </si>
  <si>
    <t>Repair services</t>
  </si>
  <si>
    <t>Personal services</t>
  </si>
  <si>
    <t>-</t>
    <phoneticPr fontId="54" type="noConversion"/>
  </si>
  <si>
    <t>1월</t>
    <phoneticPr fontId="54" type="noConversion"/>
  </si>
  <si>
    <t>2월</t>
    <phoneticPr fontId="54" type="noConversion"/>
  </si>
  <si>
    <t>3월</t>
    <phoneticPr fontId="54" type="noConversion"/>
  </si>
  <si>
    <t>4월</t>
    <phoneticPr fontId="54" type="noConversion"/>
  </si>
  <si>
    <t>5월</t>
    <phoneticPr fontId="54" type="noConversion"/>
  </si>
  <si>
    <t>6월</t>
    <phoneticPr fontId="54" type="noConversion"/>
  </si>
  <si>
    <t>7월</t>
    <phoneticPr fontId="54" type="noConversion"/>
  </si>
  <si>
    <t>8월</t>
    <phoneticPr fontId="54" type="noConversion"/>
  </si>
  <si>
    <t>9월</t>
    <phoneticPr fontId="54" type="noConversion"/>
  </si>
  <si>
    <t>10월</t>
    <phoneticPr fontId="54" type="noConversion"/>
  </si>
  <si>
    <t>11월</t>
    <phoneticPr fontId="54" type="noConversion"/>
  </si>
  <si>
    <t>12월</t>
    <phoneticPr fontId="54" type="noConversion"/>
  </si>
  <si>
    <t>11. PRODUCER PRICE INDEX</t>
    <phoneticPr fontId="19" type="noConversion"/>
  </si>
  <si>
    <t>11. 생산자 물가지수(9-1)</t>
    <phoneticPr fontId="19" type="noConversion"/>
  </si>
  <si>
    <t>11. 생산자 물가지수(9-2)</t>
    <phoneticPr fontId="19" type="noConversion"/>
  </si>
  <si>
    <t>11. 생산자 물가지수(9-3)</t>
    <phoneticPr fontId="19" type="noConversion"/>
  </si>
  <si>
    <t>11. 생산자 물가지수(9-4)</t>
    <phoneticPr fontId="19" type="noConversion"/>
  </si>
  <si>
    <t>11. 생산자 물가지수(9-5)</t>
    <phoneticPr fontId="19" type="noConversion"/>
  </si>
  <si>
    <t>11. 생산자 물가지수(9-6)</t>
    <phoneticPr fontId="19" type="noConversion"/>
  </si>
  <si>
    <t>11. 생산자 물가지수(9-7)</t>
    <phoneticPr fontId="19" type="noConversion"/>
  </si>
  <si>
    <t>11. 생산자 물가지수(9-8)</t>
    <phoneticPr fontId="19" type="noConversion"/>
  </si>
  <si>
    <t>11. 생산자 물가지수(9-9)</t>
    <phoneticPr fontId="19" type="noConversion"/>
  </si>
  <si>
    <t>2011</t>
    <phoneticPr fontId="54" type="noConversion"/>
  </si>
  <si>
    <t>2012</t>
    <phoneticPr fontId="54" type="noConversion"/>
  </si>
  <si>
    <t>Unit : trillion won</t>
    <phoneticPr fontId="16" type="noConversion"/>
  </si>
  <si>
    <t>14.8</t>
    <phoneticPr fontId="53" type="noConversion"/>
  </si>
  <si>
    <t>8.4</t>
    <phoneticPr fontId="53" type="noConversion"/>
  </si>
  <si>
    <r>
      <t>2012</t>
    </r>
    <r>
      <rPr>
        <b/>
        <vertAlign val="superscript"/>
        <sz val="9"/>
        <rFont val="바탕"/>
        <family val="1"/>
        <charset val="129"/>
      </rPr>
      <t>p</t>
    </r>
    <phoneticPr fontId="10" type="noConversion"/>
  </si>
  <si>
    <t>2012p</t>
    <phoneticPr fontId="54" type="noConversion"/>
  </si>
  <si>
    <t xml:space="preserve">     2009</t>
  </si>
  <si>
    <t>2012p</t>
    <phoneticPr fontId="53" type="noConversion"/>
  </si>
  <si>
    <t xml:space="preserve">     2011</t>
  </si>
  <si>
    <t>2011</t>
    <phoneticPr fontId="53" type="noConversion"/>
  </si>
  <si>
    <t>2012p</t>
    <phoneticPr fontId="54" type="noConversion"/>
  </si>
  <si>
    <t>2012p</t>
    <phoneticPr fontId="53" type="noConversion"/>
  </si>
  <si>
    <t>세 종</t>
    <phoneticPr fontId="22" type="noConversion"/>
  </si>
  <si>
    <t>…</t>
  </si>
  <si>
    <t>Sejong</t>
    <phoneticPr fontId="22" type="noConversion"/>
  </si>
  <si>
    <t>자료 : 한국정보통신진흥협회『정보통신산업통계연보』</t>
    <phoneticPr fontId="54" type="noConversion"/>
  </si>
  <si>
    <t>Unit : place</t>
    <phoneticPr fontId="16" type="noConversion"/>
  </si>
  <si>
    <r>
      <t>면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적</t>
    </r>
    <r>
      <rPr>
        <vertAlign val="superscript"/>
        <sz val="9"/>
        <rFont val="Times New Roman"/>
        <family val="1"/>
      </rPr>
      <t>1)</t>
    </r>
    <phoneticPr fontId="22" type="noConversion"/>
  </si>
  <si>
    <r>
      <t>읍ㆍ면ㆍ동</t>
    </r>
    <r>
      <rPr>
        <vertAlign val="superscript"/>
        <sz val="9"/>
        <rFont val="바탕"/>
        <family val="1"/>
        <charset val="129"/>
      </rPr>
      <t xml:space="preserve">     </t>
    </r>
    <r>
      <rPr>
        <sz val="9"/>
        <rFont val="Times New Roman"/>
        <family val="1"/>
      </rPr>
      <t>Eup</t>
    </r>
    <r>
      <rPr>
        <sz val="9"/>
        <rFont val="바탕"/>
        <family val="1"/>
        <charset val="129"/>
      </rPr>
      <t>ㆍ</t>
    </r>
    <r>
      <rPr>
        <sz val="9"/>
        <rFont val="Times New Roman"/>
        <family val="1"/>
      </rPr>
      <t>Myeon</t>
    </r>
    <r>
      <rPr>
        <sz val="9"/>
        <rFont val="바탕"/>
        <family val="1"/>
        <charset val="129"/>
      </rPr>
      <t>ㆍ</t>
    </r>
    <r>
      <rPr>
        <sz val="9"/>
        <rFont val="Times New Roman"/>
        <family val="1"/>
      </rPr>
      <t>Dong</t>
    </r>
    <phoneticPr fontId="22" type="noConversion"/>
  </si>
  <si>
    <r>
      <t>통ㆍ리</t>
    </r>
    <r>
      <rPr>
        <vertAlign val="superscript"/>
        <sz val="9"/>
        <rFont val="바탕"/>
        <family val="1"/>
        <charset val="129"/>
      </rPr>
      <t>2)</t>
    </r>
    <r>
      <rPr>
        <sz val="9"/>
        <rFont val="Times New Roman"/>
        <family val="1"/>
      </rPr>
      <t xml:space="preserve">    Tong</t>
    </r>
    <r>
      <rPr>
        <sz val="9"/>
        <rFont val="바탕"/>
        <family val="1"/>
        <charset val="129"/>
      </rPr>
      <t>ㆍ</t>
    </r>
    <r>
      <rPr>
        <sz val="9"/>
        <rFont val="Times New Roman"/>
        <family val="1"/>
      </rPr>
      <t>Ri</t>
    </r>
    <phoneticPr fontId="22" type="noConversion"/>
  </si>
  <si>
    <r>
      <t xml:space="preserve">출장소   </t>
    </r>
    <r>
      <rPr>
        <sz val="9"/>
        <rFont val="Times New Roman"/>
        <family val="1"/>
      </rPr>
      <t>Branch office</t>
    </r>
    <phoneticPr fontId="22" type="noConversion"/>
  </si>
  <si>
    <r>
      <t>세대</t>
    </r>
    <r>
      <rPr>
        <vertAlign val="superscript"/>
        <sz val="9"/>
        <rFont val="Times New Roman"/>
        <family val="1"/>
      </rPr>
      <t>3)</t>
    </r>
    <phoneticPr fontId="22" type="noConversion"/>
  </si>
  <si>
    <r>
      <t>인구</t>
    </r>
    <r>
      <rPr>
        <vertAlign val="superscript"/>
        <sz val="9"/>
        <rFont val="Times New Roman"/>
        <family val="1"/>
      </rPr>
      <t>3)</t>
    </r>
    <phoneticPr fontId="22" type="noConversion"/>
  </si>
  <si>
    <r>
      <t>면</t>
    </r>
    <r>
      <rPr>
        <sz val="9"/>
        <rFont val="Times New Roman"/>
        <family val="1"/>
      </rPr>
      <t/>
    </r>
    <phoneticPr fontId="22" type="noConversion"/>
  </si>
  <si>
    <t>동</t>
    <phoneticPr fontId="22" type="noConversion"/>
  </si>
  <si>
    <t>리</t>
    <phoneticPr fontId="22" type="noConversion"/>
  </si>
  <si>
    <t>시도</t>
    <phoneticPr fontId="22" type="noConversion"/>
  </si>
  <si>
    <t>시군구</t>
    <phoneticPr fontId="22" type="noConversion"/>
  </si>
  <si>
    <r>
      <t>(</t>
    </r>
    <r>
      <rPr>
        <sz val="9"/>
        <rFont val="바탕"/>
        <family val="1"/>
        <charset val="129"/>
      </rPr>
      <t>세대)</t>
    </r>
    <phoneticPr fontId="22" type="noConversion"/>
  </si>
  <si>
    <r>
      <t>(</t>
    </r>
    <r>
      <rPr>
        <sz val="9"/>
        <rFont val="바탕"/>
        <family val="1"/>
        <charset val="129"/>
      </rPr>
      <t>명)</t>
    </r>
    <phoneticPr fontId="22" type="noConversion"/>
  </si>
  <si>
    <t>Year &amp; City,</t>
    <phoneticPr fontId="16" type="noConversion"/>
  </si>
  <si>
    <t>구성비</t>
    <phoneticPr fontId="16" type="noConversion"/>
  </si>
  <si>
    <t xml:space="preserve"> </t>
    <phoneticPr fontId="16" type="noConversion"/>
  </si>
  <si>
    <r>
      <t>Si</t>
    </r>
    <r>
      <rPr>
        <sz val="9"/>
        <rFont val="바탕"/>
        <family val="1"/>
        <charset val="129"/>
      </rPr>
      <t>ㆍ</t>
    </r>
    <r>
      <rPr>
        <sz val="9"/>
        <rFont val="Times New Roman"/>
        <family val="1"/>
      </rPr>
      <t>Gun</t>
    </r>
    <phoneticPr fontId="16" type="noConversion"/>
  </si>
  <si>
    <r>
      <t>Eup</t>
    </r>
    <r>
      <rPr>
        <sz val="9"/>
        <rFont val="바탕"/>
        <family val="1"/>
        <charset val="129"/>
      </rPr>
      <t>ㆍ</t>
    </r>
    <phoneticPr fontId="16" type="noConversion"/>
  </si>
  <si>
    <t>Ri</t>
    <phoneticPr fontId="16" type="noConversion"/>
  </si>
  <si>
    <r>
      <t>ㆍ</t>
    </r>
    <r>
      <rPr>
        <sz val="9"/>
        <rFont val="Times New Roman"/>
        <family val="1"/>
      </rPr>
      <t>Gu</t>
    </r>
    <phoneticPr fontId="22" type="noConversion"/>
  </si>
  <si>
    <t>Myeon</t>
    <phoneticPr fontId="16" type="noConversion"/>
  </si>
  <si>
    <t>Gwangju</t>
    <phoneticPr fontId="16" type="noConversion"/>
  </si>
  <si>
    <t>Daejeon</t>
    <phoneticPr fontId="16" type="noConversion"/>
  </si>
  <si>
    <t>세종특별자치시</t>
    <phoneticPr fontId="117" type="noConversion"/>
  </si>
  <si>
    <t>주: 1) 읍ㆍ면ㆍ동 합계에 법정 동수는 제외.    2) 통리 합계에 법정리수 제외.</t>
    <phoneticPr fontId="16" type="noConversion"/>
  </si>
  <si>
    <t>Source : Ministry of Government Administration and Home Affairs, Each City and Province</t>
    <phoneticPr fontId="16" type="noConversion"/>
  </si>
  <si>
    <t xml:space="preserve">    3) 12.31현재 주민등록인구통계.(외국인 인구 제외, 1998년부터 외국인 세대수 제외)</t>
    <phoneticPr fontId="16" type="noConversion"/>
  </si>
  <si>
    <t>자료 : 행정안전부『행정안전 통계연보』, 국토해양부 국토지적계획과</t>
    <phoneticPr fontId="16" type="noConversion"/>
  </si>
  <si>
    <t>Ratio</t>
    <phoneticPr fontId="16" type="noConversion"/>
  </si>
  <si>
    <t xml:space="preserve"> Province</t>
    <phoneticPr fontId="16" type="noConversion"/>
  </si>
  <si>
    <t>2010=100</t>
    <phoneticPr fontId="17" type="noConversion"/>
  </si>
  <si>
    <t>2012</t>
    <phoneticPr fontId="17" type="noConversion"/>
  </si>
  <si>
    <t>2012</t>
    <phoneticPr fontId="17" type="noConversion"/>
  </si>
  <si>
    <t>2012</t>
    <phoneticPr fontId="17" type="noConversion"/>
  </si>
  <si>
    <t>2012</t>
    <phoneticPr fontId="17" type="noConversion"/>
  </si>
  <si>
    <t>2012</t>
    <phoneticPr fontId="17" type="noConversion"/>
  </si>
  <si>
    <t>2012</t>
    <phoneticPr fontId="17" type="noConversion"/>
  </si>
  <si>
    <t>2012</t>
    <phoneticPr fontId="17" type="noConversion"/>
  </si>
  <si>
    <t>3.4</t>
  </si>
  <si>
    <t>4.2</t>
  </si>
  <si>
    <t>3.1</t>
  </si>
  <si>
    <t>3.0</t>
  </si>
  <si>
    <t>2.9</t>
  </si>
  <si>
    <t>2.8</t>
  </si>
  <si>
    <t>88.3</t>
  </si>
  <si>
    <t>90.8</t>
  </si>
  <si>
    <t>100.0</t>
  </si>
  <si>
    <t>102.6</t>
  </si>
  <si>
    <t>102.5</t>
  </si>
  <si>
    <t>103.6</t>
  </si>
  <si>
    <t>103.5</t>
  </si>
  <si>
    <t>103.4</t>
  </si>
  <si>
    <t>102.7</t>
  </si>
  <si>
    <t>104.5</t>
  </si>
  <si>
    <t>104.7</t>
  </si>
  <si>
    <t>100.6</t>
  </si>
  <si>
    <t>100.7</t>
  </si>
  <si>
    <t>105.8</t>
  </si>
  <si>
    <t>105.7</t>
  </si>
  <si>
    <t>74.1</t>
  </si>
  <si>
    <t>72.4</t>
  </si>
  <si>
    <t>13.5</t>
  </si>
  <si>
    <t>74.0</t>
  </si>
  <si>
    <t>12.7</t>
  </si>
  <si>
    <t>71.8</t>
  </si>
  <si>
    <t>14.7</t>
  </si>
  <si>
    <t>69.8</t>
  </si>
  <si>
    <t>13.6</t>
  </si>
  <si>
    <t>90.3</t>
  </si>
  <si>
    <t>87.1</t>
  </si>
  <si>
    <t>92.4</t>
  </si>
  <si>
    <t>88.9</t>
  </si>
  <si>
    <t>83.5</t>
  </si>
  <si>
    <t>94.5</t>
  </si>
  <si>
    <t>92.5</t>
  </si>
  <si>
    <t>95.9</t>
  </si>
  <si>
    <t>96.5</t>
  </si>
  <si>
    <t>84.4</t>
  </si>
  <si>
    <t>97.6</t>
  </si>
  <si>
    <t>97.1</t>
  </si>
  <si>
    <t>95.6</t>
  </si>
  <si>
    <t>98.2</t>
  </si>
  <si>
    <t>96.3</t>
  </si>
  <si>
    <t>91.8</t>
  </si>
  <si>
    <t>104.0</t>
  </si>
  <si>
    <t>106.7</t>
  </si>
  <si>
    <t>107.4</t>
  </si>
  <si>
    <t>109.0</t>
  </si>
  <si>
    <t>106.3</t>
  </si>
  <si>
    <t>108.9</t>
  </si>
  <si>
    <t>104.2</t>
  </si>
  <si>
    <t>107.5</t>
  </si>
  <si>
    <t>108.3</t>
  </si>
  <si>
    <t>108.6</t>
  </si>
  <si>
    <t>107.9</t>
  </si>
  <si>
    <t>103.9</t>
  </si>
  <si>
    <t>107.7</t>
  </si>
  <si>
    <t>107.3</t>
  </si>
  <si>
    <t>109.4</t>
  </si>
  <si>
    <t>106.1</t>
  </si>
  <si>
    <t>108.5</t>
  </si>
  <si>
    <t>108.4</t>
  </si>
  <si>
    <t>113.4</t>
  </si>
  <si>
    <t>110.2</t>
  </si>
  <si>
    <t>106.0</t>
  </si>
  <si>
    <t>109.2</t>
  </si>
  <si>
    <t>115.1</t>
  </si>
  <si>
    <t>110.7</t>
  </si>
  <si>
    <t>103.7</t>
  </si>
  <si>
    <t>111.7</t>
  </si>
  <si>
    <t>110.9</t>
  </si>
  <si>
    <t>106.2</t>
  </si>
  <si>
    <t>111.1</t>
  </si>
  <si>
    <t>110.0</t>
  </si>
  <si>
    <t>108.8</t>
  </si>
  <si>
    <t>107.1</t>
  </si>
  <si>
    <t>105.3</t>
  </si>
  <si>
    <t>108.2</t>
  </si>
  <si>
    <t>105.9</t>
  </si>
  <si>
    <t>106.6</t>
  </si>
  <si>
    <t>104.9</t>
  </si>
  <si>
    <t>104.4</t>
  </si>
  <si>
    <t>107.2</t>
  </si>
  <si>
    <t>107.0</t>
  </si>
  <si>
    <t>110.4</t>
  </si>
  <si>
    <t>107.6</t>
  </si>
  <si>
    <t>112.5</t>
  </si>
  <si>
    <t>106.9</t>
  </si>
  <si>
    <t>109.8</t>
  </si>
  <si>
    <t>104.6</t>
  </si>
  <si>
    <t>106.8</t>
  </si>
  <si>
    <t>106.5</t>
  </si>
  <si>
    <t>100.5</t>
  </si>
  <si>
    <t>104.8</t>
  </si>
  <si>
    <t>103.1</t>
  </si>
  <si>
    <t>93.8</t>
  </si>
  <si>
    <t>85.7</t>
  </si>
  <si>
    <t>84.41</t>
  </si>
  <si>
    <t>72.74</t>
  </si>
  <si>
    <t>91.9</t>
  </si>
  <si>
    <t>94.4</t>
  </si>
  <si>
    <t>102.84</t>
  </si>
  <si>
    <t>99.06</t>
  </si>
  <si>
    <t>93.4</t>
  </si>
  <si>
    <t>98.5</t>
  </si>
  <si>
    <t>102.63</t>
  </si>
  <si>
    <t>94.96</t>
  </si>
  <si>
    <t>100.00</t>
  </si>
  <si>
    <t>100.24</t>
  </si>
  <si>
    <t>111.60</t>
  </si>
  <si>
    <t>117.5</t>
  </si>
  <si>
    <t>97.87</t>
  </si>
  <si>
    <t>110.79</t>
  </si>
  <si>
    <t>100.36</t>
  </si>
  <si>
    <t>114.43</t>
  </si>
  <si>
    <t>99.99</t>
  </si>
  <si>
    <t>114.98</t>
  </si>
  <si>
    <t>122.9</t>
  </si>
  <si>
    <t>100.62</t>
  </si>
  <si>
    <t>116.89</t>
  </si>
  <si>
    <t>101.04</t>
  </si>
  <si>
    <t>115.63</t>
  </si>
  <si>
    <t>100.22</t>
  </si>
  <si>
    <t>113.45</t>
  </si>
  <si>
    <t>118.1</t>
  </si>
  <si>
    <t>98.81</t>
  </si>
  <si>
    <t>109.42</t>
  </si>
  <si>
    <t>97.50</t>
  </si>
  <si>
    <t>108.49</t>
  </si>
  <si>
    <t>97.47</t>
  </si>
  <si>
    <t>110.30</t>
  </si>
  <si>
    <t>114.2</t>
  </si>
  <si>
    <t>97.62</t>
  </si>
  <si>
    <t>111.10</t>
  </si>
  <si>
    <t>95.57</t>
  </si>
  <si>
    <t>107.43</t>
  </si>
  <si>
    <t>92.94</t>
  </si>
  <si>
    <t>104.25</t>
  </si>
  <si>
    <t>113.7</t>
  </si>
  <si>
    <t>105.6</t>
  </si>
  <si>
    <t>92.25</t>
  </si>
  <si>
    <t>103.16</t>
  </si>
  <si>
    <t>(at 2005)</t>
    <phoneticPr fontId="17" type="noConversion"/>
  </si>
  <si>
    <r>
      <t>지수</t>
    </r>
    <r>
      <rPr>
        <vertAlign val="superscript"/>
        <sz val="9"/>
        <rFont val="Times New Roman"/>
        <family val="1"/>
      </rPr>
      <t>1)</t>
    </r>
    <phoneticPr fontId="17" type="noConversion"/>
  </si>
  <si>
    <r>
      <t>노동생산성지수</t>
    </r>
    <r>
      <rPr>
        <vertAlign val="superscript"/>
        <sz val="9"/>
        <rFont val="바탕"/>
        <family val="1"/>
        <charset val="129"/>
      </rPr>
      <t>3)</t>
    </r>
    <phoneticPr fontId="17" type="noConversion"/>
  </si>
  <si>
    <r>
      <t>상용근로자월평균임금</t>
    </r>
    <r>
      <rPr>
        <vertAlign val="superscript"/>
        <sz val="9"/>
        <rFont val="바탕"/>
        <family val="1"/>
        <charset val="129"/>
      </rPr>
      <t xml:space="preserve"> 4)</t>
    </r>
    <phoneticPr fontId="22" type="noConversion"/>
  </si>
  <si>
    <t>주 : 2) 4) 한국표준산업분류 9차 개정(2007년)기준  3) 2011년 이후 자료는 잠정치임</t>
    <phoneticPr fontId="17" type="noConversion"/>
  </si>
  <si>
    <t xml:space="preserve">     5) 평균소비성향={소비지출/(소득- 비소비지출)}*100</t>
    <phoneticPr fontId="17" type="noConversion"/>
  </si>
  <si>
    <t xml:space="preserve">     6) 엥겔계수=(식료품비/소비지출)*100</t>
    <phoneticPr fontId="17" type="noConversion"/>
  </si>
  <si>
    <r>
      <t>성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  <charset val="129"/>
      </rPr>
      <t>향</t>
    </r>
    <r>
      <rPr>
        <vertAlign val="superscript"/>
        <sz val="9"/>
        <rFont val="Times New Roman"/>
        <family val="1"/>
      </rPr>
      <t xml:space="preserve"> 5)</t>
    </r>
    <phoneticPr fontId="22" type="noConversion"/>
  </si>
  <si>
    <r>
      <t>엥겔계수</t>
    </r>
    <r>
      <rPr>
        <vertAlign val="superscript"/>
        <sz val="9"/>
        <rFont val="바탕"/>
        <family val="1"/>
        <charset val="129"/>
      </rPr>
      <t xml:space="preserve"> 6)</t>
    </r>
    <phoneticPr fontId="17" type="noConversion"/>
  </si>
  <si>
    <r>
      <t xml:space="preserve">물        가        </t>
    </r>
    <r>
      <rPr>
        <sz val="9"/>
        <rFont val="Times New Roman"/>
        <family val="1"/>
      </rPr>
      <t>Price</t>
    </r>
    <phoneticPr fontId="22" type="noConversion"/>
  </si>
  <si>
    <r>
      <t>재        정</t>
    </r>
    <r>
      <rPr>
        <vertAlign val="superscript"/>
        <sz val="9"/>
        <rFont val="바탕"/>
        <family val="1"/>
        <charset val="129"/>
      </rPr>
      <t xml:space="preserve">  </t>
    </r>
    <r>
      <rPr>
        <sz val="9"/>
        <rFont val="바탕"/>
        <family val="1"/>
        <charset val="129"/>
      </rPr>
      <t xml:space="preserve">        </t>
    </r>
    <r>
      <rPr>
        <sz val="9"/>
        <rFont val="Times New Roman"/>
        <family val="1"/>
      </rPr>
      <t>Financial</t>
    </r>
    <phoneticPr fontId="22" type="noConversion"/>
  </si>
  <si>
    <t>주: 7) M1=현금통화(기념화폐 제외한 민간화폐보유액) + 요구불예금 및 수시입출식 저축성예금(투신사 MMF포함)</t>
    <phoneticPr fontId="17" type="noConversion"/>
  </si>
  <si>
    <t xml:space="preserve">    8) M2=M1+기간물 예·적금 및 부금+시장형금융상품+실적배당형상품+금융채+기타(단, 장기금융상품 제외) </t>
    <phoneticPr fontId="17" type="noConversion"/>
  </si>
  <si>
    <t xml:space="preserve">    9) Lf=M2+예금취급기관의 2년이상 유동성상품+증권금융예수금 등+생명보험회사 보험계약준비금등(종전 M3) </t>
    <phoneticPr fontId="17" type="noConversion"/>
  </si>
  <si>
    <r>
      <t>통  화</t>
    </r>
    <r>
      <rPr>
        <vertAlign val="superscript"/>
        <sz val="9"/>
        <rFont val="바탕"/>
        <family val="1"/>
        <charset val="129"/>
      </rPr>
      <t xml:space="preserve"> 7)</t>
    </r>
    <phoneticPr fontId="17" type="noConversion"/>
  </si>
  <si>
    <r>
      <t>통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화</t>
    </r>
    <r>
      <rPr>
        <sz val="9"/>
        <rFont val="Times New Roman"/>
        <family val="1"/>
      </rPr>
      <t xml:space="preserve"> </t>
    </r>
    <r>
      <rPr>
        <vertAlign val="superscript"/>
        <sz val="9"/>
        <rFont val="Times New Roman"/>
        <family val="1"/>
      </rPr>
      <t>8)</t>
    </r>
    <phoneticPr fontId="17" type="noConversion"/>
  </si>
  <si>
    <r>
      <t xml:space="preserve">유동성(Lf) </t>
    </r>
    <r>
      <rPr>
        <vertAlign val="superscript"/>
        <sz val="9"/>
        <rFont val="바탕"/>
        <family val="1"/>
        <charset val="129"/>
      </rPr>
      <t>9)</t>
    </r>
    <phoneticPr fontId="17" type="noConversion"/>
  </si>
  <si>
    <t xml:space="preserve"> 예   금</t>
    <phoneticPr fontId="17" type="noConversion"/>
  </si>
  <si>
    <r>
      <t>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수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지</t>
    </r>
    <r>
      <rPr>
        <vertAlign val="superscript"/>
        <sz val="9"/>
        <rFont val="Times New Roman"/>
        <family val="1"/>
      </rPr>
      <t xml:space="preserve"> 10)</t>
    </r>
    <r>
      <rPr>
        <sz val="9"/>
        <rFont val="Times New Roman"/>
        <family val="1"/>
      </rPr>
      <t xml:space="preserve">       Balance of payment</t>
    </r>
    <phoneticPr fontId="22" type="noConversion"/>
  </si>
  <si>
    <t xml:space="preserve">주 : 10) 2012년 이후 자료는 잠정치임 </t>
    <phoneticPr fontId="17" type="noConversion"/>
  </si>
  <si>
    <t xml:space="preserve">     11) (년,월말) 외환은행 최초 고시환율임</t>
    <phoneticPr fontId="17" type="noConversion"/>
  </si>
  <si>
    <t>112,501.6</t>
  </si>
  <si>
    <t>103,906.8</t>
  </si>
  <si>
    <t>3,407,190</t>
  </si>
  <si>
    <t>3,411,174</t>
  </si>
  <si>
    <t>3,467,906</t>
  </si>
</sst>
</file>

<file path=xl/styles.xml><?xml version="1.0" encoding="utf-8"?>
<styleSheet xmlns="http://schemas.openxmlformats.org/spreadsheetml/2006/main">
  <numFmts count="75">
    <numFmt numFmtId="41" formatCode="_-* #,##0_-;\-* #,##0_-;_-* &quot;-&quot;_-;_-@_-"/>
    <numFmt numFmtId="43" formatCode="_-* #,##0.00_-;\-* #,##0.00_-;_-* &quot;-&quot;??_-;_-@_-"/>
    <numFmt numFmtId="176" formatCode="_(* #,##0_);_(* \(#,##0\);_(* &quot;-&quot;_);_(@_)"/>
    <numFmt numFmtId="177" formatCode="_(&quot;₩&quot;* #,##0_);_(&quot;₩&quot;* \(#,##0\);_(&quot;₩&quot;* &quot;-&quot;_);_(@_)"/>
    <numFmt numFmtId="178" formatCode="_(* #,##0.00_);_(* \(#,##0.00\);_(* &quot;-&quot;??_);_(@_)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 &quot;₩&quot;* #,##0_ ;_ &quot;₩&quot;* \-#,##0_ ;_ &quot;₩&quot;* &quot;-&quot;_ ;_ @_ "/>
    <numFmt numFmtId="184" formatCode="_ * #,##0_ ;_ * \-#,##0_ ;_ * &quot;-&quot;_ ;_ @_ "/>
    <numFmt numFmtId="185" formatCode="_ &quot;₩&quot;* #,##0.00_ ;_ &quot;₩&quot;* \-#,##0.00_ ;_ &quot;₩&quot;* &quot;-&quot;??_ ;_ @_ "/>
    <numFmt numFmtId="186" formatCode="_ * #,##0.00_ ;_ * \-#,##0.00_ ;_ * &quot;-&quot;??_ ;_ @_ "/>
    <numFmt numFmtId="187" formatCode="_ * #,##0.0_ ;_ * \-#,##0.0_ ;_ * &quot;-&quot;_ ;_ @_ "/>
    <numFmt numFmtId="188" formatCode="#,##0.0"/>
    <numFmt numFmtId="189" formatCode="0.0"/>
    <numFmt numFmtId="190" formatCode="0,000"/>
    <numFmt numFmtId="191" formatCode="0,000.0"/>
    <numFmt numFmtId="192" formatCode="#,000.0"/>
    <numFmt numFmtId="193" formatCode="#,##0.0;[Red]#,##0.0"/>
    <numFmt numFmtId="194" formatCode="#,##0_ "/>
    <numFmt numFmtId="195" formatCode="#,##0\ "/>
    <numFmt numFmtId="196" formatCode="#,##0.0\ "/>
    <numFmt numFmtId="197" formatCode="#,##0.0\ \ "/>
    <numFmt numFmtId="198" formatCode="#,##0.0\ \ \ "/>
    <numFmt numFmtId="199" formatCode="_-* #,##0.0_-;\-* #,##0.0_-;_-* &quot;-&quot;?_-;_-@_-"/>
    <numFmt numFmtId="200" formatCode="#,##0\ \ \ \ "/>
    <numFmt numFmtId="201" formatCode="0.0\ "/>
    <numFmt numFmtId="202" formatCode="0.0\ \ \ "/>
    <numFmt numFmtId="203" formatCode="0.0\ \ "/>
    <numFmt numFmtId="204" formatCode="#,##0.0_);[Red]\(#,##0.0\)"/>
    <numFmt numFmtId="205" formatCode="#,##0.0\ \ \ \ \ "/>
    <numFmt numFmtId="206" formatCode="_-* #,##0.0_-;\-* #,##0.0_-;_-* &quot;-&quot;_-;_-@_-"/>
    <numFmt numFmtId="207" formatCode="0.0;[Red]0.0"/>
    <numFmt numFmtId="208" formatCode="#,##0;[Red]#,##0"/>
    <numFmt numFmtId="209" formatCode="0.0_);[Red]\(0.0\)"/>
    <numFmt numFmtId="210" formatCode="#,##0.0_ "/>
    <numFmt numFmtId="211" formatCode="#,##0.0_);\(#,##0.0\)"/>
    <numFmt numFmtId="212" formatCode="0,000.0\ "/>
    <numFmt numFmtId="213" formatCode="#,##0\ \ \ \ \ \ "/>
    <numFmt numFmtId="214" formatCode="##0.0\ \ "/>
    <numFmt numFmtId="215" formatCode="&quot;₩&quot;#,##0;[Red]&quot;₩&quot;\-#,##0"/>
    <numFmt numFmtId="216" formatCode="&quot;₩&quot;#,##0.00;[Red]&quot;₩&quot;\-#,##0.00"/>
    <numFmt numFmtId="217" formatCode="#,##0;[Red]&quot;-&quot;#,##0"/>
    <numFmt numFmtId="218" formatCode="#,##0.00;[Red]&quot;-&quot;#,##0.00"/>
    <numFmt numFmtId="219" formatCode="#,##0_);\(#,##0\)"/>
    <numFmt numFmtId="220" formatCode="#,##0_);[Red]\(#,##0\)"/>
    <numFmt numFmtId="221" formatCode="#\ ###\ ##0\ \ ;;\-\ \ "/>
    <numFmt numFmtId="222" formatCode="0.0\ ;\-0.0\ ;&quot;-&quot;\ ;@\ "/>
    <numFmt numFmtId="223" formatCode="#,##0\ ;\-#,##0\ ;&quot;-&quot;\ ;@\ "/>
    <numFmt numFmtId="224" formatCode="#,##0.0\ ;\-#,##0.0\ ;&quot;-&quot;\ ;@\ "/>
    <numFmt numFmtId="225" formatCode="0.0_ "/>
    <numFmt numFmtId="226" formatCode="_ * #,##0.00_ ;_ * \-#,##0.00_ ;_ * &quot;-&quot;_ ;_ @_ "/>
    <numFmt numFmtId="227" formatCode="_-* #,##0.0_-;\-* #,##0.0_-;_-* &quot;-&quot;??_-;_-@_-"/>
    <numFmt numFmtId="228" formatCode="0.0\ \ ;\-0.0\ \ ;&quot;-&quot;\ \ ;@\ \ \ "/>
    <numFmt numFmtId="229" formatCode="_-* #,##0_-;\-* #,##0_-;_-* &quot;-&quot;??_-;_-@_-"/>
    <numFmt numFmtId="230" formatCode="#,##0;\-#,##0;&quot;-&quot;;@\ "/>
    <numFmt numFmtId="231" formatCode="#,##0;\-#,##0;&quot;-&quot;\ ;@\ "/>
    <numFmt numFmtId="232" formatCode="#,##0.00\ ;\-#,##0.00\ ;&quot;-&quot;\ ;@\ "/>
    <numFmt numFmtId="233" formatCode="000\-000"/>
    <numFmt numFmtId="234" formatCode="#,##0.0,"/>
    <numFmt numFmtId="235" formatCode="#,##0;&quot;₩&quot;&quot;₩&quot;&quot;₩&quot;&quot;₩&quot;\(#,##0&quot;₩&quot;&quot;₩&quot;&quot;₩&quot;&quot;₩&quot;\)"/>
    <numFmt numFmtId="236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237" formatCode="_-* #,##0\ _D_M_-;\-* #,##0\ _D_M_-;_-* &quot;-&quot;\ _D_M_-;_-@_-"/>
    <numFmt numFmtId="238" formatCode="_-* #,##0.00\ _D_M_-;\-* #,##0.00\ _D_M_-;_-* &quot;-&quot;??\ _D_M_-;_-@_-"/>
    <numFmt numFmtId="239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240" formatCode="#,##0.000_);&quot;₩&quot;&quot;₩&quot;&quot;₩&quot;&quot;₩&quot;\(#,##0.000&quot;₩&quot;&quot;₩&quot;&quot;₩&quot;&quot;₩&quot;\)"/>
    <numFmt numFmtId="241" formatCode="_-* #,##0\ &quot;DM&quot;_-;\-* #,##0\ &quot;DM&quot;_-;_-* &quot;-&quot;\ &quot;DM&quot;_-;_-@_-"/>
    <numFmt numFmtId="242" formatCode="_-* #,##0.00\ &quot;DM&quot;_-;\-* #,##0.00\ &quot;DM&quot;_-;_-* &quot;-&quot;??\ &quot;DM&quot;_-;_-@_-"/>
    <numFmt numFmtId="243" formatCode="0_ "/>
    <numFmt numFmtId="244" formatCode="#,##0.00_);[Red]\(#,##0.00\)"/>
    <numFmt numFmtId="245" formatCode="_-&quot;₩&quot;* #,##0.0_-;\-&quot;₩&quot;* #,##0.0_-;_-&quot;₩&quot;* &quot;-&quot;?_-;_-@_-"/>
    <numFmt numFmtId="246" formatCode="0.000000"/>
    <numFmt numFmtId="247" formatCode="0.00000000"/>
    <numFmt numFmtId="248" formatCode="#,##0.00_ "/>
  </numFmts>
  <fonts count="118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name val="바탕체"/>
      <family val="1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sz val="9"/>
      <name val="굴림체"/>
      <family val="3"/>
      <charset val="129"/>
    </font>
    <font>
      <b/>
      <sz val="18"/>
      <name val="궁서체"/>
      <family val="1"/>
      <charset val="129"/>
    </font>
    <font>
      <b/>
      <sz val="14"/>
      <name val="바탕체"/>
      <family val="1"/>
      <charset val="129"/>
    </font>
    <font>
      <sz val="16"/>
      <name val="순명조"/>
      <family val="1"/>
      <charset val="129"/>
    </font>
    <font>
      <sz val="9"/>
      <name val="Times New Roman"/>
      <family val="1"/>
    </font>
    <font>
      <b/>
      <sz val="9"/>
      <name val="바탕체"/>
      <family val="1"/>
      <charset val="129"/>
    </font>
    <font>
      <b/>
      <sz val="9"/>
      <name val="굴림체"/>
      <family val="3"/>
      <charset val="129"/>
    </font>
    <font>
      <b/>
      <sz val="8"/>
      <name val="Arial Narrow"/>
      <family val="2"/>
    </font>
    <font>
      <sz val="9"/>
      <name val="바탕체"/>
      <family val="1"/>
      <charset val="129"/>
    </font>
    <font>
      <sz val="8"/>
      <name val="Arial Narrow"/>
      <family val="2"/>
    </font>
    <font>
      <sz val="8"/>
      <name val="Times New Roman"/>
      <family val="1"/>
    </font>
    <font>
      <sz val="9"/>
      <name val="Arial Narrow"/>
      <family val="2"/>
    </font>
    <font>
      <b/>
      <sz val="14"/>
      <name val="바탕체"/>
      <family val="1"/>
      <charset val="129"/>
    </font>
    <font>
      <sz val="9"/>
      <name val="바탕"/>
      <family val="1"/>
      <charset val="129"/>
    </font>
    <font>
      <sz val="8"/>
      <name val="바탕"/>
      <family val="1"/>
      <charset val="129"/>
    </font>
    <font>
      <sz val="14"/>
      <name val="돋움"/>
      <family val="3"/>
      <charset val="129"/>
    </font>
    <font>
      <sz val="12"/>
      <name val="돋움"/>
      <family val="3"/>
      <charset val="129"/>
    </font>
    <font>
      <sz val="8"/>
      <name val="굴림체"/>
      <family val="3"/>
      <charset val="129"/>
    </font>
    <font>
      <sz val="9"/>
      <name val="돋움"/>
      <family val="3"/>
      <charset val="129"/>
    </font>
    <font>
      <vertAlign val="superscript"/>
      <sz val="9"/>
      <name val="굴림체"/>
      <family val="3"/>
      <charset val="129"/>
    </font>
    <font>
      <sz val="8.5"/>
      <name val="바탕체"/>
      <family val="1"/>
      <charset val="129"/>
    </font>
    <font>
      <sz val="8.5"/>
      <name val="굴림체"/>
      <family val="3"/>
      <charset val="129"/>
    </font>
    <font>
      <u/>
      <sz val="10"/>
      <color indexed="14"/>
      <name val="돋움체"/>
      <family val="3"/>
      <charset val="129"/>
    </font>
    <font>
      <sz val="10"/>
      <name val="Arial"/>
      <family val="2"/>
    </font>
    <font>
      <sz val="12"/>
      <name val="¹UAAA¼"/>
      <family val="3"/>
      <charset val="129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Times New Roman"/>
      <family val="1"/>
    </font>
    <font>
      <vertAlign val="superscript"/>
      <sz val="9"/>
      <name val="바탕"/>
      <family val="1"/>
      <charset val="129"/>
    </font>
    <font>
      <b/>
      <sz val="9"/>
      <name val="Times New Roman"/>
      <family val="1"/>
    </font>
    <font>
      <sz val="9"/>
      <name val="돋움체"/>
      <family val="3"/>
      <charset val="129"/>
    </font>
    <font>
      <b/>
      <sz val="9"/>
      <name val="바탕"/>
      <family val="1"/>
      <charset val="129"/>
    </font>
    <font>
      <sz val="12"/>
      <name val="¸íÁ¶"/>
      <family val="3"/>
      <charset val="129"/>
    </font>
    <font>
      <sz val="11"/>
      <name val="µ¸¿ò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±¼¸²Ã¼"/>
      <family val="3"/>
      <charset val="129"/>
    </font>
    <font>
      <sz val="12"/>
      <name val="¸iA¶"/>
      <family val="3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4"/>
      <name val="바탕체"/>
      <family val="1"/>
      <charset val="129"/>
    </font>
    <font>
      <sz val="8"/>
      <name val="바탕체"/>
      <family val="1"/>
      <charset val="129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sz val="11"/>
      <name val="돋움"/>
      <family val="3"/>
      <charset val="129"/>
    </font>
    <font>
      <sz val="8"/>
      <name val="HY태고딕"/>
      <family val="1"/>
      <charset val="129"/>
    </font>
    <font>
      <sz val="16"/>
      <name val="HY태명조"/>
      <family val="1"/>
      <charset val="129"/>
    </font>
    <font>
      <sz val="7"/>
      <name val="바탕"/>
      <family val="1"/>
      <charset val="129"/>
    </font>
    <font>
      <b/>
      <sz val="9"/>
      <name val="돋움"/>
      <family val="3"/>
      <charset val="129"/>
    </font>
    <font>
      <sz val="10"/>
      <name val="Times New Roman"/>
      <family val="1"/>
    </font>
    <font>
      <sz val="11"/>
      <name val="바탕"/>
      <family val="1"/>
      <charset val="129"/>
    </font>
    <font>
      <sz val="12"/>
      <name val="바탕체"/>
      <family val="1"/>
      <charset val="129"/>
    </font>
    <font>
      <b/>
      <sz val="8"/>
      <name val="굴림체"/>
      <family val="3"/>
      <charset val="129"/>
    </font>
    <font>
      <sz val="12"/>
      <name val="Times"/>
      <family val="1"/>
    </font>
    <font>
      <sz val="9"/>
      <color indexed="8"/>
      <name val="바탕체"/>
      <family val="1"/>
      <charset val="129"/>
    </font>
    <font>
      <sz val="9"/>
      <color indexed="8"/>
      <name val="굴림"/>
      <family val="3"/>
      <charset val="129"/>
    </font>
    <font>
      <b/>
      <sz val="9"/>
      <color indexed="8"/>
      <name val="굴림"/>
      <family val="3"/>
      <charset val="129"/>
    </font>
    <font>
      <sz val="10"/>
      <name val="굴림체"/>
      <family val="3"/>
      <charset val="129"/>
    </font>
    <font>
      <b/>
      <vertAlign val="superscript"/>
      <sz val="9"/>
      <name val="바탕"/>
      <family val="1"/>
      <charset val="129"/>
    </font>
    <font>
      <sz val="12"/>
      <name val="굴림체"/>
      <family val="3"/>
      <charset val="129"/>
    </font>
    <font>
      <sz val="8"/>
      <name val="Arial"/>
      <family val="2"/>
    </font>
    <font>
      <b/>
      <sz val="12"/>
      <name val="굴림체"/>
      <family val="3"/>
      <charset val="129"/>
    </font>
    <font>
      <b/>
      <sz val="9"/>
      <color indexed="63"/>
      <name val="굴림"/>
      <family val="3"/>
      <charset val="129"/>
    </font>
    <font>
      <sz val="11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vertAlign val="superscript"/>
      <sz val="14"/>
      <name val="돋움"/>
      <family val="3"/>
      <charset val="129"/>
    </font>
    <font>
      <sz val="10"/>
      <name val="Tahoma"/>
      <family val="2"/>
    </font>
    <font>
      <sz val="7"/>
      <name val="바탕체"/>
      <family val="1"/>
      <charset val="129"/>
    </font>
    <font>
      <sz val="7"/>
      <name val="Arial Narrow"/>
      <family val="2"/>
    </font>
    <font>
      <b/>
      <sz val="14"/>
      <name val="돋움"/>
      <family val="3"/>
      <charset val="129"/>
    </font>
    <font>
      <b/>
      <sz val="9"/>
      <color rgb="FFFF0000"/>
      <name val="바탕체"/>
      <family val="1"/>
      <charset val="129"/>
    </font>
    <font>
      <sz val="12"/>
      <name val="???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1"/>
      <color theme="1"/>
      <name val="맑은 고딕"/>
      <family val="3"/>
      <charset val="129"/>
      <scheme val="minor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9"/>
      <color theme="1"/>
      <name val="굴림"/>
      <family val="3"/>
      <charset val="129"/>
    </font>
    <font>
      <b/>
      <sz val="10"/>
      <name val="바탕체"/>
      <family val="1"/>
      <charset val="129"/>
    </font>
    <font>
      <sz val="9"/>
      <color theme="1"/>
      <name val="바탕체"/>
      <family val="1"/>
      <charset val="129"/>
    </font>
    <font>
      <sz val="12"/>
      <color theme="1"/>
      <name val="바탕체"/>
      <family val="1"/>
      <charset val="129"/>
    </font>
    <font>
      <sz val="8"/>
      <color theme="1"/>
      <name val="Arial Narrow"/>
      <family val="2"/>
    </font>
    <font>
      <sz val="9"/>
      <color theme="1"/>
      <name val="바탕"/>
      <family val="1"/>
      <charset val="129"/>
    </font>
    <font>
      <sz val="9"/>
      <color theme="1"/>
      <name val="Times New Roman"/>
      <family val="1"/>
    </font>
    <font>
      <b/>
      <sz val="8"/>
      <color theme="1"/>
      <name val="Arial Narrow"/>
      <family val="2"/>
    </font>
    <font>
      <b/>
      <sz val="9"/>
      <color theme="1"/>
      <name val="굴림체"/>
      <family val="3"/>
      <charset val="129"/>
    </font>
    <font>
      <sz val="10"/>
      <name val="Times"/>
      <family val="1"/>
    </font>
    <font>
      <b/>
      <sz val="20"/>
      <name val="바탕"/>
      <family val="1"/>
      <charset val="129"/>
    </font>
    <font>
      <b/>
      <sz val="20"/>
      <name val="Arial Narrow"/>
      <family val="2"/>
    </font>
    <font>
      <sz val="12"/>
      <name val="바탕"/>
      <family val="1"/>
      <charset val="129"/>
    </font>
    <font>
      <sz val="12"/>
      <name val="Times New Roman"/>
      <family val="1"/>
    </font>
    <font>
      <b/>
      <sz val="12"/>
      <name val="Helv"/>
      <family val="2"/>
    </font>
    <font>
      <b/>
      <sz val="11"/>
      <name val="Helv"/>
      <family val="2"/>
    </font>
    <font>
      <sz val="12"/>
      <name val="뼻뮝"/>
      <family val="1"/>
      <charset val="129"/>
    </font>
    <font>
      <sz val="12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8"/>
      <color indexed="8"/>
      <name val="굴림"/>
      <family val="3"/>
      <charset val="129"/>
    </font>
    <font>
      <sz val="8"/>
      <color indexed="8"/>
      <name val="굴림"/>
      <family val="3"/>
      <charset val="129"/>
    </font>
    <font>
      <sz val="8"/>
      <name val="굴림"/>
      <family val="3"/>
      <charset val="129"/>
    </font>
    <font>
      <sz val="8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351">
    <xf numFmtId="0" fontId="0" fillId="0" borderId="0"/>
    <xf numFmtId="9" fontId="6" fillId="0" borderId="0" applyFont="0" applyFill="0" applyBorder="0" applyAlignment="0" applyProtection="0"/>
    <xf numFmtId="9" fontId="57" fillId="0" borderId="0" applyFont="0" applyFill="0" applyBorder="0" applyAlignment="0" applyProtection="0">
      <alignment vertical="center"/>
    </xf>
    <xf numFmtId="184" fontId="6" fillId="0" borderId="0" applyFont="0" applyFill="0" applyBorder="0" applyAlignment="0" applyProtection="0"/>
    <xf numFmtId="176" fontId="57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176" fontId="57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6" fillId="0" borderId="0" applyProtection="0"/>
    <xf numFmtId="4" fontId="7" fillId="0" borderId="0" applyNumberFormat="0" applyProtection="0"/>
    <xf numFmtId="0" fontId="57" fillId="0" borderId="0">
      <alignment vertical="center"/>
    </xf>
    <xf numFmtId="0" fontId="57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" fillId="0" borderId="0"/>
    <xf numFmtId="0" fontId="82" fillId="0" borderId="0"/>
    <xf numFmtId="0" fontId="77" fillId="0" borderId="0">
      <alignment vertical="center"/>
    </xf>
    <xf numFmtId="0" fontId="57" fillId="0" borderId="0">
      <alignment vertical="center"/>
    </xf>
    <xf numFmtId="0" fontId="8" fillId="0" borderId="0"/>
    <xf numFmtId="0" fontId="57" fillId="0" borderId="0">
      <alignment vertical="center"/>
    </xf>
    <xf numFmtId="0" fontId="57" fillId="0" borderId="0"/>
    <xf numFmtId="0" fontId="57" fillId="0" borderId="0">
      <alignment vertical="center"/>
    </xf>
    <xf numFmtId="0" fontId="31" fillId="0" borderId="0"/>
    <xf numFmtId="216" fontId="44" fillId="0" borderId="0" applyFont="0" applyFill="0" applyBorder="0" applyAlignment="0" applyProtection="0"/>
    <xf numFmtId="216" fontId="49" fillId="0" borderId="0" applyFont="0" applyFill="0" applyBorder="0" applyAlignment="0" applyProtection="0"/>
    <xf numFmtId="183" fontId="45" fillId="0" borderId="0" applyFont="0" applyFill="0" applyBorder="0" applyAlignment="0" applyProtection="0"/>
    <xf numFmtId="216" fontId="49" fillId="0" borderId="0" applyFont="0" applyFill="0" applyBorder="0" applyAlignment="0" applyProtection="0"/>
    <xf numFmtId="183" fontId="45" fillId="0" borderId="0" applyFont="0" applyFill="0" applyBorder="0" applyAlignment="0" applyProtection="0"/>
    <xf numFmtId="216" fontId="32" fillId="0" borderId="0" applyFont="0" applyFill="0" applyBorder="0" applyAlignment="0" applyProtection="0"/>
    <xf numFmtId="216" fontId="46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46" fillId="0" borderId="0" applyFont="0" applyFill="0" applyBorder="0" applyAlignment="0" applyProtection="0"/>
    <xf numFmtId="215" fontId="44" fillId="0" borderId="0" applyFont="0" applyFill="0" applyBorder="0" applyAlignment="0" applyProtection="0"/>
    <xf numFmtId="215" fontId="49" fillId="0" borderId="0" applyFont="0" applyFill="0" applyBorder="0" applyAlignment="0" applyProtection="0"/>
    <xf numFmtId="185" fontId="45" fillId="0" borderId="0" applyFont="0" applyFill="0" applyBorder="0" applyAlignment="0" applyProtection="0"/>
    <xf numFmtId="215" fontId="49" fillId="0" borderId="0" applyFont="0" applyFill="0" applyBorder="0" applyAlignment="0" applyProtection="0"/>
    <xf numFmtId="185" fontId="45" fillId="0" borderId="0" applyFont="0" applyFill="0" applyBorder="0" applyAlignment="0" applyProtection="0"/>
    <xf numFmtId="215" fontId="32" fillId="0" borderId="0" applyFont="0" applyFill="0" applyBorder="0" applyAlignment="0" applyProtection="0"/>
    <xf numFmtId="215" fontId="46" fillId="0" borderId="0" applyFont="0" applyFill="0" applyBorder="0" applyAlignment="0" applyProtection="0"/>
    <xf numFmtId="180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46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46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6" fillId="0" borderId="0" applyFont="0" applyFill="0" applyBorder="0" applyAlignment="0" applyProtection="0"/>
    <xf numFmtId="217" fontId="44" fillId="0" borderId="0" applyFont="0" applyFill="0" applyBorder="0" applyAlignment="0" applyProtection="0"/>
    <xf numFmtId="217" fontId="49" fillId="0" borderId="0" applyFont="0" applyFill="0" applyBorder="0" applyAlignment="0" applyProtection="0"/>
    <xf numFmtId="184" fontId="45" fillId="0" borderId="0" applyFont="0" applyFill="0" applyBorder="0" applyAlignment="0" applyProtection="0"/>
    <xf numFmtId="217" fontId="49" fillId="0" borderId="0" applyFont="0" applyFill="0" applyBorder="0" applyAlignment="0" applyProtection="0"/>
    <xf numFmtId="184" fontId="45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46" fillId="0" borderId="0" applyFont="0" applyFill="0" applyBorder="0" applyAlignment="0" applyProtection="0"/>
    <xf numFmtId="184" fontId="32" fillId="0" borderId="0" applyFont="0" applyFill="0" applyBorder="0" applyAlignment="0" applyProtection="0"/>
    <xf numFmtId="184" fontId="46" fillId="0" borderId="0" applyFont="0" applyFill="0" applyBorder="0" applyAlignment="0" applyProtection="0"/>
    <xf numFmtId="218" fontId="44" fillId="0" borderId="0" applyFont="0" applyFill="0" applyBorder="0" applyAlignment="0" applyProtection="0"/>
    <xf numFmtId="218" fontId="49" fillId="0" borderId="0" applyFont="0" applyFill="0" applyBorder="0" applyAlignment="0" applyProtection="0"/>
    <xf numFmtId="186" fontId="45" fillId="0" borderId="0" applyFont="0" applyFill="0" applyBorder="0" applyAlignment="0" applyProtection="0"/>
    <xf numFmtId="218" fontId="49" fillId="0" borderId="0" applyFont="0" applyFill="0" applyBorder="0" applyAlignment="0" applyProtection="0"/>
    <xf numFmtId="186" fontId="45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46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2" fillId="0" borderId="0"/>
    <xf numFmtId="0" fontId="44" fillId="0" borderId="0"/>
    <xf numFmtId="0" fontId="49" fillId="0" borderId="0"/>
    <xf numFmtId="0" fontId="45" fillId="0" borderId="0"/>
    <xf numFmtId="0" fontId="49" fillId="0" borderId="0"/>
    <xf numFmtId="0" fontId="46" fillId="0" borderId="0"/>
    <xf numFmtId="0" fontId="50" fillId="0" borderId="0"/>
    <xf numFmtId="0" fontId="45" fillId="0" borderId="0"/>
    <xf numFmtId="0" fontId="32" fillId="0" borderId="0"/>
    <xf numFmtId="0" fontId="46" fillId="0" borderId="0"/>
    <xf numFmtId="0" fontId="32" fillId="0" borderId="0"/>
    <xf numFmtId="0" fontId="46" fillId="0" borderId="0"/>
    <xf numFmtId="0" fontId="50" fillId="0" borderId="0"/>
    <xf numFmtId="0" fontId="45" fillId="0" borderId="0"/>
    <xf numFmtId="0" fontId="51" fillId="0" borderId="0"/>
    <xf numFmtId="0" fontId="48" fillId="0" borderId="0"/>
    <xf numFmtId="0" fontId="47" fillId="0" borderId="0"/>
    <xf numFmtId="0" fontId="47" fillId="0" borderId="0"/>
    <xf numFmtId="0" fontId="51" fillId="0" borderId="0"/>
    <xf numFmtId="0" fontId="48" fillId="0" borderId="0"/>
    <xf numFmtId="0" fontId="32" fillId="0" borderId="0"/>
    <xf numFmtId="0" fontId="46" fillId="0" borderId="0"/>
    <xf numFmtId="184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33" fillId="0" borderId="0" applyFill="0" applyBorder="0" applyAlignment="0" applyProtection="0"/>
    <xf numFmtId="2" fontId="33" fillId="0" borderId="0" applyFill="0" applyBorder="0" applyAlignment="0" applyProtection="0"/>
    <xf numFmtId="0" fontId="35" fillId="0" borderId="1" applyNumberFormat="0" applyAlignment="0" applyProtection="0">
      <alignment horizontal="left" vertical="center"/>
    </xf>
    <xf numFmtId="0" fontId="35" fillId="0" borderId="2">
      <alignment horizontal="left" vertical="center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/>
    <xf numFmtId="0" fontId="33" fillId="0" borderId="3" applyNumberFormat="0" applyFill="0" applyAlignment="0" applyProtection="0"/>
    <xf numFmtId="0" fontId="6" fillId="0" borderId="0"/>
    <xf numFmtId="176" fontId="57" fillId="0" borderId="0" applyFont="0" applyFill="0" applyBorder="0" applyAlignment="0" applyProtection="0"/>
    <xf numFmtId="0" fontId="6" fillId="0" borderId="0"/>
    <xf numFmtId="0" fontId="87" fillId="0" borderId="0"/>
    <xf numFmtId="0" fontId="57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57" fillId="0" borderId="0">
      <alignment vertical="center"/>
    </xf>
    <xf numFmtId="176" fontId="57" fillId="0" borderId="0" applyFont="0" applyFill="0" applyBorder="0" applyAlignment="0" applyProtection="0"/>
    <xf numFmtId="4" fontId="89" fillId="0" borderId="0">
      <protection locked="0"/>
    </xf>
    <xf numFmtId="0" fontId="57" fillId="0" borderId="0">
      <protection locked="0"/>
    </xf>
    <xf numFmtId="177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>
      <alignment vertical="center"/>
    </xf>
    <xf numFmtId="0" fontId="4" fillId="0" borderId="0">
      <alignment vertical="center"/>
    </xf>
    <xf numFmtId="0" fontId="90" fillId="0" borderId="0">
      <alignment vertical="center"/>
    </xf>
    <xf numFmtId="0" fontId="57" fillId="0" borderId="0" applyFill="0" applyBorder="0" applyAlignment="0"/>
    <xf numFmtId="0" fontId="91" fillId="0" borderId="0"/>
    <xf numFmtId="235" fontId="62" fillId="0" borderId="0"/>
    <xf numFmtId="0" fontId="92" fillId="0" borderId="0" applyNumberFormat="0" applyAlignment="0">
      <alignment horizontal="left"/>
    </xf>
    <xf numFmtId="236" fontId="62" fillId="0" borderId="0"/>
    <xf numFmtId="237" fontId="31" fillId="0" borderId="0" applyFont="0" applyFill="0" applyBorder="0" applyAlignment="0" applyProtection="0"/>
    <xf numFmtId="238" fontId="31" fillId="0" borderId="0" applyFont="0" applyFill="0" applyBorder="0" applyAlignment="0" applyProtection="0"/>
    <xf numFmtId="239" fontId="62" fillId="0" borderId="0"/>
    <xf numFmtId="0" fontId="93" fillId="0" borderId="0" applyNumberFormat="0" applyAlignment="0">
      <alignment horizontal="left"/>
    </xf>
    <xf numFmtId="38" fontId="73" fillId="6" borderId="0" applyNumberFormat="0" applyBorder="0" applyAlignment="0" applyProtection="0"/>
    <xf numFmtId="10" fontId="73" fillId="7" borderId="21" applyNumberFormat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40" fontId="57" fillId="0" borderId="0"/>
    <xf numFmtId="10" fontId="31" fillId="0" borderId="0" applyFont="0" applyFill="0" applyBorder="0" applyAlignment="0" applyProtection="0"/>
    <xf numFmtId="0" fontId="31" fillId="0" borderId="0"/>
    <xf numFmtId="241" fontId="31" fillId="0" borderId="0" applyFont="0" applyFill="0" applyBorder="0" applyAlignment="0" applyProtection="0"/>
    <xf numFmtId="242" fontId="31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0" fillId="0" borderId="0">
      <alignment vertical="center"/>
    </xf>
    <xf numFmtId="0" fontId="108" fillId="0" borderId="0">
      <alignment horizontal="left"/>
    </xf>
    <xf numFmtId="0" fontId="109" fillId="0" borderId="89"/>
    <xf numFmtId="0" fontId="109" fillId="0" borderId="0"/>
    <xf numFmtId="9" fontId="77" fillId="0" borderId="0" applyFont="0" applyFill="0" applyBorder="0" applyAlignment="0" applyProtection="0">
      <alignment vertical="center"/>
    </xf>
    <xf numFmtId="9" fontId="77" fillId="0" borderId="0" applyFont="0" applyFill="0" applyBorder="0" applyAlignment="0" applyProtection="0">
      <alignment vertical="center"/>
    </xf>
    <xf numFmtId="9" fontId="77" fillId="0" borderId="0" applyFont="0" applyFill="0" applyBorder="0" applyAlignment="0" applyProtection="0">
      <alignment vertical="center"/>
    </xf>
    <xf numFmtId="9" fontId="77" fillId="0" borderId="0" applyFont="0" applyFill="0" applyBorder="0" applyAlignment="0" applyProtection="0">
      <alignment vertical="center"/>
    </xf>
    <xf numFmtId="9" fontId="77" fillId="0" borderId="0" applyFont="0" applyFill="0" applyBorder="0" applyAlignment="0" applyProtection="0">
      <alignment vertical="center"/>
    </xf>
    <xf numFmtId="9" fontId="77" fillId="0" borderId="0" applyFont="0" applyFill="0" applyBorder="0" applyAlignment="0" applyProtection="0">
      <alignment vertical="center"/>
    </xf>
    <xf numFmtId="9" fontId="77" fillId="0" borderId="0" applyFont="0" applyFill="0" applyBorder="0" applyAlignment="0" applyProtection="0">
      <alignment vertical="center"/>
    </xf>
    <xf numFmtId="9" fontId="77" fillId="0" borderId="0" applyFont="0" applyFill="0" applyBorder="0" applyAlignment="0" applyProtection="0">
      <alignment vertical="center"/>
    </xf>
    <xf numFmtId="9" fontId="77" fillId="0" borderId="0" applyFont="0" applyFill="0" applyBorder="0" applyAlignment="0" applyProtection="0">
      <alignment vertical="center"/>
    </xf>
    <xf numFmtId="9" fontId="77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57" fillId="0" borderId="0" applyFont="0" applyFill="0" applyBorder="0" applyAlignment="0" applyProtection="0">
      <alignment vertical="center"/>
    </xf>
    <xf numFmtId="0" fontId="110" fillId="0" borderId="0"/>
    <xf numFmtId="41" fontId="57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>
      <alignment vertical="center"/>
    </xf>
    <xf numFmtId="41" fontId="90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77" fillId="0" borderId="0" applyFont="0" applyFill="0" applyBorder="0" applyAlignment="0" applyProtection="0">
      <alignment vertical="center"/>
    </xf>
    <xf numFmtId="41" fontId="90" fillId="0" borderId="0" applyFont="0" applyFill="0" applyBorder="0" applyAlignment="0" applyProtection="0">
      <alignment vertical="center"/>
    </xf>
    <xf numFmtId="41" fontId="90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46" fontId="57" fillId="0" borderId="0"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7" fillId="0" borderId="0">
      <alignment vertical="center"/>
    </xf>
    <xf numFmtId="0" fontId="9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57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0" fillId="0" borderId="0">
      <alignment vertical="center"/>
    </xf>
    <xf numFmtId="0" fontId="57" fillId="0" borderId="0"/>
    <xf numFmtId="0" fontId="90" fillId="0" borderId="0">
      <alignment vertical="center"/>
    </xf>
    <xf numFmtId="0" fontId="57" fillId="0" borderId="0"/>
    <xf numFmtId="0" fontId="90" fillId="0" borderId="0">
      <alignment vertical="center"/>
    </xf>
    <xf numFmtId="0" fontId="57" fillId="0" borderId="0"/>
    <xf numFmtId="0" fontId="90" fillId="0" borderId="0">
      <alignment vertical="center"/>
    </xf>
    <xf numFmtId="0" fontId="57" fillId="0" borderId="0"/>
    <xf numFmtId="0" fontId="90" fillId="0" borderId="0">
      <alignment vertical="center"/>
    </xf>
    <xf numFmtId="0" fontId="57" fillId="0" borderId="0"/>
    <xf numFmtId="0" fontId="90" fillId="0" borderId="0">
      <alignment vertical="center"/>
    </xf>
    <xf numFmtId="0" fontId="57" fillId="0" borderId="0">
      <alignment vertical="center"/>
    </xf>
    <xf numFmtId="0" fontId="57" fillId="0" borderId="0"/>
    <xf numFmtId="0" fontId="57" fillId="0" borderId="0"/>
    <xf numFmtId="0" fontId="90" fillId="0" borderId="0">
      <alignment vertical="center"/>
    </xf>
    <xf numFmtId="0" fontId="57" fillId="0" borderId="0"/>
    <xf numFmtId="0" fontId="90" fillId="0" borderId="0">
      <alignment vertical="center"/>
    </xf>
    <xf numFmtId="0" fontId="57" fillId="0" borderId="0"/>
    <xf numFmtId="0" fontId="90" fillId="0" borderId="0">
      <alignment vertical="center"/>
    </xf>
    <xf numFmtId="0" fontId="57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/>
    <xf numFmtId="0" fontId="77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57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89" fillId="0" borderId="11">
      <protection locked="0"/>
    </xf>
    <xf numFmtId="247" fontId="57" fillId="0" borderId="0">
      <protection locked="0"/>
    </xf>
    <xf numFmtId="188" fontId="57" fillId="0" borderId="0">
      <protection locked="0"/>
    </xf>
  </cellStyleXfs>
  <cellXfs count="2596">
    <xf numFmtId="0" fontId="0" fillId="0" borderId="0" xfId="0"/>
    <xf numFmtId="0" fontId="10" fillId="0" borderId="0" xfId="37" applyFont="1" applyBorder="1" applyAlignment="1">
      <alignment horizontal="centerContinuous"/>
    </xf>
    <xf numFmtId="0" fontId="10" fillId="0" borderId="0" xfId="37" applyFont="1" applyBorder="1" applyAlignment="1">
      <alignment horizontal="left"/>
    </xf>
    <xf numFmtId="0" fontId="0" fillId="0" borderId="0" xfId="0" applyAlignment="1">
      <alignment horizontal="centerContinuous"/>
    </xf>
    <xf numFmtId="0" fontId="10" fillId="0" borderId="0" xfId="37" applyFont="1" applyBorder="1"/>
    <xf numFmtId="0" fontId="12" fillId="0" borderId="4" xfId="37" applyFont="1" applyBorder="1"/>
    <xf numFmtId="0" fontId="12" fillId="0" borderId="4" xfId="37" applyFont="1" applyBorder="1" applyAlignment="1">
      <alignment horizontal="right"/>
    </xf>
    <xf numFmtId="0" fontId="12" fillId="0" borderId="0" xfId="37" applyFont="1" applyBorder="1" applyAlignment="1">
      <alignment horizontal="left"/>
    </xf>
    <xf numFmtId="0" fontId="12" fillId="0" borderId="0" xfId="37" applyFont="1" applyBorder="1"/>
    <xf numFmtId="0" fontId="8" fillId="0" borderId="0" xfId="37" applyFont="1" applyBorder="1" applyAlignment="1"/>
    <xf numFmtId="0" fontId="8" fillId="0" borderId="0" xfId="37" applyBorder="1" applyAlignment="1"/>
    <xf numFmtId="0" fontId="8" fillId="0" borderId="0" xfId="37" applyFont="1" applyBorder="1"/>
    <xf numFmtId="0" fontId="8" fillId="0" borderId="0" xfId="37" applyBorder="1"/>
    <xf numFmtId="0" fontId="16" fillId="0" borderId="0" xfId="37" applyFont="1" applyAlignment="1"/>
    <xf numFmtId="0" fontId="8" fillId="0" borderId="0" xfId="37" applyBorder="1" applyAlignment="1">
      <alignment horizontal="left"/>
    </xf>
    <xf numFmtId="0" fontId="8" fillId="0" borderId="0" xfId="37" applyBorder="1" applyAlignment="1">
      <alignment horizontal="right"/>
    </xf>
    <xf numFmtId="0" fontId="0" fillId="0" borderId="0" xfId="0" applyBorder="1"/>
    <xf numFmtId="0" fontId="16" fillId="0" borderId="0" xfId="0" applyFont="1"/>
    <xf numFmtId="0" fontId="8" fillId="0" borderId="0" xfId="0" applyFont="1" applyBorder="1"/>
    <xf numFmtId="0" fontId="21" fillId="0" borderId="4" xfId="37" applyFont="1" applyBorder="1"/>
    <xf numFmtId="0" fontId="16" fillId="0" borderId="0" xfId="37" applyFont="1" applyBorder="1" applyAlignment="1"/>
    <xf numFmtId="0" fontId="23" fillId="0" borderId="0" xfId="37" applyFont="1" applyBorder="1"/>
    <xf numFmtId="0" fontId="23" fillId="0" borderId="0" xfId="37" applyFont="1" applyBorder="1" applyAlignment="1">
      <alignment horizontal="centerContinuous"/>
    </xf>
    <xf numFmtId="0" fontId="23" fillId="0" borderId="0" xfId="37" applyFont="1" applyBorder="1" applyAlignment="1">
      <alignment horizontal="left"/>
    </xf>
    <xf numFmtId="0" fontId="23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25" fillId="0" borderId="0" xfId="21" applyNumberFormat="1" applyFont="1" applyBorder="1" applyAlignment="1">
      <alignment horizontal="center"/>
    </xf>
    <xf numFmtId="184" fontId="25" fillId="0" borderId="0" xfId="21" applyFont="1" applyBorder="1" applyAlignment="1">
      <alignment horizontal="center"/>
    </xf>
    <xf numFmtId="0" fontId="12" fillId="0" borderId="4" xfId="37" applyFont="1" applyBorder="1" applyAlignment="1">
      <alignment horizontal="centerContinuous"/>
    </xf>
    <xf numFmtId="189" fontId="8" fillId="0" borderId="0" xfId="37" applyNumberFormat="1" applyFont="1" applyBorder="1" applyAlignment="1">
      <alignment horizontal="right"/>
    </xf>
    <xf numFmtId="0" fontId="26" fillId="0" borderId="0" xfId="37" applyFont="1" applyBorder="1"/>
    <xf numFmtId="0" fontId="10" fillId="0" borderId="0" xfId="37" applyFont="1" applyBorder="1" applyAlignment="1">
      <alignment horizontal="center"/>
    </xf>
    <xf numFmtId="0" fontId="8" fillId="0" borderId="0" xfId="37" applyBorder="1" applyAlignment="1">
      <alignment horizontal="center"/>
    </xf>
    <xf numFmtId="0" fontId="10" fillId="0" borderId="0" xfId="37" applyFont="1" applyBorder="1" applyAlignment="1">
      <alignment horizontal="right"/>
    </xf>
    <xf numFmtId="0" fontId="8" fillId="0" borderId="0" xfId="37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10" fillId="0" borderId="0" xfId="37" applyFont="1" applyBorder="1" applyAlignment="1">
      <alignment horizontal="centerContinuous" vertical="center"/>
    </xf>
    <xf numFmtId="0" fontId="10" fillId="0" borderId="0" xfId="37" applyFont="1" applyBorder="1" applyAlignment="1">
      <alignment horizontal="left" vertical="center"/>
    </xf>
    <xf numFmtId="0" fontId="10" fillId="0" borderId="0" xfId="37" applyFont="1" applyBorder="1" applyAlignment="1">
      <alignment vertical="center"/>
    </xf>
    <xf numFmtId="0" fontId="23" fillId="0" borderId="0" xfId="37" applyFont="1" applyBorder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3" fillId="0" borderId="0" xfId="37" applyFont="1" applyBorder="1" applyAlignment="1">
      <alignment horizontal="left" vertical="center"/>
    </xf>
    <xf numFmtId="0" fontId="23" fillId="0" borderId="0" xfId="37" applyFont="1" applyBorder="1" applyAlignment="1">
      <alignment vertical="center"/>
    </xf>
    <xf numFmtId="0" fontId="12" fillId="0" borderId="0" xfId="37" applyFont="1" applyBorder="1" applyAlignment="1"/>
    <xf numFmtId="0" fontId="28" fillId="0" borderId="0" xfId="0" applyFont="1"/>
    <xf numFmtId="0" fontId="28" fillId="0" borderId="0" xfId="0" applyFont="1" applyBorder="1" applyAlignment="1">
      <alignment horizontal="left"/>
    </xf>
    <xf numFmtId="0" fontId="28" fillId="0" borderId="0" xfId="0" applyFont="1" applyBorder="1"/>
    <xf numFmtId="0" fontId="8" fillId="0" borderId="0" xfId="37" applyFont="1" applyBorder="1" applyAlignment="1">
      <alignment horizontal="center"/>
    </xf>
    <xf numFmtId="0" fontId="36" fillId="2" borderId="0" xfId="41" applyFont="1" applyFill="1"/>
    <xf numFmtId="0" fontId="31" fillId="0" borderId="0" xfId="41"/>
    <xf numFmtId="0" fontId="31" fillId="2" borderId="0" xfId="41" applyFill="1"/>
    <xf numFmtId="0" fontId="31" fillId="3" borderId="5" xfId="41" applyFill="1" applyBorder="1"/>
    <xf numFmtId="0" fontId="37" fillId="4" borderId="6" xfId="41" applyFont="1" applyFill="1" applyBorder="1" applyAlignment="1">
      <alignment horizontal="center"/>
    </xf>
    <xf numFmtId="0" fontId="38" fillId="5" borderId="7" xfId="41" applyFont="1" applyFill="1" applyBorder="1" applyAlignment="1">
      <alignment horizontal="center"/>
    </xf>
    <xf numFmtId="0" fontId="37" fillId="4" borderId="7" xfId="41" applyFont="1" applyFill="1" applyBorder="1" applyAlignment="1">
      <alignment horizontal="center"/>
    </xf>
    <xf numFmtId="0" fontId="37" fillId="4" borderId="8" xfId="41" applyFont="1" applyFill="1" applyBorder="1" applyAlignment="1">
      <alignment horizontal="center"/>
    </xf>
    <xf numFmtId="0" fontId="31" fillId="3" borderId="9" xfId="41" applyFill="1" applyBorder="1"/>
    <xf numFmtId="0" fontId="31" fillId="3" borderId="10" xfId="41" applyFill="1" applyBorder="1"/>
    <xf numFmtId="0" fontId="16" fillId="0" borderId="4" xfId="0" applyFont="1" applyBorder="1"/>
    <xf numFmtId="0" fontId="12" fillId="0" borderId="4" xfId="37" applyFont="1" applyBorder="1" applyAlignment="1">
      <alignment horizontal="left"/>
    </xf>
    <xf numFmtId="0" fontId="21" fillId="0" borderId="0" xfId="37" applyFont="1" applyBorder="1" applyAlignment="1">
      <alignment horizontal="centerContinuous" vertical="center"/>
    </xf>
    <xf numFmtId="0" fontId="21" fillId="0" borderId="11" xfId="37" applyFont="1" applyBorder="1" applyAlignment="1">
      <alignment horizontal="centerContinuous" vertical="center"/>
    </xf>
    <xf numFmtId="0" fontId="12" fillId="0" borderId="0" xfId="37" applyFont="1" applyBorder="1" applyAlignment="1">
      <alignment horizontal="left" vertical="center"/>
    </xf>
    <xf numFmtId="0" fontId="21" fillId="0" borderId="12" xfId="37" applyFont="1" applyBorder="1" applyAlignment="1">
      <alignment horizontal="centerContinuous" vertical="center"/>
    </xf>
    <xf numFmtId="0" fontId="12" fillId="0" borderId="0" xfId="37" applyFont="1" applyBorder="1" applyAlignment="1">
      <alignment vertical="center"/>
    </xf>
    <xf numFmtId="0" fontId="21" fillId="0" borderId="9" xfId="37" applyFont="1" applyBorder="1" applyAlignment="1">
      <alignment horizontal="centerContinuous" vertical="center"/>
    </xf>
    <xf numFmtId="184" fontId="12" fillId="0" borderId="0" xfId="8" applyFont="1" applyBorder="1" applyAlignment="1">
      <alignment horizontal="center" vertical="center"/>
    </xf>
    <xf numFmtId="0" fontId="14" fillId="0" borderId="0" xfId="37" applyFont="1" applyBorder="1" applyAlignment="1"/>
    <xf numFmtId="0" fontId="8" fillId="0" borderId="0" xfId="37" applyFont="1" applyBorder="1" applyAlignment="1">
      <alignment horizontal="distributed"/>
    </xf>
    <xf numFmtId="4" fontId="8" fillId="0" borderId="14" xfId="37" applyNumberFormat="1" applyFont="1" applyBorder="1" applyAlignment="1">
      <alignment horizontal="right"/>
    </xf>
    <xf numFmtId="208" fontId="8" fillId="0" borderId="14" xfId="37" applyNumberFormat="1" applyFont="1" applyBorder="1" applyAlignment="1">
      <alignment horizontal="right"/>
    </xf>
    <xf numFmtId="3" fontId="8" fillId="0" borderId="14" xfId="37" applyNumberFormat="1" applyFont="1" applyBorder="1" applyAlignment="1">
      <alignment horizontal="right"/>
    </xf>
    <xf numFmtId="0" fontId="19" fillId="0" borderId="15" xfId="37" applyFont="1" applyBorder="1" applyAlignment="1">
      <alignment horizontal="centerContinuous"/>
    </xf>
    <xf numFmtId="0" fontId="19" fillId="0" borderId="0" xfId="37" applyFont="1" applyBorder="1" applyAlignment="1">
      <alignment horizontal="right"/>
    </xf>
    <xf numFmtId="0" fontId="16" fillId="0" borderId="0" xfId="37" applyFont="1" applyBorder="1"/>
    <xf numFmtId="0" fontId="16" fillId="0" borderId="0" xfId="37" applyFont="1" applyBorder="1" applyAlignment="1">
      <alignment horizontal="left"/>
    </xf>
    <xf numFmtId="0" fontId="8" fillId="0" borderId="0" xfId="37" applyFont="1" applyBorder="1" applyAlignment="1">
      <alignment horizontal="left"/>
    </xf>
    <xf numFmtId="0" fontId="12" fillId="0" borderId="13" xfId="0" applyFont="1" applyBorder="1" applyAlignment="1">
      <alignment horizontal="center" vertical="center"/>
    </xf>
    <xf numFmtId="0" fontId="12" fillId="0" borderId="4" xfId="37" applyFont="1" applyBorder="1" applyAlignment="1">
      <alignment horizontal="center"/>
    </xf>
    <xf numFmtId="184" fontId="8" fillId="0" borderId="13" xfId="11" quotePrefix="1" applyFont="1" applyBorder="1" applyAlignment="1">
      <alignment horizontal="center"/>
    </xf>
    <xf numFmtId="184" fontId="8" fillId="0" borderId="0" xfId="11" applyFont="1" applyBorder="1" applyAlignment="1">
      <alignment horizontal="center"/>
    </xf>
    <xf numFmtId="184" fontId="8" fillId="0" borderId="16" xfId="11" quotePrefix="1" applyFont="1" applyBorder="1" applyAlignment="1">
      <alignment horizontal="center"/>
    </xf>
    <xf numFmtId="184" fontId="12" fillId="0" borderId="0" xfId="11" applyFont="1" applyBorder="1" applyAlignment="1">
      <alignment horizontal="center"/>
    </xf>
    <xf numFmtId="184" fontId="14" fillId="0" borderId="0" xfId="11" applyFont="1" applyBorder="1" applyAlignment="1">
      <alignment horizontal="center"/>
    </xf>
    <xf numFmtId="3" fontId="8" fillId="0" borderId="0" xfId="37" applyNumberFormat="1" applyFont="1" applyBorder="1" applyAlignment="1">
      <alignment horizontal="right"/>
    </xf>
    <xf numFmtId="0" fontId="14" fillId="0" borderId="0" xfId="37" applyFont="1" applyBorder="1" applyAlignment="1">
      <alignment horizontal="distributed"/>
    </xf>
    <xf numFmtId="211" fontId="8" fillId="0" borderId="0" xfId="37" applyNumberFormat="1" applyFont="1" applyBorder="1" applyAlignment="1">
      <alignment horizontal="center"/>
    </xf>
    <xf numFmtId="0" fontId="8" fillId="0" borderId="0" xfId="37" applyFont="1" applyBorder="1" applyAlignment="1">
      <alignment horizontal="centerContinuous"/>
    </xf>
    <xf numFmtId="0" fontId="16" fillId="0" borderId="17" xfId="37" applyFont="1" applyBorder="1" applyAlignment="1"/>
    <xf numFmtId="0" fontId="8" fillId="0" borderId="17" xfId="37" applyFont="1" applyBorder="1" applyAlignment="1"/>
    <xf numFmtId="0" fontId="8" fillId="0" borderId="17" xfId="37" applyFont="1" applyBorder="1" applyAlignment="1">
      <alignment horizontal="right"/>
    </xf>
    <xf numFmtId="0" fontId="8" fillId="0" borderId="17" xfId="37" applyFont="1" applyBorder="1" applyAlignment="1">
      <alignment horizontal="center"/>
    </xf>
    <xf numFmtId="189" fontId="8" fillId="0" borderId="17" xfId="37" applyNumberFormat="1" applyFont="1" applyBorder="1" applyAlignment="1">
      <alignment horizontal="right"/>
    </xf>
    <xf numFmtId="0" fontId="21" fillId="0" borderId="17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2" fillId="0" borderId="4" xfId="37" applyFont="1" applyBorder="1" applyAlignment="1"/>
    <xf numFmtId="0" fontId="12" fillId="0" borderId="13" xfId="37" applyFont="1" applyBorder="1" applyAlignment="1">
      <alignment vertical="center"/>
    </xf>
    <xf numFmtId="0" fontId="12" fillId="0" borderId="16" xfId="37" applyFont="1" applyBorder="1" applyAlignment="1">
      <alignment horizontal="left" vertical="center"/>
    </xf>
    <xf numFmtId="184" fontId="21" fillId="0" borderId="13" xfId="13" applyFont="1" applyBorder="1" applyAlignment="1">
      <alignment horizontal="center" vertical="center"/>
    </xf>
    <xf numFmtId="184" fontId="12" fillId="0" borderId="0" xfId="13" applyFont="1" applyBorder="1" applyAlignment="1">
      <alignment horizontal="center" vertical="center"/>
    </xf>
    <xf numFmtId="184" fontId="21" fillId="0" borderId="13" xfId="13" applyFont="1" applyBorder="1" applyAlignment="1">
      <alignment horizontal="centerContinuous" vertical="center"/>
    </xf>
    <xf numFmtId="184" fontId="21" fillId="0" borderId="9" xfId="13" applyFont="1" applyBorder="1" applyAlignment="1">
      <alignment horizontal="centerContinuous" vertical="center"/>
    </xf>
    <xf numFmtId="184" fontId="21" fillId="0" borderId="18" xfId="13" applyFont="1" applyBorder="1" applyAlignment="1">
      <alignment horizontal="centerContinuous" vertical="center"/>
    </xf>
    <xf numFmtId="184" fontId="21" fillId="0" borderId="0" xfId="13" applyFont="1" applyBorder="1" applyAlignment="1">
      <alignment horizontal="centerContinuous" vertical="center"/>
    </xf>
    <xf numFmtId="184" fontId="12" fillId="0" borderId="19" xfId="13" applyFont="1" applyBorder="1" applyAlignment="1">
      <alignment horizontal="centerContinuous" vertical="center"/>
    </xf>
    <xf numFmtId="184" fontId="12" fillId="0" borderId="20" xfId="13" applyFont="1" applyBorder="1" applyAlignment="1">
      <alignment horizontal="centerContinuous" vertical="center"/>
    </xf>
    <xf numFmtId="184" fontId="12" fillId="0" borderId="15" xfId="13" applyFont="1" applyBorder="1" applyAlignment="1">
      <alignment horizontal="left" vertical="center"/>
    </xf>
    <xf numFmtId="189" fontId="8" fillId="0" borderId="0" xfId="37" applyNumberFormat="1" applyFont="1" applyBorder="1" applyAlignment="1">
      <alignment horizontal="left"/>
    </xf>
    <xf numFmtId="189" fontId="8" fillId="0" borderId="14" xfId="37" applyNumberFormat="1" applyFont="1" applyBorder="1" applyAlignment="1">
      <alignment horizontal="right"/>
    </xf>
    <xf numFmtId="199" fontId="8" fillId="0" borderId="14" xfId="37" applyNumberFormat="1" applyFont="1" applyBorder="1" applyAlignment="1">
      <alignment horizontal="right"/>
    </xf>
    <xf numFmtId="189" fontId="8" fillId="0" borderId="0" xfId="37" applyNumberFormat="1" applyFont="1" applyBorder="1" applyAlignment="1"/>
    <xf numFmtId="3" fontId="8" fillId="0" borderId="0" xfId="37" applyNumberFormat="1" applyFont="1" applyBorder="1" applyAlignment="1"/>
    <xf numFmtId="0" fontId="12" fillId="0" borderId="4" xfId="37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2" fillId="0" borderId="4" xfId="37" applyFont="1" applyBorder="1" applyAlignment="1">
      <alignment horizontal="right" vertical="center"/>
    </xf>
    <xf numFmtId="0" fontId="12" fillId="0" borderId="0" xfId="37" applyFont="1" applyBorder="1" applyAlignment="1">
      <alignment horizontal="center" vertical="center"/>
    </xf>
    <xf numFmtId="0" fontId="13" fillId="0" borderId="4" xfId="37" applyFont="1" applyBorder="1" applyAlignment="1">
      <alignment horizontal="centerContinuous" vertical="center"/>
    </xf>
    <xf numFmtId="0" fontId="12" fillId="0" borderId="4" xfId="37" applyFont="1" applyBorder="1" applyAlignment="1">
      <alignment horizontal="centerContinuous" vertical="center"/>
    </xf>
    <xf numFmtId="0" fontId="12" fillId="0" borderId="14" xfId="37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" vertical="center"/>
    </xf>
    <xf numFmtId="184" fontId="12" fillId="0" borderId="0" xfId="14" applyFont="1" applyBorder="1" applyAlignment="1">
      <alignment horizontal="left" vertical="center"/>
    </xf>
    <xf numFmtId="184" fontId="12" fillId="0" borderId="19" xfId="14" applyFont="1" applyBorder="1" applyAlignment="1">
      <alignment horizontal="center" vertical="center"/>
    </xf>
    <xf numFmtId="184" fontId="12" fillId="0" borderId="19" xfId="14" applyFont="1" applyBorder="1" applyAlignment="1">
      <alignment horizontal="centerContinuous" vertical="center"/>
    </xf>
    <xf numFmtId="184" fontId="12" fillId="0" borderId="0" xfId="14" applyFont="1" applyBorder="1" applyAlignment="1">
      <alignment horizontal="center" vertical="center"/>
    </xf>
    <xf numFmtId="184" fontId="12" fillId="0" borderId="15" xfId="14" applyFont="1" applyBorder="1" applyAlignment="1">
      <alignment horizontal="centerContinuous" vertical="center"/>
    </xf>
    <xf numFmtId="184" fontId="12" fillId="0" borderId="15" xfId="14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84" fontId="12" fillId="0" borderId="19" xfId="14" applyFont="1" applyBorder="1" applyAlignment="1">
      <alignment horizontal="centerContinuous" vertical="center" wrapText="1"/>
    </xf>
    <xf numFmtId="184" fontId="12" fillId="0" borderId="14" xfId="14" applyFont="1" applyBorder="1" applyAlignment="1">
      <alignment horizontal="centerContinuous" vertical="center"/>
    </xf>
    <xf numFmtId="184" fontId="12" fillId="0" borderId="2" xfId="14" applyFont="1" applyBorder="1" applyAlignment="1">
      <alignment horizontal="centerContinuous" vertical="center" wrapText="1"/>
    </xf>
    <xf numFmtId="184" fontId="12" fillId="0" borderId="21" xfId="14" applyFont="1" applyBorder="1" applyAlignment="1">
      <alignment horizontal="centerContinuous" vertical="center"/>
    </xf>
    <xf numFmtId="0" fontId="21" fillId="0" borderId="11" xfId="37" applyFont="1" applyBorder="1" applyAlignment="1">
      <alignment horizontal="center" vertical="center"/>
    </xf>
    <xf numFmtId="191" fontId="8" fillId="0" borderId="0" xfId="37" applyNumberFormat="1" applyFont="1" applyBorder="1" applyAlignment="1">
      <alignment horizontal="left"/>
    </xf>
    <xf numFmtId="184" fontId="8" fillId="0" borderId="19" xfId="14" applyFont="1" applyBorder="1" applyAlignment="1">
      <alignment horizontal="centerContinuous"/>
    </xf>
    <xf numFmtId="189" fontId="8" fillId="0" borderId="14" xfId="37" applyNumberFormat="1" applyFont="1" applyBorder="1" applyAlignment="1">
      <alignment horizontal="center"/>
    </xf>
    <xf numFmtId="203" fontId="8" fillId="0" borderId="14" xfId="37" applyNumberFormat="1" applyFont="1" applyBorder="1" applyAlignment="1">
      <alignment horizontal="right"/>
    </xf>
    <xf numFmtId="191" fontId="8" fillId="0" borderId="14" xfId="37" applyNumberFormat="1" applyFont="1" applyBorder="1" applyAlignment="1">
      <alignment horizontal="right"/>
    </xf>
    <xf numFmtId="3" fontId="8" fillId="0" borderId="14" xfId="37" applyNumberFormat="1" applyFont="1" applyBorder="1" applyAlignment="1">
      <alignment horizontal="center"/>
    </xf>
    <xf numFmtId="192" fontId="8" fillId="0" borderId="14" xfId="37" applyNumberFormat="1" applyFont="1" applyBorder="1" applyAlignment="1">
      <alignment horizontal="right"/>
    </xf>
    <xf numFmtId="203" fontId="8" fillId="0" borderId="14" xfId="37" applyNumberFormat="1" applyFont="1" applyBorder="1" applyAlignment="1">
      <alignment horizontal="center"/>
    </xf>
    <xf numFmtId="189" fontId="8" fillId="0" borderId="14" xfId="14" quotePrefix="1" applyNumberFormat="1" applyFont="1" applyBorder="1" applyAlignment="1">
      <alignment horizontal="center"/>
    </xf>
    <xf numFmtId="210" fontId="8" fillId="0" borderId="14" xfId="37" applyNumberFormat="1" applyFont="1" applyBorder="1" applyAlignment="1">
      <alignment horizontal="right"/>
    </xf>
    <xf numFmtId="176" fontId="8" fillId="0" borderId="14" xfId="37" applyNumberFormat="1" applyFont="1" applyBorder="1" applyAlignment="1">
      <alignment horizontal="right"/>
    </xf>
    <xf numFmtId="176" fontId="8" fillId="0" borderId="14" xfId="37" applyNumberFormat="1" applyFont="1" applyBorder="1" applyAlignment="1">
      <alignment horizontal="center"/>
    </xf>
    <xf numFmtId="0" fontId="8" fillId="0" borderId="14" xfId="37" applyFont="1" applyBorder="1" applyAlignment="1">
      <alignment horizontal="distributed"/>
    </xf>
    <xf numFmtId="0" fontId="8" fillId="0" borderId="19" xfId="37" applyFont="1" applyBorder="1" applyAlignment="1">
      <alignment horizontal="distributed"/>
    </xf>
    <xf numFmtId="202" fontId="8" fillId="0" borderId="14" xfId="37" applyNumberFormat="1" applyFont="1" applyBorder="1" applyAlignment="1"/>
    <xf numFmtId="188" fontId="8" fillId="0" borderId="14" xfId="37" applyNumberFormat="1" applyFont="1" applyBorder="1" applyAlignment="1">
      <alignment horizontal="right"/>
    </xf>
    <xf numFmtId="193" fontId="8" fillId="0" borderId="14" xfId="37" applyNumberFormat="1" applyFont="1" applyBorder="1" applyAlignment="1">
      <alignment horizontal="right"/>
    </xf>
    <xf numFmtId="3" fontId="8" fillId="0" borderId="14" xfId="14" quotePrefix="1" applyNumberFormat="1" applyFont="1" applyBorder="1" applyAlignment="1">
      <alignment horizontal="right"/>
    </xf>
    <xf numFmtId="194" fontId="8" fillId="0" borderId="14" xfId="37" applyNumberFormat="1" applyFont="1" applyBorder="1" applyAlignment="1">
      <alignment horizontal="right"/>
    </xf>
    <xf numFmtId="191" fontId="8" fillId="0" borderId="0" xfId="37" applyNumberFormat="1" applyFont="1" applyBorder="1" applyAlignment="1"/>
    <xf numFmtId="0" fontId="16" fillId="0" borderId="0" xfId="37" applyFont="1" applyBorder="1" applyAlignment="1">
      <alignment horizontal="right"/>
    </xf>
    <xf numFmtId="189" fontId="8" fillId="0" borderId="0" xfId="37" applyNumberFormat="1" applyFont="1" applyBorder="1" applyAlignment="1">
      <alignment horizontal="centerContinuous"/>
    </xf>
    <xf numFmtId="190" fontId="8" fillId="0" borderId="0" xfId="37" applyNumberFormat="1" applyFont="1" applyBorder="1" applyAlignment="1"/>
    <xf numFmtId="2" fontId="8" fillId="0" borderId="0" xfId="37" applyNumberFormat="1" applyFont="1" applyBorder="1" applyAlignment="1"/>
    <xf numFmtId="0" fontId="8" fillId="0" borderId="0" xfId="37" applyFont="1" applyBorder="1" applyAlignment="1">
      <alignment vertical="center"/>
    </xf>
    <xf numFmtId="0" fontId="8" fillId="0" borderId="0" xfId="37" applyFont="1" applyBorder="1" applyAlignment="1">
      <alignment horizontal="left" vertical="center"/>
    </xf>
    <xf numFmtId="0" fontId="8" fillId="0" borderId="0" xfId="37" applyFont="1" applyBorder="1" applyAlignment="1">
      <alignment horizontal="centerContinuous" vertical="center"/>
    </xf>
    <xf numFmtId="0" fontId="21" fillId="0" borderId="4" xfId="37" applyFont="1" applyBorder="1" applyAlignment="1"/>
    <xf numFmtId="0" fontId="42" fillId="0" borderId="4" xfId="37" applyFont="1" applyBorder="1" applyAlignment="1">
      <alignment horizontal="center"/>
    </xf>
    <xf numFmtId="0" fontId="16" fillId="0" borderId="14" xfId="0" applyFont="1" applyBorder="1" applyAlignment="1">
      <alignment horizontal="centerContinuous" vertical="center"/>
    </xf>
    <xf numFmtId="184" fontId="12" fillId="0" borderId="0" xfId="16" applyFont="1" applyBorder="1" applyAlignment="1">
      <alignment horizontal="left" vertical="center"/>
    </xf>
    <xf numFmtId="184" fontId="21" fillId="0" borderId="13" xfId="16" applyFont="1" applyBorder="1" applyAlignment="1">
      <alignment horizontal="center" vertical="center"/>
    </xf>
    <xf numFmtId="184" fontId="12" fillId="0" borderId="14" xfId="16" applyFont="1" applyBorder="1" applyAlignment="1">
      <alignment horizontal="center" vertical="center"/>
    </xf>
    <xf numFmtId="184" fontId="12" fillId="0" borderId="0" xfId="16" applyFont="1" applyBorder="1" applyAlignment="1">
      <alignment horizontal="center" vertical="center"/>
    </xf>
    <xf numFmtId="184" fontId="12" fillId="0" borderId="14" xfId="16" applyFont="1" applyBorder="1" applyAlignment="1">
      <alignment horizontal="centerContinuous" vertical="center"/>
    </xf>
    <xf numFmtId="184" fontId="8" fillId="0" borderId="13" xfId="16" quotePrefix="1" applyFont="1" applyBorder="1" applyAlignment="1">
      <alignment horizontal="center"/>
    </xf>
    <xf numFmtId="184" fontId="8" fillId="0" borderId="16" xfId="16" quotePrefix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37" applyFont="1" applyBorder="1"/>
    <xf numFmtId="3" fontId="8" fillId="0" borderId="15" xfId="37" applyNumberFormat="1" applyFont="1" applyBorder="1" applyAlignment="1">
      <alignment horizontal="right"/>
    </xf>
    <xf numFmtId="189" fontId="8" fillId="0" borderId="14" xfId="37" applyNumberFormat="1" applyFont="1" applyBorder="1" applyAlignment="1">
      <alignment horizontal="centerContinuous"/>
    </xf>
    <xf numFmtId="0" fontId="8" fillId="0" borderId="15" xfId="37" applyFont="1" applyBorder="1"/>
    <xf numFmtId="3" fontId="8" fillId="0" borderId="14" xfId="37" applyNumberFormat="1" applyFont="1" applyBorder="1" applyAlignment="1">
      <alignment horizontal="centerContinuous"/>
    </xf>
    <xf numFmtId="3" fontId="8" fillId="0" borderId="0" xfId="37" applyNumberFormat="1" applyFont="1" applyBorder="1" applyAlignment="1">
      <alignment horizontal="centerContinuous"/>
    </xf>
    <xf numFmtId="0" fontId="21" fillId="0" borderId="16" xfId="37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184" fontId="21" fillId="0" borderId="18" xfId="16" applyFont="1" applyBorder="1" applyAlignment="1">
      <alignment horizontal="centerContinuous" vertical="center"/>
    </xf>
    <xf numFmtId="184" fontId="12" fillId="0" borderId="18" xfId="16" applyFont="1" applyBorder="1" applyAlignment="1">
      <alignment horizontal="center" vertical="center"/>
    </xf>
    <xf numFmtId="184" fontId="21" fillId="0" borderId="0" xfId="16" applyFont="1" applyBorder="1" applyAlignment="1">
      <alignment horizontal="center" vertical="center"/>
    </xf>
    <xf numFmtId="184" fontId="12" fillId="0" borderId="18" xfId="16" applyFont="1" applyBorder="1" applyAlignment="1">
      <alignment horizontal="centerContinuous" vertical="center"/>
    </xf>
    <xf numFmtId="184" fontId="12" fillId="0" borderId="20" xfId="16" applyFont="1" applyBorder="1" applyAlignment="1">
      <alignment horizontal="centerContinuous" vertical="center"/>
    </xf>
    <xf numFmtId="184" fontId="12" fillId="0" borderId="20" xfId="16" applyFont="1" applyBorder="1" applyAlignment="1">
      <alignment horizontal="center" vertical="center"/>
    </xf>
    <xf numFmtId="3" fontId="14" fillId="0" borderId="0" xfId="16" applyNumberFormat="1" applyFont="1" applyBorder="1" applyAlignment="1">
      <alignment horizontal="centerContinuous"/>
    </xf>
    <xf numFmtId="184" fontId="14" fillId="0" borderId="0" xfId="16" applyFont="1" applyBorder="1" applyAlignment="1">
      <alignment horizontal="center"/>
    </xf>
    <xf numFmtId="0" fontId="14" fillId="0" borderId="0" xfId="37" applyFont="1" applyBorder="1" applyAlignment="1">
      <alignment horizontal="center"/>
    </xf>
    <xf numFmtId="0" fontId="21" fillId="0" borderId="12" xfId="37" applyFont="1" applyBorder="1" applyAlignment="1">
      <alignment horizontal="center" vertical="center"/>
    </xf>
    <xf numFmtId="184" fontId="21" fillId="0" borderId="16" xfId="16" applyFont="1" applyBorder="1" applyAlignment="1">
      <alignment horizontal="centerContinuous" vertical="center"/>
    </xf>
    <xf numFmtId="184" fontId="21" fillId="0" borderId="18" xfId="16" applyFont="1" applyBorder="1" applyAlignment="1">
      <alignment horizontal="center" vertical="center"/>
    </xf>
    <xf numFmtId="3" fontId="8" fillId="0" borderId="15" xfId="37" applyNumberFormat="1" applyFont="1" applyBorder="1" applyAlignment="1">
      <alignment horizontal="center"/>
    </xf>
    <xf numFmtId="0" fontId="21" fillId="0" borderId="24" xfId="37" applyFont="1" applyBorder="1" applyAlignment="1">
      <alignment horizontal="centerContinuous" vertical="center"/>
    </xf>
    <xf numFmtId="184" fontId="12" fillId="0" borderId="18" xfId="16" applyFont="1" applyBorder="1" applyAlignment="1">
      <alignment horizontal="left" vertical="center"/>
    </xf>
    <xf numFmtId="184" fontId="12" fillId="0" borderId="13" xfId="16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8" fillId="0" borderId="0" xfId="0" quotePrefix="1" applyNumberFormat="1" applyFont="1" applyBorder="1" applyAlignment="1">
      <alignment horizontal="center"/>
    </xf>
    <xf numFmtId="2" fontId="8" fillId="0" borderId="14" xfId="37" applyNumberFormat="1" applyFont="1" applyBorder="1" applyAlignment="1">
      <alignment horizontal="center"/>
    </xf>
    <xf numFmtId="3" fontId="8" fillId="0" borderId="14" xfId="37" applyNumberFormat="1" applyFont="1" applyBorder="1" applyAlignment="1"/>
    <xf numFmtId="0" fontId="8" fillId="0" borderId="15" xfId="37" applyFont="1" applyBorder="1" applyAlignment="1"/>
    <xf numFmtId="0" fontId="16" fillId="0" borderId="0" xfId="0" applyFont="1" applyBorder="1" applyAlignment="1">
      <alignment horizontal="centerContinuous"/>
    </xf>
    <xf numFmtId="0" fontId="21" fillId="0" borderId="4" xfId="0" applyFont="1" applyBorder="1"/>
    <xf numFmtId="0" fontId="12" fillId="0" borderId="4" xfId="0" applyFont="1" applyBorder="1" applyAlignment="1">
      <alignment horizontal="right"/>
    </xf>
    <xf numFmtId="0" fontId="12" fillId="0" borderId="0" xfId="0" applyFont="1" applyBorder="1"/>
    <xf numFmtId="0" fontId="12" fillId="0" borderId="4" xfId="0" applyFont="1" applyBorder="1"/>
    <xf numFmtId="0" fontId="16" fillId="0" borderId="0" xfId="0" applyFont="1" applyBorder="1"/>
    <xf numFmtId="189" fontId="16" fillId="0" borderId="0" xfId="0" applyNumberFormat="1" applyFont="1" applyAlignment="1">
      <alignment horizontal="right"/>
    </xf>
    <xf numFmtId="184" fontId="21" fillId="0" borderId="13" xfId="21" applyFont="1" applyBorder="1" applyAlignment="1">
      <alignment horizontal="center" vertical="center"/>
    </xf>
    <xf numFmtId="0" fontId="8" fillId="0" borderId="19" xfId="21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84" fontId="21" fillId="0" borderId="24" xfId="21" applyFont="1" applyBorder="1" applyAlignment="1">
      <alignment horizontal="center" vertical="center"/>
    </xf>
    <xf numFmtId="184" fontId="16" fillId="0" borderId="19" xfId="21" applyFont="1" applyBorder="1" applyAlignment="1">
      <alignment horizontal="center"/>
    </xf>
    <xf numFmtId="200" fontId="8" fillId="0" borderId="0" xfId="10" applyNumberFormat="1" applyFont="1" applyBorder="1" applyAlignment="1">
      <alignment horizontal="left"/>
    </xf>
    <xf numFmtId="184" fontId="8" fillId="0" borderId="0" xfId="10" applyFont="1" applyBorder="1" applyAlignment="1">
      <alignment horizontal="center"/>
    </xf>
    <xf numFmtId="200" fontId="8" fillId="0" borderId="0" xfId="37" applyNumberFormat="1" applyFont="1" applyBorder="1" applyAlignment="1">
      <alignment horizontal="left"/>
    </xf>
    <xf numFmtId="198" fontId="8" fillId="0" borderId="0" xfId="10" applyNumberFormat="1" applyFont="1" applyBorder="1" applyAlignment="1">
      <alignment horizontal="left"/>
    </xf>
    <xf numFmtId="198" fontId="8" fillId="0" borderId="0" xfId="37" applyNumberFormat="1" applyFont="1" applyBorder="1" applyAlignment="1">
      <alignment horizontal="left"/>
    </xf>
    <xf numFmtId="4" fontId="8" fillId="0" borderId="0" xfId="37" applyNumberFormat="1" applyFont="1" applyBorder="1" applyAlignment="1">
      <alignment horizontal="left"/>
    </xf>
    <xf numFmtId="184" fontId="21" fillId="0" borderId="19" xfId="21" applyFont="1" applyBorder="1" applyAlignment="1">
      <alignment horizontal="center" vertical="center"/>
    </xf>
    <xf numFmtId="0" fontId="16" fillId="0" borderId="0" xfId="21" applyNumberFormat="1" applyFont="1" applyBorder="1" applyAlignment="1">
      <alignment horizontal="left"/>
    </xf>
    <xf numFmtId="0" fontId="8" fillId="0" borderId="0" xfId="21" applyNumberFormat="1" applyFont="1" applyBorder="1" applyAlignment="1">
      <alignment horizontal="center"/>
    </xf>
    <xf numFmtId="3" fontId="16" fillId="0" borderId="0" xfId="0" applyNumberFormat="1" applyFont="1" applyBorder="1"/>
    <xf numFmtId="184" fontId="16" fillId="0" borderId="0" xfId="21" applyFont="1" applyBorder="1" applyAlignment="1">
      <alignment horizontal="left"/>
    </xf>
    <xf numFmtId="37" fontId="8" fillId="0" borderId="0" xfId="37" applyNumberFormat="1" applyFont="1" applyBorder="1" applyAlignment="1">
      <alignment horizontal="right"/>
    </xf>
    <xf numFmtId="37" fontId="8" fillId="0" borderId="0" xfId="11" quotePrefix="1" applyNumberFormat="1" applyFont="1" applyBorder="1" applyAlignment="1">
      <alignment horizontal="right"/>
    </xf>
    <xf numFmtId="37" fontId="8" fillId="0" borderId="0" xfId="0" applyNumberFormat="1" applyFont="1" applyBorder="1" applyAlignment="1">
      <alignment horizontal="right"/>
    </xf>
    <xf numFmtId="37" fontId="8" fillId="0" borderId="0" xfId="11" applyNumberFormat="1" applyFont="1" applyBorder="1" applyAlignment="1">
      <alignment horizontal="right"/>
    </xf>
    <xf numFmtId="37" fontId="8" fillId="0" borderId="0" xfId="37" applyNumberFormat="1" applyFont="1" applyBorder="1" applyAlignment="1"/>
    <xf numFmtId="37" fontId="8" fillId="0" borderId="0" xfId="37" quotePrefix="1" applyNumberFormat="1" applyFont="1" applyBorder="1" applyAlignment="1">
      <alignment horizontal="right"/>
    </xf>
    <xf numFmtId="37" fontId="14" fillId="0" borderId="0" xfId="37" applyNumberFormat="1" applyFont="1" applyBorder="1" applyAlignment="1">
      <alignment horizontal="right"/>
    </xf>
    <xf numFmtId="211" fontId="8" fillId="0" borderId="0" xfId="37" applyNumberFormat="1" applyFont="1" applyBorder="1" applyAlignment="1">
      <alignment horizontal="right"/>
    </xf>
    <xf numFmtId="0" fontId="17" fillId="0" borderId="0" xfId="37" applyFont="1" applyBorder="1" applyAlignment="1">
      <alignment horizontal="right"/>
    </xf>
    <xf numFmtId="0" fontId="17" fillId="0" borderId="16" xfId="37" applyFont="1" applyBorder="1" applyAlignment="1">
      <alignment horizontal="right"/>
    </xf>
    <xf numFmtId="184" fontId="25" fillId="0" borderId="14" xfId="14" applyFont="1" applyBorder="1" applyAlignment="1">
      <alignment horizontal="centerContinuous"/>
    </xf>
    <xf numFmtId="184" fontId="12" fillId="0" borderId="16" xfId="13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11" fontId="8" fillId="0" borderId="0" xfId="11" quotePrefix="1" applyNumberFormat="1" applyFont="1" applyBorder="1" applyAlignment="1">
      <alignment horizontal="right"/>
    </xf>
    <xf numFmtId="211" fontId="8" fillId="0" borderId="0" xfId="11" applyNumberFormat="1" applyFont="1" applyBorder="1" applyAlignment="1">
      <alignment horizontal="right"/>
    </xf>
    <xf numFmtId="37" fontId="8" fillId="0" borderId="0" xfId="3" applyNumberFormat="1" applyFont="1" applyBorder="1" applyAlignment="1">
      <alignment horizontal="right"/>
    </xf>
    <xf numFmtId="39" fontId="8" fillId="0" borderId="0" xfId="37" applyNumberFormat="1" applyFont="1" applyBorder="1" applyAlignment="1">
      <alignment horizontal="center"/>
    </xf>
    <xf numFmtId="39" fontId="8" fillId="0" borderId="0" xfId="37" quotePrefix="1" applyNumberFormat="1" applyFont="1" applyBorder="1" applyAlignment="1">
      <alignment horizontal="center"/>
    </xf>
    <xf numFmtId="39" fontId="8" fillId="0" borderId="0" xfId="11" quotePrefix="1" applyNumberFormat="1" applyFont="1" applyBorder="1" applyAlignment="1">
      <alignment horizontal="center"/>
    </xf>
    <xf numFmtId="184" fontId="21" fillId="0" borderId="2" xfId="14" applyFont="1" applyBorder="1" applyAlignment="1">
      <alignment horizontal="centerContinuous" vertical="center"/>
    </xf>
    <xf numFmtId="184" fontId="12" fillId="0" borderId="21" xfId="14" applyFont="1" applyBorder="1" applyAlignment="1">
      <alignment horizontal="centerContinuous" vertical="center" wrapText="1"/>
    </xf>
    <xf numFmtId="184" fontId="8" fillId="0" borderId="14" xfId="14" applyFont="1" applyBorder="1" applyAlignment="1">
      <alignment horizontal="centerContinuous"/>
    </xf>
    <xf numFmtId="0" fontId="21" fillId="0" borderId="0" xfId="14" applyNumberFormat="1" applyFont="1" applyBorder="1" applyAlignment="1">
      <alignment horizontal="centerContinuous" vertical="center"/>
    </xf>
    <xf numFmtId="0" fontId="12" fillId="0" borderId="0" xfId="14" applyNumberFormat="1" applyFont="1" applyBorder="1" applyAlignment="1">
      <alignment horizontal="centerContinuous" vertical="center"/>
    </xf>
    <xf numFmtId="0" fontId="12" fillId="0" borderId="0" xfId="37" applyNumberFormat="1" applyFont="1" applyBorder="1" applyAlignment="1">
      <alignment vertical="center"/>
    </xf>
    <xf numFmtId="0" fontId="12" fillId="0" borderId="25" xfId="37" applyNumberFormat="1" applyFont="1" applyBorder="1" applyAlignment="1">
      <alignment horizontal="centerContinuous" vertical="center"/>
    </xf>
    <xf numFmtId="0" fontId="12" fillId="0" borderId="26" xfId="37" applyNumberFormat="1" applyFont="1" applyBorder="1" applyAlignment="1">
      <alignment horizontal="centerContinuous" vertical="center"/>
    </xf>
    <xf numFmtId="0" fontId="21" fillId="0" borderId="14" xfId="37" applyNumberFormat="1" applyFont="1" applyBorder="1" applyAlignment="1">
      <alignment horizontal="centerContinuous" vertical="center"/>
    </xf>
    <xf numFmtId="0" fontId="12" fillId="0" borderId="14" xfId="37" applyNumberFormat="1" applyFont="1" applyBorder="1" applyAlignment="1">
      <alignment horizontal="centerContinuous" vertical="center"/>
    </xf>
    <xf numFmtId="0" fontId="12" fillId="0" borderId="0" xfId="37" applyNumberFormat="1" applyFont="1" applyBorder="1" applyAlignment="1">
      <alignment horizontal="centerContinuous" vertical="center"/>
    </xf>
    <xf numFmtId="0" fontId="12" fillId="0" borderId="19" xfId="37" applyNumberFormat="1" applyFont="1" applyBorder="1" applyAlignment="1">
      <alignment horizontal="centerContinuous" vertical="center"/>
    </xf>
    <xf numFmtId="0" fontId="12" fillId="0" borderId="27" xfId="37" applyNumberFormat="1" applyFont="1" applyBorder="1" applyAlignment="1">
      <alignment horizontal="left" vertical="center"/>
    </xf>
    <xf numFmtId="0" fontId="21" fillId="0" borderId="15" xfId="37" applyNumberFormat="1" applyFont="1" applyBorder="1" applyAlignment="1">
      <alignment horizontal="centerContinuous" vertical="center"/>
    </xf>
    <xf numFmtId="0" fontId="12" fillId="0" borderId="0" xfId="37" applyNumberFormat="1" applyFont="1" applyBorder="1" applyAlignment="1">
      <alignment horizontal="center" vertical="center"/>
    </xf>
    <xf numFmtId="0" fontId="21" fillId="0" borderId="25" xfId="37" applyNumberFormat="1" applyFont="1" applyBorder="1" applyAlignment="1">
      <alignment horizontal="centerContinuous" vertical="center"/>
    </xf>
    <xf numFmtId="0" fontId="12" fillId="0" borderId="25" xfId="14" applyNumberFormat="1" applyFont="1" applyBorder="1" applyAlignment="1">
      <alignment horizontal="left" vertical="center"/>
    </xf>
    <xf numFmtId="0" fontId="21" fillId="0" borderId="14" xfId="0" applyNumberFormat="1" applyFont="1" applyBorder="1" applyAlignment="1">
      <alignment horizontal="centerContinuous" vertical="center"/>
    </xf>
    <xf numFmtId="0" fontId="12" fillId="0" borderId="25" xfId="0" applyNumberFormat="1" applyFont="1" applyBorder="1" applyAlignment="1">
      <alignment horizontal="centerContinuous" vertical="center"/>
    </xf>
    <xf numFmtId="0" fontId="12" fillId="0" borderId="0" xfId="37" applyNumberFormat="1" applyFont="1" applyBorder="1" applyAlignment="1">
      <alignment horizontal="left" vertical="center"/>
    </xf>
    <xf numFmtId="0" fontId="21" fillId="0" borderId="0" xfId="37" applyNumberFormat="1" applyFont="1" applyBorder="1" applyAlignment="1">
      <alignment horizontal="centerContinuous" vertical="center"/>
    </xf>
    <xf numFmtId="0" fontId="12" fillId="0" borderId="15" xfId="37" applyNumberFormat="1" applyFont="1" applyBorder="1" applyAlignment="1">
      <alignment horizontal="centerContinuous" vertical="center"/>
    </xf>
    <xf numFmtId="0" fontId="21" fillId="0" borderId="28" xfId="0" applyNumberFormat="1" applyFont="1" applyBorder="1" applyAlignment="1">
      <alignment horizontal="left" vertical="center"/>
    </xf>
    <xf numFmtId="0" fontId="21" fillId="0" borderId="9" xfId="37" applyNumberFormat="1" applyFont="1" applyBorder="1" applyAlignment="1">
      <alignment horizontal="centerContinuous" vertical="center"/>
    </xf>
    <xf numFmtId="0" fontId="21" fillId="0" borderId="18" xfId="14" applyNumberFormat="1" applyFont="1" applyBorder="1" applyAlignment="1">
      <alignment horizontal="centerContinuous" vertical="center"/>
    </xf>
    <xf numFmtId="0" fontId="21" fillId="0" borderId="18" xfId="37" applyNumberFormat="1" applyFont="1" applyBorder="1" applyAlignment="1">
      <alignment horizontal="centerContinuous" vertical="center"/>
    </xf>
    <xf numFmtId="0" fontId="12" fillId="0" borderId="0" xfId="14" applyNumberFormat="1" applyFont="1" applyBorder="1" applyAlignment="1">
      <alignment horizontal="left" vertical="center"/>
    </xf>
    <xf numFmtId="0" fontId="12" fillId="0" borderId="19" xfId="37" applyNumberFormat="1" applyFont="1" applyBorder="1" applyAlignment="1">
      <alignment horizontal="left" vertical="center"/>
    </xf>
    <xf numFmtId="0" fontId="21" fillId="0" borderId="13" xfId="37" applyNumberFormat="1" applyFont="1" applyBorder="1" applyAlignment="1">
      <alignment horizontal="centerContinuous" vertical="center"/>
    </xf>
    <xf numFmtId="0" fontId="12" fillId="0" borderId="19" xfId="14" applyNumberFormat="1" applyFont="1" applyBorder="1" applyAlignment="1">
      <alignment horizontal="center" vertical="center"/>
    </xf>
    <xf numFmtId="0" fontId="21" fillId="0" borderId="0" xfId="14" applyNumberFormat="1" applyFont="1" applyBorder="1" applyAlignment="1">
      <alignment horizontal="center" vertical="center"/>
    </xf>
    <xf numFmtId="0" fontId="12" fillId="0" borderId="14" xfId="14" applyNumberFormat="1" applyFont="1" applyBorder="1" applyAlignment="1">
      <alignment horizontal="left" vertical="center"/>
    </xf>
    <xf numFmtId="0" fontId="12" fillId="0" borderId="19" xfId="14" applyNumberFormat="1" applyFont="1" applyBorder="1" applyAlignment="1">
      <alignment horizontal="centerContinuous" vertical="center"/>
    </xf>
    <xf numFmtId="0" fontId="21" fillId="0" borderId="9" xfId="14" applyNumberFormat="1" applyFont="1" applyBorder="1" applyAlignment="1">
      <alignment horizontal="centerContinuous"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14" xfId="14" applyNumberFormat="1" applyFont="1" applyBorder="1" applyAlignment="1">
      <alignment horizontal="center" vertical="center"/>
    </xf>
    <xf numFmtId="0" fontId="21" fillId="0" borderId="14" xfId="14" applyNumberFormat="1" applyFont="1" applyBorder="1" applyAlignment="1">
      <alignment horizontal="centerContinuous" vertical="center"/>
    </xf>
    <xf numFmtId="0" fontId="21" fillId="0" borderId="19" xfId="14" applyNumberFormat="1" applyFont="1" applyBorder="1" applyAlignment="1">
      <alignment horizontal="centerContinuous" vertical="center"/>
    </xf>
    <xf numFmtId="0" fontId="12" fillId="0" borderId="15" xfId="14" applyNumberFormat="1" applyFont="1" applyBorder="1" applyAlignment="1">
      <alignment horizontal="centerContinuous" vertical="center"/>
    </xf>
    <xf numFmtId="0" fontId="12" fillId="0" borderId="15" xfId="14" applyNumberFormat="1" applyFont="1" applyBorder="1" applyAlignment="1">
      <alignment horizontal="centerContinuous" vertical="center" shrinkToFit="1"/>
    </xf>
    <xf numFmtId="0" fontId="12" fillId="0" borderId="19" xfId="14" applyNumberFormat="1" applyFont="1" applyBorder="1" applyAlignment="1">
      <alignment horizontal="centerContinuous" vertical="center" shrinkToFit="1"/>
    </xf>
    <xf numFmtId="0" fontId="12" fillId="0" borderId="13" xfId="37" applyNumberFormat="1" applyFont="1" applyBorder="1" applyAlignment="1">
      <alignment horizontal="centerContinuous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18" xfId="14" applyNumberFormat="1" applyFont="1" applyBorder="1" applyAlignment="1">
      <alignment horizontal="center" vertical="center"/>
    </xf>
    <xf numFmtId="0" fontId="12" fillId="0" borderId="18" xfId="14" applyNumberFormat="1" applyFont="1" applyBorder="1" applyAlignment="1">
      <alignment horizontal="centerContinuous" vertical="center"/>
    </xf>
    <xf numFmtId="0" fontId="12" fillId="0" borderId="20" xfId="14" applyNumberFormat="1" applyFont="1" applyBorder="1" applyAlignment="1">
      <alignment horizontal="centerContinuous" vertical="center"/>
    </xf>
    <xf numFmtId="0" fontId="12" fillId="0" borderId="18" xfId="14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center" vertical="center"/>
    </xf>
    <xf numFmtId="0" fontId="16" fillId="0" borderId="18" xfId="0" applyNumberFormat="1" applyFont="1" applyBorder="1" applyAlignment="1">
      <alignment vertical="center"/>
    </xf>
    <xf numFmtId="0" fontId="21" fillId="0" borderId="18" xfId="37" applyNumberFormat="1" applyFont="1" applyBorder="1" applyAlignment="1">
      <alignment horizontal="left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18" xfId="14" applyNumberFormat="1" applyFont="1" applyBorder="1" applyAlignment="1">
      <alignment horizontal="center" vertical="center" shrinkToFit="1"/>
    </xf>
    <xf numFmtId="0" fontId="12" fillId="0" borderId="0" xfId="0" applyNumberFormat="1" applyFont="1" applyBorder="1" applyAlignment="1">
      <alignment vertical="center"/>
    </xf>
    <xf numFmtId="0" fontId="12" fillId="0" borderId="15" xfId="14" applyNumberFormat="1" applyFont="1" applyBorder="1" applyAlignment="1">
      <alignment horizontal="center" vertical="center"/>
    </xf>
    <xf numFmtId="0" fontId="12" fillId="0" borderId="20" xfId="14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5" xfId="14" applyNumberFormat="1" applyFont="1" applyBorder="1" applyAlignment="1">
      <alignment horizontal="left" vertical="center"/>
    </xf>
    <xf numFmtId="0" fontId="21" fillId="0" borderId="13" xfId="37" applyNumberFormat="1" applyFont="1" applyBorder="1" applyAlignment="1">
      <alignment horizontal="center" vertical="center"/>
    </xf>
    <xf numFmtId="0" fontId="21" fillId="0" borderId="12" xfId="37" applyNumberFormat="1" applyFont="1" applyBorder="1" applyAlignment="1">
      <alignment horizontal="centerContinuous" vertical="center"/>
    </xf>
    <xf numFmtId="0" fontId="16" fillId="0" borderId="13" xfId="0" applyNumberFormat="1" applyFont="1" applyBorder="1" applyAlignment="1">
      <alignment vertical="center"/>
    </xf>
    <xf numFmtId="0" fontId="12" fillId="0" borderId="19" xfId="11" applyNumberFormat="1" applyFont="1" applyBorder="1" applyAlignment="1">
      <alignment horizontal="centerContinuous" vertical="center"/>
    </xf>
    <xf numFmtId="0" fontId="21" fillId="0" borderId="24" xfId="37" applyNumberFormat="1" applyFont="1" applyBorder="1" applyAlignment="1">
      <alignment horizontal="center" vertical="center"/>
    </xf>
    <xf numFmtId="0" fontId="26" fillId="0" borderId="0" xfId="37" applyNumberFormat="1" applyFont="1" applyBorder="1"/>
    <xf numFmtId="0" fontId="21" fillId="0" borderId="13" xfId="11" applyNumberFormat="1" applyFont="1" applyBorder="1" applyAlignment="1">
      <alignment horizontal="centerContinuous" vertical="center"/>
    </xf>
    <xf numFmtId="0" fontId="12" fillId="0" borderId="16" xfId="11" applyNumberFormat="1" applyFont="1" applyBorder="1" applyAlignment="1">
      <alignment horizontal="left" vertical="center"/>
    </xf>
    <xf numFmtId="0" fontId="12" fillId="0" borderId="14" xfId="11" applyNumberFormat="1" applyFont="1" applyBorder="1" applyAlignment="1">
      <alignment horizontal="centerContinuous" vertical="center"/>
    </xf>
    <xf numFmtId="0" fontId="12" fillId="0" borderId="13" xfId="11" applyNumberFormat="1" applyFont="1" applyBorder="1" applyAlignment="1">
      <alignment horizontal="center" vertical="center"/>
    </xf>
    <xf numFmtId="0" fontId="12" fillId="0" borderId="13" xfId="11" applyNumberFormat="1" applyFont="1" applyBorder="1" applyAlignment="1">
      <alignment horizontal="centerContinuous" vertical="center"/>
    </xf>
    <xf numFmtId="0" fontId="12" fillId="0" borderId="0" xfId="11" applyNumberFormat="1" applyFont="1" applyBorder="1" applyAlignment="1">
      <alignment horizontal="centerContinuous" vertical="center"/>
    </xf>
    <xf numFmtId="0" fontId="12" fillId="0" borderId="0" xfId="11" applyNumberFormat="1" applyFont="1" applyBorder="1" applyAlignment="1">
      <alignment horizontal="center" vertical="center"/>
    </xf>
    <xf numFmtId="0" fontId="12" fillId="0" borderId="13" xfId="11" applyNumberFormat="1" applyFont="1" applyBorder="1" applyAlignment="1">
      <alignment horizontal="left" vertical="center"/>
    </xf>
    <xf numFmtId="0" fontId="12" fillId="0" borderId="19" xfId="11" applyNumberFormat="1" applyFont="1" applyBorder="1" applyAlignment="1">
      <alignment horizontal="left" vertical="center"/>
    </xf>
    <xf numFmtId="0" fontId="12" fillId="0" borderId="20" xfId="11" applyNumberFormat="1" applyFont="1" applyBorder="1" applyAlignment="1">
      <alignment horizontal="center" vertical="center"/>
    </xf>
    <xf numFmtId="0" fontId="12" fillId="0" borderId="19" xfId="11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3" fontId="10" fillId="0" borderId="0" xfId="0" applyNumberFormat="1" applyFont="1" applyAlignment="1">
      <alignment horizontal="centerContinuous"/>
    </xf>
    <xf numFmtId="189" fontId="10" fillId="0" borderId="0" xfId="0" applyNumberFormat="1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90" fontId="10" fillId="0" borderId="0" xfId="0" applyNumberFormat="1" applyFont="1" applyAlignment="1">
      <alignment horizontal="centerContinuous"/>
    </xf>
    <xf numFmtId="3" fontId="12" fillId="0" borderId="4" xfId="0" applyNumberFormat="1" applyFont="1" applyBorder="1" applyAlignment="1">
      <alignment shrinkToFit="1"/>
    </xf>
    <xf numFmtId="189" fontId="12" fillId="0" borderId="4" xfId="0" applyNumberFormat="1" applyFont="1" applyBorder="1" applyAlignment="1">
      <alignment shrinkToFit="1"/>
    </xf>
    <xf numFmtId="1" fontId="12" fillId="0" borderId="4" xfId="0" applyNumberFormat="1" applyFont="1" applyBorder="1" applyAlignment="1">
      <alignment shrinkToFit="1"/>
    </xf>
    <xf numFmtId="0" fontId="12" fillId="0" borderId="4" xfId="0" applyFont="1" applyBorder="1" applyAlignment="1">
      <alignment shrinkToFit="1"/>
    </xf>
    <xf numFmtId="190" fontId="12" fillId="0" borderId="4" xfId="0" applyNumberFormat="1" applyFont="1" applyBorder="1" applyAlignment="1">
      <alignment shrinkToFit="1"/>
    </xf>
    <xf numFmtId="190" fontId="12" fillId="0" borderId="4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Continuous" vertical="center" shrinkToFit="1"/>
    </xf>
    <xf numFmtId="3" fontId="21" fillId="0" borderId="0" xfId="0" applyNumberFormat="1" applyFont="1" applyBorder="1" applyAlignment="1">
      <alignment horizontal="centerContinuous" vertical="center" shrinkToFit="1"/>
    </xf>
    <xf numFmtId="189" fontId="12" fillId="0" borderId="13" xfId="0" applyNumberFormat="1" applyFont="1" applyBorder="1" applyAlignment="1">
      <alignment horizontal="centerContinuous" vertical="center" shrinkToFit="1"/>
    </xf>
    <xf numFmtId="1" fontId="21" fillId="0" borderId="0" xfId="0" applyNumberFormat="1" applyFont="1" applyBorder="1" applyAlignment="1">
      <alignment horizontal="centerContinuous" vertical="center" shrinkToFit="1"/>
    </xf>
    <xf numFmtId="189" fontId="12" fillId="0" borderId="0" xfId="0" applyNumberFormat="1" applyFont="1" applyBorder="1" applyAlignment="1">
      <alignment horizontal="centerContinuous" vertical="center" shrinkToFit="1"/>
    </xf>
    <xf numFmtId="0" fontId="21" fillId="0" borderId="27" xfId="0" applyFont="1" applyBorder="1" applyAlignment="1">
      <alignment horizontal="centerContinuous" vertical="center" shrinkToFit="1"/>
    </xf>
    <xf numFmtId="0" fontId="21" fillId="0" borderId="11" xfId="0" applyFont="1" applyBorder="1" applyAlignment="1">
      <alignment horizontal="centerContinuous" vertical="center" shrinkToFit="1"/>
    </xf>
    <xf numFmtId="3" fontId="21" fillId="0" borderId="27" xfId="0" applyNumberFormat="1" applyFont="1" applyBorder="1" applyAlignment="1">
      <alignment horizontal="centerContinuous" vertical="center" shrinkToFit="1"/>
    </xf>
    <xf numFmtId="0" fontId="12" fillId="0" borderId="0" xfId="0" applyFont="1" applyBorder="1" applyAlignment="1">
      <alignment horizontal="centerContinuous" vertical="center" shrinkToFit="1"/>
    </xf>
    <xf numFmtId="0" fontId="21" fillId="0" borderId="0" xfId="0" applyFont="1" applyBorder="1" applyAlignment="1">
      <alignment horizontal="centerContinuous" vertical="center" shrinkToFit="1"/>
    </xf>
    <xf numFmtId="0" fontId="21" fillId="0" borderId="13" xfId="0" applyFont="1" applyBorder="1" applyAlignment="1">
      <alignment horizontal="centerContinuous" vertical="center" shrinkToFit="1"/>
    </xf>
    <xf numFmtId="190" fontId="21" fillId="0" borderId="0" xfId="0" applyNumberFormat="1" applyFont="1" applyBorder="1" applyAlignment="1">
      <alignment horizontal="centerContinuous" vertical="center" shrinkToFit="1"/>
    </xf>
    <xf numFmtId="0" fontId="12" fillId="0" borderId="27" xfId="0" applyFont="1" applyBorder="1" applyAlignment="1">
      <alignment horizontal="centerContinuous" vertical="center" shrinkToFit="1"/>
    </xf>
    <xf numFmtId="0" fontId="21" fillId="0" borderId="16" xfId="0" applyFont="1" applyBorder="1" applyAlignment="1">
      <alignment horizontal="centerContinuous" vertical="center" shrinkToFit="1"/>
    </xf>
    <xf numFmtId="3" fontId="21" fillId="0" borderId="16" xfId="0" applyNumberFormat="1" applyFont="1" applyBorder="1" applyAlignment="1">
      <alignment horizontal="centerContinuous" vertical="center" shrinkToFit="1"/>
    </xf>
    <xf numFmtId="3" fontId="12" fillId="0" borderId="16" xfId="0" applyNumberFormat="1" applyFont="1" applyBorder="1" applyAlignment="1">
      <alignment horizontal="centerContinuous" vertical="center" shrinkToFit="1"/>
    </xf>
    <xf numFmtId="190" fontId="12" fillId="0" borderId="0" xfId="0" applyNumberFormat="1" applyFont="1" applyBorder="1" applyAlignment="1">
      <alignment horizontal="centerContinuous" vertical="center" shrinkToFit="1"/>
    </xf>
    <xf numFmtId="0" fontId="12" fillId="0" borderId="16" xfId="0" applyFont="1" applyBorder="1" applyAlignment="1">
      <alignment horizontal="centerContinuous" vertical="center" shrinkToFit="1"/>
    </xf>
    <xf numFmtId="3" fontId="12" fillId="0" borderId="18" xfId="0" applyNumberFormat="1" applyFont="1" applyBorder="1" applyAlignment="1">
      <alignment horizontal="centerContinuous" vertical="center" shrinkToFit="1"/>
    </xf>
    <xf numFmtId="3" fontId="12" fillId="0" borderId="0" xfId="0" applyNumberFormat="1" applyFont="1" applyBorder="1" applyAlignment="1">
      <alignment horizontal="centerContinuous" vertical="center" shrinkToFit="1"/>
    </xf>
    <xf numFmtId="0" fontId="12" fillId="0" borderId="19" xfId="0" applyFont="1" applyBorder="1" applyAlignment="1">
      <alignment horizontal="centerContinuous" vertical="center" shrinkToFit="1"/>
    </xf>
    <xf numFmtId="189" fontId="21" fillId="0" borderId="16" xfId="0" applyNumberFormat="1" applyFont="1" applyBorder="1" applyAlignment="1">
      <alignment horizontal="centerContinuous" vertical="center" shrinkToFit="1"/>
    </xf>
    <xf numFmtId="190" fontId="12" fillId="0" borderId="16" xfId="0" applyNumberFormat="1" applyFont="1" applyBorder="1" applyAlignment="1">
      <alignment horizontal="centerContinuous" vertical="center" shrinkToFit="1"/>
    </xf>
    <xf numFmtId="206" fontId="12" fillId="0" borderId="20" xfId="0" applyNumberFormat="1" applyFont="1" applyBorder="1" applyAlignment="1">
      <alignment horizontal="centerContinuous" vertical="center" shrinkToFit="1"/>
    </xf>
    <xf numFmtId="1" fontId="12" fillId="0" borderId="19" xfId="0" applyNumberFormat="1" applyFont="1" applyBorder="1" applyAlignment="1">
      <alignment horizontal="centerContinuous" vertical="center" shrinkToFit="1"/>
    </xf>
    <xf numFmtId="0" fontId="12" fillId="0" borderId="20" xfId="0" applyFont="1" applyBorder="1" applyAlignment="1">
      <alignment horizontal="centerContinuous" vertical="center" shrinkToFit="1"/>
    </xf>
    <xf numFmtId="3" fontId="12" fillId="0" borderId="14" xfId="0" applyNumberFormat="1" applyFont="1" applyBorder="1" applyAlignment="1">
      <alignment horizontal="centerContinuous" vertical="center" shrinkToFit="1"/>
    </xf>
    <xf numFmtId="206" fontId="12" fillId="0" borderId="15" xfId="0" applyNumberFormat="1" applyFont="1" applyBorder="1" applyAlignment="1">
      <alignment horizontal="centerContinuous" vertical="center" shrinkToFit="1"/>
    </xf>
    <xf numFmtId="3" fontId="12" fillId="0" borderId="20" xfId="0" applyNumberFormat="1" applyFont="1" applyBorder="1" applyAlignment="1">
      <alignment horizontal="centerContinuous" vertical="center" shrinkToFit="1"/>
    </xf>
    <xf numFmtId="190" fontId="12" fillId="0" borderId="15" xfId="0" applyNumberFormat="1" applyFont="1" applyBorder="1" applyAlignment="1">
      <alignment horizontal="centerContinuous" vertical="center" shrinkToFit="1"/>
    </xf>
    <xf numFmtId="190" fontId="12" fillId="0" borderId="14" xfId="0" applyNumberFormat="1" applyFont="1" applyBorder="1" applyAlignment="1">
      <alignment horizontal="centerContinuous" vertical="center" shrinkToFit="1"/>
    </xf>
    <xf numFmtId="0" fontId="12" fillId="0" borderId="15" xfId="0" applyFont="1" applyBorder="1" applyAlignment="1">
      <alignment horizontal="centerContinuous" vertical="center" shrinkToFit="1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Continuous"/>
    </xf>
    <xf numFmtId="0" fontId="12" fillId="0" borderId="16" xfId="0" applyFont="1" applyBorder="1" applyAlignment="1"/>
    <xf numFmtId="0" fontId="12" fillId="0" borderId="0" xfId="0" applyFont="1" applyBorder="1" applyAlignment="1"/>
    <xf numFmtId="0" fontId="16" fillId="0" borderId="19" xfId="0" applyFont="1" applyBorder="1" applyAlignment="1">
      <alignment horizontal="centerContinuous"/>
    </xf>
    <xf numFmtId="3" fontId="16" fillId="0" borderId="14" xfId="0" applyNumberFormat="1" applyFont="1" applyBorder="1" applyAlignment="1">
      <alignment horizontal="centerContinuous"/>
    </xf>
    <xf numFmtId="189" fontId="16" fillId="0" borderId="14" xfId="0" applyNumberFormat="1" applyFont="1" applyBorder="1" applyAlignment="1">
      <alignment horizontal="centerContinuous"/>
    </xf>
    <xf numFmtId="1" fontId="16" fillId="0" borderId="14" xfId="0" applyNumberFormat="1" applyFont="1" applyBorder="1" applyAlignment="1">
      <alignment horizontal="centerContinuous"/>
    </xf>
    <xf numFmtId="0" fontId="16" fillId="0" borderId="14" xfId="0" applyFont="1" applyBorder="1" applyAlignment="1">
      <alignment horizontal="centerContinuous"/>
    </xf>
    <xf numFmtId="190" fontId="16" fillId="0" borderId="14" xfId="0" applyNumberFormat="1" applyFont="1" applyBorder="1" applyAlignment="1">
      <alignment horizontal="centerContinuous"/>
    </xf>
    <xf numFmtId="0" fontId="16" fillId="0" borderId="15" xfId="0" applyFont="1" applyBorder="1" applyAlignment="1">
      <alignment horizontal="center"/>
    </xf>
    <xf numFmtId="189" fontId="16" fillId="0" borderId="19" xfId="0" applyNumberFormat="1" applyFont="1" applyBorder="1" applyAlignment="1">
      <alignment horizontal="centerContinuous"/>
    </xf>
    <xf numFmtId="3" fontId="16" fillId="0" borderId="0" xfId="0" applyNumberFormat="1" applyFont="1"/>
    <xf numFmtId="189" fontId="16" fillId="0" borderId="0" xfId="0" applyNumberFormat="1" applyFont="1"/>
    <xf numFmtId="1" fontId="16" fillId="0" borderId="0" xfId="0" applyNumberFormat="1" applyFont="1"/>
    <xf numFmtId="3" fontId="16" fillId="0" borderId="0" xfId="0" applyNumberFormat="1" applyFont="1" applyAlignment="1">
      <alignment horizontal="right"/>
    </xf>
    <xf numFmtId="190" fontId="16" fillId="0" borderId="0" xfId="0" applyNumberFormat="1" applyFont="1"/>
    <xf numFmtId="0" fontId="17" fillId="0" borderId="0" xfId="0" applyFont="1" applyAlignment="1">
      <alignment horizontal="right"/>
    </xf>
    <xf numFmtId="189" fontId="21" fillId="0" borderId="13" xfId="0" applyNumberFormat="1" applyFont="1" applyBorder="1" applyAlignment="1">
      <alignment horizontal="centerContinuous" vertical="center" shrinkToFit="1"/>
    </xf>
    <xf numFmtId="3" fontId="12" fillId="0" borderId="15" xfId="0" applyNumberFormat="1" applyFont="1" applyBorder="1" applyAlignment="1">
      <alignment horizontal="centerContinuous" vertical="center" shrinkToFit="1"/>
    </xf>
    <xf numFmtId="206" fontId="12" fillId="0" borderId="19" xfId="0" applyNumberFormat="1" applyFont="1" applyBorder="1" applyAlignment="1">
      <alignment horizontal="centerContinuous" vertical="center" shrinkToFit="1"/>
    </xf>
    <xf numFmtId="0" fontId="52" fillId="0" borderId="0" xfId="0" applyFont="1" applyAlignment="1">
      <alignment horizontal="centerContinuous"/>
    </xf>
    <xf numFmtId="0" fontId="52" fillId="0" borderId="0" xfId="0" applyFont="1" applyBorder="1" applyAlignment="1">
      <alignment horizontal="left"/>
    </xf>
    <xf numFmtId="0" fontId="6" fillId="0" borderId="0" xfId="0" applyFont="1" applyAlignment="1">
      <alignment horizontal="centerContinuous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16" fillId="0" borderId="18" xfId="0" applyFont="1" applyFill="1" applyBorder="1" applyAlignment="1">
      <alignment horizontal="center" vertical="center"/>
    </xf>
    <xf numFmtId="0" fontId="8" fillId="0" borderId="0" xfId="0" applyFont="1"/>
    <xf numFmtId="0" fontId="29" fillId="0" borderId="0" xfId="0" applyFo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1" fontId="12" fillId="0" borderId="16" xfId="0" applyNumberFormat="1" applyFont="1" applyBorder="1" applyAlignment="1">
      <alignment horizontal="centerContinuous" vertical="center" shrinkToFit="1"/>
    </xf>
    <xf numFmtId="189" fontId="21" fillId="0" borderId="18" xfId="0" applyNumberFormat="1" applyFont="1" applyBorder="1" applyAlignment="1">
      <alignment horizontal="centerContinuous" vertical="center" shrinkToFit="1"/>
    </xf>
    <xf numFmtId="189" fontId="21" fillId="0" borderId="0" xfId="0" applyNumberFormat="1" applyFont="1" applyBorder="1" applyAlignment="1">
      <alignment horizontal="centerContinuous" vertical="center" shrinkToFit="1"/>
    </xf>
    <xf numFmtId="189" fontId="16" fillId="0" borderId="13" xfId="0" applyNumberFormat="1" applyFont="1" applyBorder="1" applyAlignment="1">
      <alignment horizontal="centerContinuous" vertical="center" shrinkToFit="1"/>
    </xf>
    <xf numFmtId="189" fontId="16" fillId="0" borderId="0" xfId="0" applyNumberFormat="1" applyFont="1" applyBorder="1" applyAlignment="1">
      <alignment horizontal="centerContinuous" vertical="center" shrinkToFit="1"/>
    </xf>
    <xf numFmtId="0" fontId="12" fillId="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184" fontId="12" fillId="0" borderId="20" xfId="16" applyFont="1" applyBorder="1" applyAlignment="1">
      <alignment horizontal="centerContinuous" vertical="center" shrinkToFit="1"/>
    </xf>
    <xf numFmtId="184" fontId="12" fillId="0" borderId="19" xfId="16" applyFont="1" applyBorder="1" applyAlignment="1">
      <alignment horizontal="centerContinuous" vertical="center" shrinkToFit="1"/>
    </xf>
    <xf numFmtId="184" fontId="12" fillId="0" borderId="19" xfId="16" applyFont="1" applyBorder="1" applyAlignment="1">
      <alignment horizontal="center" vertical="center" shrinkToFit="1"/>
    </xf>
    <xf numFmtId="184" fontId="12" fillId="0" borderId="15" xfId="16" applyFont="1" applyBorder="1" applyAlignment="1">
      <alignment horizontal="centerContinuous" vertical="center" shrinkToFit="1"/>
    </xf>
    <xf numFmtId="184" fontId="12" fillId="0" borderId="0" xfId="16" applyFont="1" applyBorder="1" applyAlignment="1">
      <alignment horizontal="left" vertical="center" shrinkToFit="1"/>
    </xf>
    <xf numFmtId="184" fontId="12" fillId="0" borderId="0" xfId="16" applyFont="1" applyBorder="1" applyAlignment="1">
      <alignment horizontal="center" vertical="center" shrinkToFit="1"/>
    </xf>
    <xf numFmtId="3" fontId="17" fillId="0" borderId="0" xfId="0" applyNumberFormat="1" applyFont="1" applyBorder="1" applyAlignment="1">
      <alignment horizontal="right"/>
    </xf>
    <xf numFmtId="3" fontId="53" fillId="0" borderId="0" xfId="0" applyNumberFormat="1" applyFont="1" applyBorder="1"/>
    <xf numFmtId="0" fontId="53" fillId="0" borderId="0" xfId="0" applyFont="1"/>
    <xf numFmtId="49" fontId="9" fillId="0" borderId="0" xfId="37" applyNumberFormat="1" applyFont="1" applyBorder="1" applyAlignment="1">
      <alignment horizontal="centerContinuous"/>
    </xf>
    <xf numFmtId="49" fontId="10" fillId="0" borderId="0" xfId="37" applyNumberFormat="1" applyFont="1" applyBorder="1" applyAlignment="1">
      <alignment horizontal="left"/>
    </xf>
    <xf numFmtId="49" fontId="11" fillId="0" borderId="0" xfId="37" applyNumberFormat="1" applyFont="1" applyBorder="1" applyAlignment="1">
      <alignment horizontal="centerContinuous"/>
    </xf>
    <xf numFmtId="49" fontId="10" fillId="0" borderId="0" xfId="37" applyNumberFormat="1" applyFont="1" applyBorder="1" applyAlignment="1">
      <alignment horizontal="centerContinuous"/>
    </xf>
    <xf numFmtId="49" fontId="23" fillId="0" borderId="0" xfId="37" applyNumberFormat="1" applyFont="1" applyBorder="1" applyAlignment="1">
      <alignment horizontal="centerContinuous"/>
    </xf>
    <xf numFmtId="49" fontId="23" fillId="0" borderId="0" xfId="37" applyNumberFormat="1" applyFont="1" applyBorder="1" applyAlignment="1">
      <alignment horizontal="left"/>
    </xf>
    <xf numFmtId="49" fontId="21" fillId="0" borderId="4" xfId="37" applyNumberFormat="1" applyFont="1" applyBorder="1"/>
    <xf numFmtId="49" fontId="12" fillId="0" borderId="4" xfId="37" applyNumberFormat="1" applyFont="1" applyBorder="1"/>
    <xf numFmtId="49" fontId="12" fillId="0" borderId="4" xfId="37" applyNumberFormat="1" applyFont="1" applyBorder="1" applyAlignment="1">
      <alignment horizontal="left"/>
    </xf>
    <xf numFmtId="49" fontId="12" fillId="0" borderId="4" xfId="37" applyNumberFormat="1" applyFont="1" applyBorder="1" applyAlignment="1">
      <alignment horizontal="right"/>
    </xf>
    <xf numFmtId="49" fontId="12" fillId="0" borderId="0" xfId="37" applyNumberFormat="1" applyFont="1" applyBorder="1" applyAlignment="1">
      <alignment horizontal="left"/>
    </xf>
    <xf numFmtId="49" fontId="12" fillId="0" borderId="24" xfId="37" applyNumberFormat="1" applyFont="1" applyBorder="1" applyAlignment="1">
      <alignment vertical="center"/>
    </xf>
    <xf numFmtId="49" fontId="21" fillId="0" borderId="13" xfId="37" applyNumberFormat="1" applyFont="1" applyBorder="1" applyAlignment="1">
      <alignment horizontal="centerContinuous" vertical="center"/>
    </xf>
    <xf numFmtId="49" fontId="21" fillId="0" borderId="0" xfId="37" applyNumberFormat="1" applyFont="1" applyBorder="1" applyAlignment="1">
      <alignment horizontal="centerContinuous" vertical="center"/>
    </xf>
    <xf numFmtId="49" fontId="21" fillId="0" borderId="27" xfId="37" applyNumberFormat="1" applyFont="1" applyBorder="1" applyAlignment="1">
      <alignment horizontal="centerContinuous" vertical="center"/>
    </xf>
    <xf numFmtId="49" fontId="21" fillId="0" borderId="11" xfId="37" applyNumberFormat="1" applyFont="1" applyBorder="1" applyAlignment="1">
      <alignment horizontal="centerContinuous" vertical="center"/>
    </xf>
    <xf numFmtId="49" fontId="12" fillId="0" borderId="0" xfId="37" applyNumberFormat="1" applyFont="1" applyBorder="1" applyAlignment="1">
      <alignment horizontal="left" vertical="center"/>
    </xf>
    <xf numFmtId="49" fontId="12" fillId="0" borderId="13" xfId="37" applyNumberFormat="1" applyFont="1" applyBorder="1" applyAlignment="1">
      <alignment horizontal="centerContinuous" vertical="center"/>
    </xf>
    <xf numFmtId="49" fontId="12" fillId="0" borderId="0" xfId="37" applyNumberFormat="1" applyFont="1" applyBorder="1" applyAlignment="1">
      <alignment horizontal="centerContinuous" vertical="center"/>
    </xf>
    <xf numFmtId="49" fontId="21" fillId="0" borderId="12" xfId="37" applyNumberFormat="1" applyFont="1" applyBorder="1" applyAlignment="1">
      <alignment horizontal="centerContinuous" vertical="center"/>
    </xf>
    <xf numFmtId="49" fontId="12" fillId="0" borderId="0" xfId="37" applyNumberFormat="1" applyFont="1" applyBorder="1" applyAlignment="1">
      <alignment vertical="center"/>
    </xf>
    <xf numFmtId="49" fontId="21" fillId="0" borderId="18" xfId="37" applyNumberFormat="1" applyFont="1" applyBorder="1" applyAlignment="1">
      <alignment horizontal="centerContinuous" vertical="center"/>
    </xf>
    <xf numFmtId="49" fontId="21" fillId="0" borderId="9" xfId="37" applyNumberFormat="1" applyFont="1" applyBorder="1" applyAlignment="1">
      <alignment horizontal="centerContinuous" vertical="center"/>
    </xf>
    <xf numFmtId="49" fontId="21" fillId="0" borderId="29" xfId="37" applyNumberFormat="1" applyFont="1" applyBorder="1" applyAlignment="1">
      <alignment horizontal="centerContinuous" vertical="center"/>
    </xf>
    <xf numFmtId="49" fontId="21" fillId="0" borderId="17" xfId="37" applyNumberFormat="1" applyFont="1" applyBorder="1" applyAlignment="1">
      <alignment horizontal="centerContinuous" vertical="center"/>
    </xf>
    <xf numFmtId="49" fontId="21" fillId="0" borderId="28" xfId="37" applyNumberFormat="1" applyFont="1" applyBorder="1" applyAlignment="1">
      <alignment horizontal="centerContinuous" vertical="center"/>
    </xf>
    <xf numFmtId="49" fontId="21" fillId="0" borderId="29" xfId="8" applyNumberFormat="1" applyFont="1" applyBorder="1" applyAlignment="1">
      <alignment horizontal="centerContinuous" vertical="center"/>
    </xf>
    <xf numFmtId="49" fontId="21" fillId="0" borderId="29" xfId="9" applyNumberFormat="1" applyFont="1" applyBorder="1" applyAlignment="1">
      <alignment horizontal="centerContinuous" vertical="center"/>
    </xf>
    <xf numFmtId="49" fontId="12" fillId="0" borderId="0" xfId="8" applyNumberFormat="1" applyFont="1" applyBorder="1" applyAlignment="1">
      <alignment horizontal="distributed" vertical="center"/>
    </xf>
    <xf numFmtId="49" fontId="12" fillId="0" borderId="18" xfId="8" applyNumberFormat="1" applyFont="1" applyBorder="1" applyAlignment="1">
      <alignment horizontal="centerContinuous" vertical="center"/>
    </xf>
    <xf numFmtId="49" fontId="21" fillId="0" borderId="9" xfId="8" applyNumberFormat="1" applyFont="1" applyBorder="1" applyAlignment="1">
      <alignment horizontal="centerContinuous" vertical="center"/>
    </xf>
    <xf numFmtId="49" fontId="21" fillId="0" borderId="0" xfId="8" applyNumberFormat="1" applyFont="1" applyBorder="1" applyAlignment="1">
      <alignment horizontal="centerContinuous" vertical="center"/>
    </xf>
    <xf numFmtId="49" fontId="12" fillId="0" borderId="18" xfId="8" applyNumberFormat="1" applyFont="1" applyBorder="1" applyAlignment="1">
      <alignment horizontal="left" vertical="center"/>
    </xf>
    <xf numFmtId="49" fontId="12" fillId="0" borderId="0" xfId="8" applyNumberFormat="1" applyFont="1" applyBorder="1" applyAlignment="1">
      <alignment horizontal="center" vertical="center"/>
    </xf>
    <xf numFmtId="49" fontId="12" fillId="0" borderId="20" xfId="8" applyNumberFormat="1" applyFont="1" applyBorder="1" applyAlignment="1">
      <alignment horizontal="centerContinuous" vertical="center"/>
    </xf>
    <xf numFmtId="49" fontId="10" fillId="0" borderId="0" xfId="37" applyNumberFormat="1" applyFont="1" applyBorder="1"/>
    <xf numFmtId="49" fontId="23" fillId="0" borderId="0" xfId="37" applyNumberFormat="1" applyFont="1" applyBorder="1"/>
    <xf numFmtId="49" fontId="12" fillId="0" borderId="0" xfId="37" applyNumberFormat="1" applyFont="1" applyBorder="1"/>
    <xf numFmtId="49" fontId="12" fillId="0" borderId="4" xfId="37" applyNumberFormat="1" applyFont="1" applyBorder="1" applyAlignment="1">
      <alignment horizontal="centerContinuous"/>
    </xf>
    <xf numFmtId="49" fontId="16" fillId="0" borderId="14" xfId="0" applyNumberFormat="1" applyFont="1" applyBorder="1" applyAlignment="1">
      <alignment horizontal="centerContinuous" vertical="center"/>
    </xf>
    <xf numFmtId="49" fontId="12" fillId="0" borderId="14" xfId="0" applyNumberFormat="1" applyFont="1" applyBorder="1" applyAlignment="1">
      <alignment horizontal="left" vertical="center"/>
    </xf>
    <xf numFmtId="49" fontId="12" fillId="0" borderId="25" xfId="37" applyNumberFormat="1" applyFont="1" applyBorder="1" applyAlignment="1">
      <alignment horizontal="centerContinuous" vertical="center"/>
    </xf>
    <xf numFmtId="49" fontId="12" fillId="0" borderId="16" xfId="16" applyNumberFormat="1" applyFont="1" applyBorder="1" applyAlignment="1">
      <alignment horizontal="centerContinuous" vertical="center"/>
    </xf>
    <xf numFmtId="49" fontId="12" fillId="0" borderId="0" xfId="16" applyNumberFormat="1" applyFont="1" applyBorder="1" applyAlignment="1">
      <alignment horizontal="centerContinuous" vertical="center"/>
    </xf>
    <xf numFmtId="49" fontId="12" fillId="0" borderId="19" xfId="16" applyNumberFormat="1" applyFont="1" applyBorder="1" applyAlignment="1">
      <alignment horizontal="centerContinuous" vertical="center"/>
    </xf>
    <xf numFmtId="49" fontId="12" fillId="0" borderId="13" xfId="16" applyNumberFormat="1" applyFont="1" applyBorder="1" applyAlignment="1">
      <alignment horizontal="centerContinuous" vertical="center"/>
    </xf>
    <xf numFmtId="49" fontId="12" fillId="0" borderId="0" xfId="37" applyNumberFormat="1" applyFont="1" applyBorder="1" applyAlignment="1">
      <alignment horizontal="center" vertical="center"/>
    </xf>
    <xf numFmtId="49" fontId="12" fillId="0" borderId="0" xfId="16" applyNumberFormat="1" applyFont="1" applyBorder="1" applyAlignment="1">
      <alignment horizontal="left" vertical="center"/>
    </xf>
    <xf numFmtId="49" fontId="12" fillId="0" borderId="28" xfId="16" applyNumberFormat="1" applyFont="1" applyBorder="1" applyAlignment="1">
      <alignment horizontal="left" vertical="center"/>
    </xf>
    <xf numFmtId="49" fontId="12" fillId="0" borderId="17" xfId="16" applyNumberFormat="1" applyFont="1" applyBorder="1" applyAlignment="1">
      <alignment horizontal="left" vertical="center"/>
    </xf>
    <xf numFmtId="49" fontId="12" fillId="0" borderId="2" xfId="16" applyNumberFormat="1" applyFont="1" applyBorder="1" applyAlignment="1">
      <alignment horizontal="left" vertical="center"/>
    </xf>
    <xf numFmtId="49" fontId="12" fillId="0" borderId="23" xfId="16" applyNumberFormat="1" applyFont="1" applyBorder="1" applyAlignment="1">
      <alignment horizontal="left" vertical="center"/>
    </xf>
    <xf numFmtId="49" fontId="12" fillId="0" borderId="0" xfId="16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Continuous" vertical="center"/>
    </xf>
    <xf numFmtId="49" fontId="12" fillId="0" borderId="13" xfId="0" applyNumberFormat="1" applyFont="1" applyBorder="1" applyAlignment="1">
      <alignment horizontal="centerContinuous" vertical="center"/>
    </xf>
    <xf numFmtId="49" fontId="12" fillId="0" borderId="0" xfId="0" applyNumberFormat="1" applyFont="1" applyAlignment="1">
      <alignment horizontal="centerContinuous" vertical="center"/>
    </xf>
    <xf numFmtId="49" fontId="21" fillId="0" borderId="28" xfId="16" applyNumberFormat="1" applyFont="1" applyBorder="1" applyAlignment="1">
      <alignment horizontal="centerContinuous" vertical="center"/>
    </xf>
    <xf numFmtId="49" fontId="12" fillId="0" borderId="0" xfId="16" applyNumberFormat="1" applyFont="1" applyFill="1" applyBorder="1" applyAlignment="1">
      <alignment horizontal="centerContinuous" vertical="center"/>
    </xf>
    <xf numFmtId="49" fontId="21" fillId="0" borderId="9" xfId="16" applyNumberFormat="1" applyFont="1" applyBorder="1" applyAlignment="1">
      <alignment horizontal="centerContinuous" vertical="center"/>
    </xf>
    <xf numFmtId="49" fontId="21" fillId="0" borderId="29" xfId="16" applyNumberFormat="1" applyFont="1" applyBorder="1" applyAlignment="1">
      <alignment horizontal="centerContinuous" vertical="center"/>
    </xf>
    <xf numFmtId="49" fontId="12" fillId="0" borderId="14" xfId="16" applyNumberFormat="1" applyFont="1" applyBorder="1" applyAlignment="1">
      <alignment horizontal="centerContinuous" vertical="center"/>
    </xf>
    <xf numFmtId="49" fontId="12" fillId="0" borderId="15" xfId="16" applyNumberFormat="1" applyFont="1" applyBorder="1" applyAlignment="1">
      <alignment horizontal="centerContinuous" vertical="center"/>
    </xf>
    <xf numFmtId="49" fontId="12" fillId="0" borderId="14" xfId="16" applyNumberFormat="1" applyFont="1" applyBorder="1" applyAlignment="1">
      <alignment horizontal="centerContinuous" vertical="center" shrinkToFit="1"/>
    </xf>
    <xf numFmtId="49" fontId="12" fillId="0" borderId="0" xfId="37" applyNumberFormat="1" applyFont="1" applyBorder="1" applyAlignment="1">
      <alignment horizontal="right"/>
    </xf>
    <xf numFmtId="49" fontId="21" fillId="0" borderId="0" xfId="37" applyNumberFormat="1" applyFont="1" applyBorder="1" applyAlignment="1">
      <alignment horizontal="center" vertical="center"/>
    </xf>
    <xf numFmtId="49" fontId="12" fillId="0" borderId="16" xfId="17" applyNumberFormat="1" applyFont="1" applyBorder="1" applyAlignment="1">
      <alignment horizontal="left" vertical="center"/>
    </xf>
    <xf numFmtId="49" fontId="21" fillId="0" borderId="13" xfId="19" applyNumberFormat="1" applyFont="1" applyFill="1" applyBorder="1" applyAlignment="1">
      <alignment horizontal="centerContinuous" vertical="center"/>
    </xf>
    <xf numFmtId="219" fontId="8" fillId="0" borderId="0" xfId="37" applyNumberFormat="1" applyFont="1" applyBorder="1" applyAlignment="1">
      <alignment horizontal="right"/>
    </xf>
    <xf numFmtId="219" fontId="8" fillId="0" borderId="0" xfId="11" quotePrefix="1" applyNumberFormat="1" applyFont="1" applyBorder="1" applyAlignment="1">
      <alignment horizontal="right"/>
    </xf>
    <xf numFmtId="219" fontId="8" fillId="0" borderId="0" xfId="37" quotePrefix="1" applyNumberFormat="1" applyFont="1" applyBorder="1" applyAlignment="1">
      <alignment horizontal="right"/>
    </xf>
    <xf numFmtId="219" fontId="8" fillId="0" borderId="0" xfId="11" applyNumberFormat="1" applyFont="1" applyBorder="1" applyAlignment="1">
      <alignment horizontal="right"/>
    </xf>
    <xf numFmtId="219" fontId="8" fillId="0" borderId="0" xfId="0" quotePrefix="1" applyNumberFormat="1" applyFont="1" applyBorder="1" applyAlignment="1">
      <alignment horizontal="right"/>
    </xf>
    <xf numFmtId="0" fontId="21" fillId="0" borderId="18" xfId="37" applyFont="1" applyBorder="1" applyAlignment="1">
      <alignment horizontal="centerContinuous" vertical="center"/>
    </xf>
    <xf numFmtId="0" fontId="21" fillId="0" borderId="13" xfId="0" applyFont="1" applyBorder="1" applyAlignment="1">
      <alignment horizontal="right"/>
    </xf>
    <xf numFmtId="184" fontId="21" fillId="0" borderId="17" xfId="16" applyFont="1" applyBorder="1" applyAlignment="1">
      <alignment horizontal="centerContinuous"/>
    </xf>
    <xf numFmtId="184" fontId="21" fillId="0" borderId="0" xfId="16" applyFont="1" applyBorder="1" applyAlignment="1">
      <alignment horizontal="right"/>
    </xf>
    <xf numFmtId="184" fontId="21" fillId="0" borderId="29" xfId="16" applyFont="1" applyBorder="1" applyAlignment="1">
      <alignment horizontal="centerContinuous"/>
    </xf>
    <xf numFmtId="184" fontId="21" fillId="0" borderId="0" xfId="16" applyFont="1" applyBorder="1" applyAlignment="1">
      <alignment horizontal="centerContinuous"/>
    </xf>
    <xf numFmtId="0" fontId="21" fillId="0" borderId="16" xfId="0" applyFont="1" applyBorder="1" applyAlignment="1">
      <alignment horizontal="right"/>
    </xf>
    <xf numFmtId="184" fontId="12" fillId="0" borderId="17" xfId="16" applyFont="1" applyBorder="1" applyAlignment="1">
      <alignment horizontal="centerContinuous"/>
    </xf>
    <xf numFmtId="49" fontId="8" fillId="0" borderId="4" xfId="37" applyNumberFormat="1" applyFont="1" applyBorder="1" applyAlignment="1">
      <alignment horizontal="left"/>
    </xf>
    <xf numFmtId="49" fontId="8" fillId="0" borderId="4" xfId="37" applyNumberFormat="1" applyFont="1" applyBorder="1" applyAlignment="1">
      <alignment horizontal="right"/>
    </xf>
    <xf numFmtId="49" fontId="12" fillId="0" borderId="15" xfId="8" applyNumberFormat="1" applyFont="1" applyBorder="1" applyAlignment="1">
      <alignment horizontal="centerContinuous" vertical="center"/>
    </xf>
    <xf numFmtId="49" fontId="12" fillId="0" borderId="12" xfId="37" applyNumberFormat="1" applyFont="1" applyBorder="1" applyAlignment="1">
      <alignment horizontal="centerContinuous" vertical="center"/>
    </xf>
    <xf numFmtId="49" fontId="21" fillId="0" borderId="18" xfId="8" applyNumberFormat="1" applyFont="1" applyBorder="1" applyAlignment="1">
      <alignment horizontal="centerContinuous" vertical="center"/>
    </xf>
    <xf numFmtId="0" fontId="12" fillId="0" borderId="16" xfId="11" applyNumberFormat="1" applyFont="1" applyBorder="1" applyAlignment="1">
      <alignment horizontal="centerContinuous" vertical="center"/>
    </xf>
    <xf numFmtId="0" fontId="8" fillId="0" borderId="0" xfId="0" applyFont="1" applyFill="1" applyBorder="1"/>
    <xf numFmtId="0" fontId="21" fillId="0" borderId="0" xfId="14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21" fillId="0" borderId="28" xfId="37" applyNumberFormat="1" applyFont="1" applyFill="1" applyBorder="1" applyAlignment="1">
      <alignment horizontal="centerContinuous" vertical="center"/>
    </xf>
    <xf numFmtId="0" fontId="21" fillId="0" borderId="17" xfId="37" applyNumberFormat="1" applyFont="1" applyFill="1" applyBorder="1" applyAlignment="1">
      <alignment horizontal="centerContinuous" vertical="center"/>
    </xf>
    <xf numFmtId="0" fontId="12" fillId="0" borderId="20" xfId="14" applyNumberFormat="1" applyFont="1" applyFill="1" applyBorder="1" applyAlignment="1">
      <alignment horizontal="centerContinuous" vertical="center"/>
    </xf>
    <xf numFmtId="0" fontId="21" fillId="0" borderId="19" xfId="0" applyNumberFormat="1" applyFont="1" applyFill="1" applyBorder="1" applyAlignment="1">
      <alignment horizontal="centerContinuous" vertical="center"/>
    </xf>
    <xf numFmtId="0" fontId="21" fillId="0" borderId="15" xfId="14" applyNumberFormat="1" applyFont="1" applyFill="1" applyBorder="1" applyAlignment="1">
      <alignment horizontal="centerContinuous" vertical="center"/>
    </xf>
    <xf numFmtId="0" fontId="21" fillId="0" borderId="13" xfId="0" applyNumberFormat="1" applyFont="1" applyFill="1" applyBorder="1" applyAlignment="1">
      <alignment horizontal="centerContinuous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9" xfId="14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19" xfId="14" applyNumberFormat="1" applyFont="1" applyFill="1" applyBorder="1" applyAlignment="1">
      <alignment horizontal="center" vertical="center" shrinkToFit="1"/>
    </xf>
    <xf numFmtId="0" fontId="12" fillId="0" borderId="19" xfId="14" applyNumberFormat="1" applyFont="1" applyFill="1" applyBorder="1" applyAlignment="1">
      <alignment horizontal="centerContinuous" vertical="center"/>
    </xf>
    <xf numFmtId="49" fontId="12" fillId="0" borderId="16" xfId="16" applyNumberFormat="1" applyFont="1" applyBorder="1" applyAlignment="1">
      <alignment horizontal="centerContinuous" vertical="center" shrinkToFit="1"/>
    </xf>
    <xf numFmtId="49" fontId="12" fillId="0" borderId="13" xfId="16" applyNumberFormat="1" applyFont="1" applyBorder="1" applyAlignment="1">
      <alignment horizontal="centerContinuous" vertical="center" shrinkToFit="1"/>
    </xf>
    <xf numFmtId="49" fontId="21" fillId="0" borderId="9" xfId="16" applyNumberFormat="1" applyFont="1" applyBorder="1" applyAlignment="1">
      <alignment horizontal="centerContinuous" vertical="center" shrinkToFit="1"/>
    </xf>
    <xf numFmtId="49" fontId="12" fillId="0" borderId="0" xfId="16" applyNumberFormat="1" applyFont="1" applyFill="1" applyBorder="1" applyAlignment="1">
      <alignment horizontal="centerContinuous" vertical="center" shrinkToFit="1"/>
    </xf>
    <xf numFmtId="49" fontId="12" fillId="0" borderId="13" xfId="16" applyNumberFormat="1" applyFont="1" applyFill="1" applyBorder="1" applyAlignment="1">
      <alignment horizontal="centerContinuous" vertical="center" shrinkToFit="1"/>
    </xf>
    <xf numFmtId="49" fontId="12" fillId="0" borderId="15" xfId="16" applyNumberFormat="1" applyFont="1" applyBorder="1" applyAlignment="1">
      <alignment horizontal="centerContinuous" vertical="center" shrinkToFit="1"/>
    </xf>
    <xf numFmtId="49" fontId="12" fillId="0" borderId="19" xfId="16" applyNumberFormat="1" applyFont="1" applyBorder="1" applyAlignment="1">
      <alignment horizontal="centerContinuous" vertical="center" shrinkToFit="1"/>
    </xf>
    <xf numFmtId="49" fontId="21" fillId="0" borderId="28" xfId="16" applyNumberFormat="1" applyFont="1" applyBorder="1" applyAlignment="1">
      <alignment horizontal="centerContinuous" vertical="center" shrinkToFit="1"/>
    </xf>
    <xf numFmtId="49" fontId="12" fillId="0" borderId="27" xfId="37" applyNumberFormat="1" applyFont="1" applyBorder="1" applyAlignment="1">
      <alignment horizontal="centerContinuous" vertical="center"/>
    </xf>
    <xf numFmtId="49" fontId="12" fillId="0" borderId="17" xfId="16" applyNumberFormat="1" applyFont="1" applyBorder="1" applyAlignment="1">
      <alignment vertical="center"/>
    </xf>
    <xf numFmtId="49" fontId="12" fillId="0" borderId="17" xfId="16" applyNumberFormat="1" applyFont="1" applyBorder="1" applyAlignment="1">
      <alignment horizontal="centerContinuous" vertical="center"/>
    </xf>
    <xf numFmtId="49" fontId="12" fillId="0" borderId="29" xfId="16" applyNumberFormat="1" applyFont="1" applyBorder="1" applyAlignment="1">
      <alignment vertical="center"/>
    </xf>
    <xf numFmtId="49" fontId="12" fillId="0" borderId="20" xfId="16" applyNumberFormat="1" applyFont="1" applyBorder="1" applyAlignment="1">
      <alignment horizontal="centerContinuous" vertical="center"/>
    </xf>
    <xf numFmtId="49" fontId="12" fillId="0" borderId="23" xfId="16" applyNumberFormat="1" applyFont="1" applyBorder="1" applyAlignment="1">
      <alignment horizontal="center" vertical="center"/>
    </xf>
    <xf numFmtId="0" fontId="52" fillId="0" borderId="0" xfId="37" applyFont="1" applyBorder="1" applyAlignment="1">
      <alignment horizontal="centerContinuous"/>
    </xf>
    <xf numFmtId="0" fontId="8" fillId="0" borderId="13" xfId="11" quotePrefix="1" applyNumberFormat="1" applyFont="1" applyBorder="1" applyAlignment="1">
      <alignment horizontal="center"/>
    </xf>
    <xf numFmtId="176" fontId="8" fillId="0" borderId="0" xfId="37" applyNumberFormat="1" applyFont="1" applyFill="1" applyBorder="1" applyAlignment="1">
      <alignment horizontal="right"/>
    </xf>
    <xf numFmtId="0" fontId="8" fillId="0" borderId="0" xfId="37" applyFont="1" applyFill="1" applyBorder="1" applyAlignment="1">
      <alignment horizontal="right"/>
    </xf>
    <xf numFmtId="0" fontId="8" fillId="0" borderId="0" xfId="37" applyFont="1" applyFill="1" applyBorder="1" applyAlignment="1">
      <alignment horizontal="left"/>
    </xf>
    <xf numFmtId="0" fontId="8" fillId="0" borderId="0" xfId="37" applyFont="1" applyFill="1" applyBorder="1" applyAlignment="1"/>
    <xf numFmtId="0" fontId="12" fillId="0" borderId="1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21" fillId="0" borderId="0" xfId="37" applyFont="1" applyBorder="1"/>
    <xf numFmtId="211" fontId="14" fillId="0" borderId="0" xfId="37" applyNumberFormat="1" applyFont="1" applyBorder="1" applyAlignment="1">
      <alignment horizontal="right"/>
    </xf>
    <xf numFmtId="0" fontId="58" fillId="0" borderId="0" xfId="24" applyFont="1" applyAlignment="1">
      <alignment vertical="top"/>
    </xf>
    <xf numFmtId="0" fontId="58" fillId="0" borderId="0" xfId="24" applyFont="1"/>
    <xf numFmtId="0" fontId="58" fillId="0" borderId="0" xfId="24" applyFont="1" applyBorder="1"/>
    <xf numFmtId="0" fontId="58" fillId="0" borderId="0" xfId="24" applyFont="1" applyAlignment="1">
      <alignment horizontal="right" vertical="top"/>
    </xf>
    <xf numFmtId="0" fontId="60" fillId="0" borderId="0" xfId="24" applyFont="1" applyBorder="1" applyAlignment="1">
      <alignment horizontal="left"/>
    </xf>
    <xf numFmtId="0" fontId="60" fillId="0" borderId="14" xfId="24" applyFont="1" applyBorder="1" applyAlignment="1">
      <alignment horizontal="right"/>
    </xf>
    <xf numFmtId="0" fontId="60" fillId="0" borderId="0" xfId="24" applyFont="1" applyAlignment="1"/>
    <xf numFmtId="0" fontId="26" fillId="0" borderId="0" xfId="24" applyFont="1"/>
    <xf numFmtId="0" fontId="16" fillId="0" borderId="0" xfId="24" applyFont="1" applyBorder="1" applyAlignment="1">
      <alignment vertical="center"/>
    </xf>
    <xf numFmtId="0" fontId="56" fillId="0" borderId="0" xfId="24" applyFont="1" applyBorder="1" applyAlignment="1">
      <alignment horizontal="center" vertical="center"/>
    </xf>
    <xf numFmtId="221" fontId="56" fillId="0" borderId="30" xfId="24" applyNumberFormat="1" applyFont="1" applyBorder="1" applyAlignment="1">
      <alignment horizontal="right" vertical="center"/>
    </xf>
    <xf numFmtId="221" fontId="56" fillId="0" borderId="0" xfId="24" applyNumberFormat="1" applyFont="1" applyBorder="1" applyAlignment="1">
      <alignment horizontal="right" vertical="center"/>
    </xf>
    <xf numFmtId="221" fontId="56" fillId="0" borderId="31" xfId="24" applyNumberFormat="1" applyFont="1" applyBorder="1" applyAlignment="1">
      <alignment horizontal="right" vertical="center"/>
    </xf>
    <xf numFmtId="0" fontId="26" fillId="0" borderId="0" xfId="24" applyFont="1" applyFill="1"/>
    <xf numFmtId="0" fontId="53" fillId="0" borderId="14" xfId="24" applyFont="1" applyBorder="1" applyAlignment="1">
      <alignment horizontal="center" vertical="center"/>
    </xf>
    <xf numFmtId="0" fontId="53" fillId="0" borderId="0" xfId="24" applyFont="1" applyBorder="1" applyAlignment="1">
      <alignment horizontal="center" vertical="center"/>
    </xf>
    <xf numFmtId="0" fontId="57" fillId="0" borderId="0" xfId="24" applyFont="1"/>
    <xf numFmtId="0" fontId="16" fillId="0" borderId="0" xfId="24" applyFont="1" applyFill="1" applyAlignment="1">
      <alignment horizontal="distributed" vertical="center"/>
    </xf>
    <xf numFmtId="0" fontId="16" fillId="0" borderId="0" xfId="24" applyFont="1" applyFill="1" applyBorder="1" applyAlignment="1">
      <alignment horizontal="distributed" vertical="center"/>
    </xf>
    <xf numFmtId="0" fontId="8" fillId="0" borderId="0" xfId="24" applyFont="1" applyBorder="1" applyAlignment="1">
      <alignment horizontal="center" vertical="center"/>
    </xf>
    <xf numFmtId="0" fontId="8" fillId="0" borderId="0" xfId="24" applyFont="1" applyFill="1" applyBorder="1" applyAlignment="1">
      <alignment horizontal="center" vertical="center"/>
    </xf>
    <xf numFmtId="0" fontId="12" fillId="0" borderId="0" xfId="24" applyFont="1" applyBorder="1" applyAlignment="1">
      <alignment horizontal="center" vertical="center" wrapText="1"/>
    </xf>
    <xf numFmtId="0" fontId="16" fillId="0" borderId="0" xfId="24" applyFont="1" applyBorder="1" applyAlignment="1">
      <alignment horizontal="left" vertical="center"/>
    </xf>
    <xf numFmtId="0" fontId="16" fillId="0" borderId="0" xfId="24" applyFont="1"/>
    <xf numFmtId="184" fontId="12" fillId="0" borderId="20" xfId="14" applyFont="1" applyBorder="1" applyAlignment="1">
      <alignment horizontal="centerContinuous" vertical="center"/>
    </xf>
    <xf numFmtId="184" fontId="21" fillId="0" borderId="21" xfId="14" applyFont="1" applyBorder="1" applyAlignment="1">
      <alignment horizontal="centerContinuous" vertical="center" wrapText="1"/>
    </xf>
    <xf numFmtId="0" fontId="18" fillId="0" borderId="19" xfId="14" applyNumberFormat="1" applyFont="1" applyBorder="1" applyAlignment="1">
      <alignment horizontal="center" vertical="center"/>
    </xf>
    <xf numFmtId="49" fontId="23" fillId="0" borderId="0" xfId="37" applyNumberFormat="1" applyFont="1" applyBorder="1" applyAlignment="1"/>
    <xf numFmtId="49" fontId="12" fillId="0" borderId="0" xfId="16" applyNumberFormat="1" applyFont="1" applyBorder="1" applyAlignment="1">
      <alignment horizontal="center" vertical="center" shrinkToFit="1"/>
    </xf>
    <xf numFmtId="0" fontId="12" fillId="0" borderId="14" xfId="24" applyFont="1" applyBorder="1" applyAlignment="1">
      <alignment horizontal="right"/>
    </xf>
    <xf numFmtId="0" fontId="8" fillId="0" borderId="0" xfId="37" applyFont="1" applyFill="1" applyBorder="1"/>
    <xf numFmtId="4" fontId="8" fillId="0" borderId="15" xfId="37" applyNumberFormat="1" applyFont="1" applyFill="1" applyBorder="1" applyAlignment="1">
      <alignment horizontal="right"/>
    </xf>
    <xf numFmtId="0" fontId="17" fillId="0" borderId="15" xfId="37" applyFont="1" applyFill="1" applyBorder="1" applyAlignment="1">
      <alignment horizontal="centerContinuous"/>
    </xf>
    <xf numFmtId="0" fontId="8" fillId="0" borderId="0" xfId="37" applyNumberFormat="1" applyFont="1" applyFill="1" applyBorder="1" applyAlignment="1">
      <alignment horizontal="left"/>
    </xf>
    <xf numFmtId="0" fontId="8" fillId="0" borderId="0" xfId="37" applyNumberFormat="1" applyFont="1" applyFill="1" applyBorder="1" applyAlignment="1">
      <alignment horizontal="right"/>
    </xf>
    <xf numFmtId="190" fontId="8" fillId="0" borderId="0" xfId="37" applyNumberFormat="1" applyFont="1" applyFill="1" applyBorder="1" applyAlignment="1">
      <alignment horizontal="right"/>
    </xf>
    <xf numFmtId="0" fontId="17" fillId="0" borderId="0" xfId="37" applyFont="1" applyFill="1" applyBorder="1" applyAlignment="1">
      <alignment horizontal="right"/>
    </xf>
    <xf numFmtId="0" fontId="16" fillId="0" borderId="0" xfId="37" applyFont="1" applyFill="1" applyBorder="1"/>
    <xf numFmtId="0" fontId="16" fillId="0" borderId="0" xfId="37" applyFont="1" applyFill="1" applyBorder="1" applyAlignment="1">
      <alignment horizontal="left"/>
    </xf>
    <xf numFmtId="0" fontId="16" fillId="0" borderId="0" xfId="37" applyFont="1" applyFill="1" applyAlignment="1"/>
    <xf numFmtId="0" fontId="16" fillId="0" borderId="0" xfId="37" applyFont="1" applyFill="1" applyBorder="1" applyAlignment="1"/>
    <xf numFmtId="190" fontId="16" fillId="0" borderId="0" xfId="37" applyNumberFormat="1" applyFont="1" applyFill="1" applyBorder="1" applyAlignment="1">
      <alignment horizontal="right"/>
    </xf>
    <xf numFmtId="0" fontId="8" fillId="0" borderId="16" xfId="11" quotePrefix="1" applyNumberFormat="1" applyFont="1" applyBorder="1" applyAlignment="1">
      <alignment horizontal="center"/>
    </xf>
    <xf numFmtId="39" fontId="14" fillId="0" borderId="0" xfId="37" applyNumberFormat="1" applyFont="1" applyBorder="1" applyAlignment="1">
      <alignment horizontal="center"/>
    </xf>
    <xf numFmtId="37" fontId="14" fillId="0" borderId="14" xfId="37" applyNumberFormat="1" applyFont="1" applyBorder="1" applyAlignment="1">
      <alignment horizontal="right"/>
    </xf>
    <xf numFmtId="219" fontId="14" fillId="0" borderId="14" xfId="37" applyNumberFormat="1" applyFont="1" applyBorder="1" applyAlignment="1">
      <alignment horizontal="right"/>
    </xf>
    <xf numFmtId="39" fontId="14" fillId="0" borderId="14" xfId="37" applyNumberFormat="1" applyFont="1" applyBorder="1" applyAlignment="1">
      <alignment horizontal="center"/>
    </xf>
    <xf numFmtId="211" fontId="14" fillId="0" borderId="14" xfId="37" applyNumberFormat="1" applyFont="1" applyBorder="1" applyAlignment="1">
      <alignment horizontal="right"/>
    </xf>
    <xf numFmtId="0" fontId="6" fillId="0" borderId="0" xfId="0" applyFont="1"/>
    <xf numFmtId="0" fontId="6" fillId="0" borderId="0" xfId="0" applyFont="1" applyBorder="1"/>
    <xf numFmtId="3" fontId="6" fillId="0" borderId="0" xfId="0" applyNumberFormat="1" applyFont="1"/>
    <xf numFmtId="189" fontId="6" fillId="0" borderId="0" xfId="0" applyNumberFormat="1" applyFont="1"/>
    <xf numFmtId="1" fontId="6" fillId="0" borderId="0" xfId="0" applyNumberFormat="1" applyFont="1"/>
    <xf numFmtId="189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190" fontId="6" fillId="0" borderId="0" xfId="0" applyNumberFormat="1" applyFont="1"/>
    <xf numFmtId="3" fontId="6" fillId="0" borderId="0" xfId="0" applyNumberFormat="1" applyFont="1" applyBorder="1"/>
    <xf numFmtId="189" fontId="6" fillId="0" borderId="0" xfId="0" applyNumberFormat="1" applyFont="1" applyBorder="1"/>
    <xf numFmtId="1" fontId="6" fillId="0" borderId="0" xfId="0" applyNumberFormat="1" applyFont="1" applyBorder="1"/>
    <xf numFmtId="189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90" fontId="6" fillId="0" borderId="0" xfId="0" applyNumberFormat="1" applyFont="1" applyBorder="1"/>
    <xf numFmtId="0" fontId="12" fillId="0" borderId="24" xfId="37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18" xfId="37" applyNumberFormat="1" applyFont="1" applyBorder="1" applyAlignment="1">
      <alignment horizontal="center" vertical="center"/>
    </xf>
    <xf numFmtId="0" fontId="21" fillId="0" borderId="9" xfId="14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Continuous" vertical="center"/>
    </xf>
    <xf numFmtId="0" fontId="12" fillId="0" borderId="18" xfId="37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vertical="center"/>
    </xf>
    <xf numFmtId="0" fontId="12" fillId="0" borderId="29" xfId="14" applyNumberFormat="1" applyFont="1" applyBorder="1" applyAlignment="1">
      <alignment horizontal="center" vertical="center"/>
    </xf>
    <xf numFmtId="0" fontId="18" fillId="0" borderId="18" xfId="14" applyNumberFormat="1" applyFont="1" applyBorder="1" applyAlignment="1">
      <alignment horizontal="center" vertical="center" shrinkToFit="1"/>
    </xf>
    <xf numFmtId="184" fontId="12" fillId="0" borderId="20" xfId="14" applyFont="1" applyBorder="1" applyAlignment="1">
      <alignment horizontal="centerContinuous" vertical="center" wrapText="1"/>
    </xf>
    <xf numFmtId="184" fontId="21" fillId="0" borderId="23" xfId="14" applyFont="1" applyBorder="1" applyAlignment="1">
      <alignment horizontal="centerContinuous" vertical="center"/>
    </xf>
    <xf numFmtId="194" fontId="8" fillId="0" borderId="23" xfId="37" applyNumberFormat="1" applyFont="1" applyBorder="1" applyAlignment="1">
      <alignment horizontal="center" vertical="center"/>
    </xf>
    <xf numFmtId="184" fontId="12" fillId="0" borderId="19" xfId="14" quotePrefix="1" applyFont="1" applyBorder="1" applyAlignment="1">
      <alignment horizontal="centerContinuous" vertical="center"/>
    </xf>
    <xf numFmtId="0" fontId="21" fillId="0" borderId="19" xfId="14" applyNumberFormat="1" applyFont="1" applyBorder="1" applyAlignment="1">
      <alignment horizontal="center" vertical="center" wrapText="1"/>
    </xf>
    <xf numFmtId="0" fontId="18" fillId="0" borderId="19" xfId="14" applyNumberFormat="1" applyFont="1" applyBorder="1" applyAlignment="1">
      <alignment horizontal="centerContinuous" vertical="center" wrapText="1"/>
    </xf>
    <xf numFmtId="0" fontId="12" fillId="0" borderId="19" xfId="14" applyNumberFormat="1" applyFont="1" applyBorder="1" applyAlignment="1">
      <alignment horizontal="centerContinuous" vertical="center" wrapText="1"/>
    </xf>
    <xf numFmtId="2" fontId="8" fillId="0" borderId="14" xfId="37" applyNumberFormat="1" applyFont="1" applyBorder="1" applyAlignment="1">
      <alignment horizontal="right"/>
    </xf>
    <xf numFmtId="2" fontId="8" fillId="0" borderId="0" xfId="37" applyNumberFormat="1" applyFont="1" applyBorder="1" applyAlignment="1">
      <alignment horizontal="left"/>
    </xf>
    <xf numFmtId="220" fontId="8" fillId="0" borderId="14" xfId="14" quotePrefix="1" applyNumberFormat="1" applyFont="1" applyBorder="1" applyAlignment="1">
      <alignment horizontal="right"/>
    </xf>
    <xf numFmtId="3" fontId="8" fillId="0" borderId="19" xfId="37" applyNumberFormat="1" applyFont="1" applyBorder="1" applyAlignment="1">
      <alignment horizontal="center"/>
    </xf>
    <xf numFmtId="194" fontId="8" fillId="0" borderId="14" xfId="37" applyNumberFormat="1" applyFont="1" applyBorder="1" applyAlignment="1"/>
    <xf numFmtId="220" fontId="8" fillId="0" borderId="0" xfId="37" applyNumberFormat="1" applyFont="1" applyBorder="1" applyAlignment="1"/>
    <xf numFmtId="0" fontId="16" fillId="0" borderId="0" xfId="37" applyFont="1" applyBorder="1" applyAlignment="1">
      <alignment horizontal="left" vertical="center"/>
    </xf>
    <xf numFmtId="220" fontId="8" fillId="0" borderId="0" xfId="37" applyNumberFormat="1" applyFont="1" applyBorder="1" applyAlignment="1">
      <alignment vertical="center"/>
    </xf>
    <xf numFmtId="49" fontId="42" fillId="0" borderId="4" xfId="37" applyNumberFormat="1" applyFont="1" applyBorder="1" applyAlignment="1">
      <alignment horizontal="center"/>
    </xf>
    <xf numFmtId="49" fontId="21" fillId="0" borderId="16" xfId="16" applyNumberFormat="1" applyFont="1" applyBorder="1" applyAlignment="1">
      <alignment horizontal="centerContinuous" vertical="center"/>
    </xf>
    <xf numFmtId="49" fontId="12" fillId="0" borderId="13" xfId="37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vertical="center"/>
    </xf>
    <xf numFmtId="0" fontId="16" fillId="0" borderId="34" xfId="0" applyFont="1" applyFill="1" applyBorder="1" applyAlignment="1">
      <alignment horizontal="centerContinuous" vertical="center"/>
    </xf>
    <xf numFmtId="0" fontId="16" fillId="0" borderId="35" xfId="0" applyFont="1" applyFill="1" applyBorder="1" applyAlignment="1">
      <alignment horizontal="centerContinuous" vertical="center"/>
    </xf>
    <xf numFmtId="0" fontId="16" fillId="0" borderId="36" xfId="0" applyFont="1" applyFill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33" xfId="0" applyFont="1" applyFill="1" applyBorder="1" applyAlignment="1">
      <alignment horizontal="centerContinuous" vertical="center"/>
    </xf>
    <xf numFmtId="0" fontId="16" fillId="0" borderId="37" xfId="0" applyFont="1" applyFill="1" applyBorder="1" applyAlignment="1">
      <alignment horizontal="centerContinuous" vertical="center"/>
    </xf>
    <xf numFmtId="0" fontId="16" fillId="0" borderId="25" xfId="0" applyFont="1" applyFill="1" applyBorder="1" applyAlignment="1">
      <alignment horizontal="centerContinuous" vertical="center"/>
    </xf>
    <xf numFmtId="0" fontId="16" fillId="0" borderId="24" xfId="0" applyFont="1" applyFill="1" applyBorder="1" applyAlignment="1">
      <alignment horizontal="centerContinuous" vertical="center"/>
    </xf>
    <xf numFmtId="0" fontId="16" fillId="0" borderId="25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49" fontId="12" fillId="0" borderId="13" xfId="19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/>
    </xf>
    <xf numFmtId="49" fontId="21" fillId="0" borderId="13" xfId="19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shrinkToFit="1"/>
    </xf>
    <xf numFmtId="0" fontId="62" fillId="0" borderId="18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vertical="center" shrinkToFit="1"/>
    </xf>
    <xf numFmtId="49" fontId="12" fillId="0" borderId="13" xfId="19" applyNumberFormat="1" applyFont="1" applyFill="1" applyBorder="1" applyAlignment="1">
      <alignment horizontal="centerContinuous" vertical="center"/>
    </xf>
    <xf numFmtId="49" fontId="12" fillId="0" borderId="19" xfId="19" applyNumberFormat="1" applyFont="1" applyFill="1" applyBorder="1" applyAlignment="1">
      <alignment horizontal="centerContinuous" vertical="center"/>
    </xf>
    <xf numFmtId="0" fontId="62" fillId="0" borderId="19" xfId="0" applyFont="1" applyFill="1" applyBorder="1" applyAlignment="1">
      <alignment horizontal="center" vertical="center" shrinkToFit="1"/>
    </xf>
    <xf numFmtId="0" fontId="62" fillId="0" borderId="20" xfId="0" applyFont="1" applyFill="1" applyBorder="1" applyAlignment="1">
      <alignment horizontal="center" vertical="center" shrinkToFit="1"/>
    </xf>
    <xf numFmtId="0" fontId="62" fillId="0" borderId="14" xfId="0" applyFont="1" applyFill="1" applyBorder="1" applyAlignment="1">
      <alignment horizontal="center" vertical="center" shrinkToFit="1"/>
    </xf>
    <xf numFmtId="208" fontId="8" fillId="0" borderId="15" xfId="0" applyNumberFormat="1" applyFont="1" applyBorder="1" applyAlignment="1">
      <alignment horizontal="right"/>
    </xf>
    <xf numFmtId="0" fontId="16" fillId="0" borderId="11" xfId="24" applyFont="1" applyBorder="1" applyAlignment="1">
      <alignment horizontal="left" vertical="center"/>
    </xf>
    <xf numFmtId="0" fontId="21" fillId="0" borderId="0" xfId="24" applyFont="1" applyBorder="1" applyAlignment="1">
      <alignment horizontal="center" vertical="center"/>
    </xf>
    <xf numFmtId="0" fontId="16" fillId="0" borderId="11" xfId="24" applyFont="1" applyBorder="1" applyAlignment="1">
      <alignment horizontal="right" vertical="center"/>
    </xf>
    <xf numFmtId="0" fontId="26" fillId="0" borderId="0" xfId="24" applyFont="1" applyAlignment="1">
      <alignment vertical="center"/>
    </xf>
    <xf numFmtId="49" fontId="21" fillId="0" borderId="0" xfId="21" applyNumberFormat="1" applyFont="1" applyBorder="1" applyAlignment="1">
      <alignment horizontal="center" vertical="center"/>
    </xf>
    <xf numFmtId="0" fontId="12" fillId="0" borderId="0" xfId="24" applyFont="1" applyBorder="1" applyAlignment="1">
      <alignment horizontal="left" vertical="center"/>
    </xf>
    <xf numFmtId="0" fontId="12" fillId="0" borderId="20" xfId="24" applyFont="1" applyBorder="1" applyAlignment="1">
      <alignment horizontal="centerContinuous" vertical="center" wrapText="1"/>
    </xf>
    <xf numFmtId="0" fontId="12" fillId="0" borderId="19" xfId="24" applyFont="1" applyBorder="1" applyAlignment="1">
      <alignment horizontal="centerContinuous" vertical="center"/>
    </xf>
    <xf numFmtId="0" fontId="12" fillId="0" borderId="20" xfId="24" applyFont="1" applyBorder="1" applyAlignment="1">
      <alignment horizontal="centerContinuous" vertical="center"/>
    </xf>
    <xf numFmtId="0" fontId="12" fillId="0" borderId="0" xfId="24" applyFont="1"/>
    <xf numFmtId="0" fontId="21" fillId="0" borderId="9" xfId="24" applyFont="1" applyBorder="1" applyAlignment="1">
      <alignment horizontal="center" vertical="center" wrapText="1"/>
    </xf>
    <xf numFmtId="0" fontId="21" fillId="0" borderId="28" xfId="24" applyFont="1" applyBorder="1" applyAlignment="1">
      <alignment horizontal="center" vertical="center" wrapText="1"/>
    </xf>
    <xf numFmtId="0" fontId="21" fillId="0" borderId="0" xfId="24" applyFont="1" applyBorder="1" applyAlignment="1">
      <alignment horizontal="center" vertical="center" wrapText="1"/>
    </xf>
    <xf numFmtId="0" fontId="21" fillId="0" borderId="29" xfId="24" applyFont="1" applyBorder="1" applyAlignment="1">
      <alignment horizontal="center" vertical="center" wrapText="1"/>
    </xf>
    <xf numFmtId="0" fontId="12" fillId="0" borderId="14" xfId="24" applyFont="1" applyBorder="1" applyAlignment="1">
      <alignment horizontal="left" vertical="center"/>
    </xf>
    <xf numFmtId="0" fontId="12" fillId="0" borderId="20" xfId="24" applyFont="1" applyBorder="1" applyAlignment="1">
      <alignment horizontal="center" vertical="center" wrapText="1"/>
    </xf>
    <xf numFmtId="0" fontId="12" fillId="0" borderId="15" xfId="24" applyFont="1" applyBorder="1" applyAlignment="1">
      <alignment horizontal="center" vertical="center" wrapText="1"/>
    </xf>
    <xf numFmtId="0" fontId="12" fillId="0" borderId="19" xfId="24" applyFont="1" applyBorder="1" applyAlignment="1">
      <alignment horizontal="center" vertical="center" wrapText="1"/>
    </xf>
    <xf numFmtId="0" fontId="12" fillId="0" borderId="14" xfId="24" applyFont="1" applyBorder="1" applyAlignment="1">
      <alignment horizontal="right" vertical="center"/>
    </xf>
    <xf numFmtId="0" fontId="8" fillId="0" borderId="0" xfId="24" applyFont="1" applyBorder="1" applyAlignment="1">
      <alignment vertical="center"/>
    </xf>
    <xf numFmtId="184" fontId="8" fillId="0" borderId="0" xfId="3" applyFont="1" applyBorder="1" applyAlignment="1">
      <alignment horizontal="right" vertical="center"/>
    </xf>
    <xf numFmtId="0" fontId="8" fillId="0" borderId="0" xfId="24" applyFont="1" applyFill="1" applyBorder="1" applyAlignment="1">
      <alignment vertical="center"/>
    </xf>
    <xf numFmtId="184" fontId="8" fillId="0" borderId="0" xfId="3" applyFont="1" applyFill="1" applyBorder="1" applyAlignment="1">
      <alignment horizontal="right" vertical="center"/>
    </xf>
    <xf numFmtId="0" fontId="14" fillId="0" borderId="0" xfId="24" applyFont="1" applyFill="1" applyBorder="1" applyAlignment="1">
      <alignment horizontal="center" vertical="center"/>
    </xf>
    <xf numFmtId="0" fontId="53" fillId="0" borderId="15" xfId="24" applyFont="1" applyBorder="1" applyAlignment="1">
      <alignment horizontal="center" vertical="center"/>
    </xf>
    <xf numFmtId="0" fontId="12" fillId="0" borderId="14" xfId="24" applyFont="1" applyFill="1" applyBorder="1" applyAlignment="1">
      <alignment horizontal="left" vertical="center"/>
    </xf>
    <xf numFmtId="0" fontId="21" fillId="0" borderId="0" xfId="24" applyFont="1"/>
    <xf numFmtId="0" fontId="22" fillId="0" borderId="0" xfId="0" applyNumberFormat="1" applyFont="1" applyBorder="1" applyAlignment="1">
      <alignment horizontal="center" vertical="center"/>
    </xf>
    <xf numFmtId="0" fontId="22" fillId="0" borderId="18" xfId="14" applyNumberFormat="1" applyFont="1" applyBorder="1" applyAlignment="1">
      <alignment horizontal="centerContinuous" vertical="center"/>
    </xf>
    <xf numFmtId="0" fontId="22" fillId="0" borderId="0" xfId="14" applyNumberFormat="1" applyFont="1" applyBorder="1" applyAlignment="1">
      <alignment horizontal="center" vertical="center"/>
    </xf>
    <xf numFmtId="0" fontId="18" fillId="0" borderId="18" xfId="14" applyNumberFormat="1" applyFont="1" applyBorder="1" applyAlignment="1">
      <alignment horizontal="center" vertical="center"/>
    </xf>
    <xf numFmtId="0" fontId="18" fillId="0" borderId="20" xfId="14" applyNumberFormat="1" applyFont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Continuous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12" fillId="0" borderId="0" xfId="37" applyFont="1" applyBorder="1" applyAlignment="1">
      <alignment horizontal="centerContinuous" vertical="center"/>
    </xf>
    <xf numFmtId="184" fontId="12" fillId="0" borderId="0" xfId="14" applyFont="1" applyBorder="1" applyAlignment="1">
      <alignment horizontal="centerContinuous" vertical="center" wrapText="1"/>
    </xf>
    <xf numFmtId="49" fontId="21" fillId="0" borderId="0" xfId="16" applyNumberFormat="1" applyFont="1" applyBorder="1" applyAlignment="1">
      <alignment horizontal="center" vertical="center" shrinkToFit="1"/>
    </xf>
    <xf numFmtId="49" fontId="12" fillId="0" borderId="18" xfId="16" applyNumberFormat="1" applyFont="1" applyBorder="1" applyAlignment="1" applyProtection="1">
      <alignment horizontal="centerContinuous" vertical="center"/>
      <protection locked="0"/>
    </xf>
    <xf numFmtId="49" fontId="12" fillId="0" borderId="18" xfId="16" applyNumberFormat="1" applyFont="1" applyFill="1" applyBorder="1" applyAlignment="1">
      <alignment horizontal="centerContinuous" vertical="center" shrinkToFit="1"/>
    </xf>
    <xf numFmtId="49" fontId="18" fillId="0" borderId="14" xfId="16" applyNumberFormat="1" applyFont="1" applyBorder="1" applyAlignment="1">
      <alignment horizontal="centerContinuous" vertical="center"/>
    </xf>
    <xf numFmtId="49" fontId="18" fillId="0" borderId="16" xfId="16" applyNumberFormat="1" applyFont="1" applyBorder="1" applyAlignment="1">
      <alignment horizontal="centerContinuous" vertical="center"/>
    </xf>
    <xf numFmtId="49" fontId="18" fillId="0" borderId="13" xfId="16" applyNumberFormat="1" applyFont="1" applyBorder="1" applyAlignment="1">
      <alignment horizontal="centerContinuous" vertical="center"/>
    </xf>
    <xf numFmtId="49" fontId="18" fillId="0" borderId="0" xfId="16" applyNumberFormat="1" applyFont="1" applyFill="1" applyBorder="1" applyAlignment="1">
      <alignment horizontal="centerContinuous" vertical="center"/>
    </xf>
    <xf numFmtId="49" fontId="18" fillId="0" borderId="13" xfId="16" applyNumberFormat="1" applyFont="1" applyFill="1" applyBorder="1" applyAlignment="1">
      <alignment horizontal="centerContinuous" vertical="center"/>
    </xf>
    <xf numFmtId="49" fontId="18" fillId="0" borderId="15" xfId="16" applyNumberFormat="1" applyFont="1" applyBorder="1" applyAlignment="1">
      <alignment horizontal="centerContinuous" vertical="center"/>
    </xf>
    <xf numFmtId="49" fontId="18" fillId="0" borderId="19" xfId="16" applyNumberFormat="1" applyFont="1" applyBorder="1" applyAlignment="1">
      <alignment horizontal="centerContinuous" vertical="center"/>
    </xf>
    <xf numFmtId="49" fontId="18" fillId="0" borderId="16" xfId="16" applyNumberFormat="1" applyFont="1" applyFill="1" applyBorder="1" applyAlignment="1">
      <alignment horizontal="centerContinuous" vertical="center"/>
    </xf>
    <xf numFmtId="49" fontId="18" fillId="0" borderId="13" xfId="37" applyNumberFormat="1" applyFont="1" applyFill="1" applyBorder="1" applyAlignment="1">
      <alignment horizontal="centerContinuous" vertical="center" wrapText="1"/>
    </xf>
    <xf numFmtId="49" fontId="18" fillId="0" borderId="13" xfId="0" applyNumberFormat="1" applyFont="1" applyFill="1" applyBorder="1" applyAlignment="1">
      <alignment horizontal="centerContinuous" vertical="center" wrapText="1"/>
    </xf>
    <xf numFmtId="49" fontId="21" fillId="0" borderId="17" xfId="16" applyNumberFormat="1" applyFont="1" applyBorder="1" applyAlignment="1">
      <alignment horizontal="centerContinuous" vertical="center"/>
    </xf>
    <xf numFmtId="49" fontId="12" fillId="0" borderId="2" xfId="16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left"/>
    </xf>
    <xf numFmtId="0" fontId="64" fillId="0" borderId="0" xfId="0" applyFont="1" applyAlignment="1">
      <alignment horizontal="centerContinuous"/>
    </xf>
    <xf numFmtId="0" fontId="64" fillId="0" borderId="0" xfId="0" applyFont="1"/>
    <xf numFmtId="0" fontId="64" fillId="0" borderId="0" xfId="0" applyFont="1" applyBorder="1"/>
    <xf numFmtId="0" fontId="57" fillId="0" borderId="0" xfId="24" applyFont="1" applyBorder="1"/>
    <xf numFmtId="0" fontId="21" fillId="0" borderId="11" xfId="24" applyFont="1" applyBorder="1" applyAlignment="1">
      <alignment horizontal="center" vertical="center"/>
    </xf>
    <xf numFmtId="0" fontId="12" fillId="0" borderId="14" xfId="24" applyFont="1" applyBorder="1" applyAlignment="1">
      <alignment horizontal="center" vertical="center" wrapText="1"/>
    </xf>
    <xf numFmtId="0" fontId="12" fillId="0" borderId="16" xfId="24" applyFont="1" applyBorder="1" applyAlignment="1">
      <alignment vertical="center"/>
    </xf>
    <xf numFmtId="0" fontId="21" fillId="0" borderId="0" xfId="37" applyNumberFormat="1" applyFont="1" applyBorder="1" applyAlignment="1">
      <alignment horizontal="centerContinuous" vertical="center" shrinkToFit="1"/>
    </xf>
    <xf numFmtId="0" fontId="21" fillId="0" borderId="29" xfId="37" applyNumberFormat="1" applyFont="1" applyBorder="1" applyAlignment="1">
      <alignment horizontal="centerContinuous" vertical="center"/>
    </xf>
    <xf numFmtId="0" fontId="18" fillId="0" borderId="19" xfId="0" applyNumberFormat="1" applyFont="1" applyBorder="1" applyAlignment="1">
      <alignment horizontal="center" vertical="center"/>
    </xf>
    <xf numFmtId="49" fontId="12" fillId="0" borderId="0" xfId="16" applyNumberFormat="1" applyFont="1" applyBorder="1" applyAlignment="1" applyProtection="1">
      <alignment horizontal="centerContinuous" vertical="center"/>
      <protection locked="0"/>
    </xf>
    <xf numFmtId="49" fontId="22" fillId="0" borderId="28" xfId="16" applyNumberFormat="1" applyFont="1" applyBorder="1" applyAlignment="1">
      <alignment horizontal="centerContinuous" vertical="center"/>
    </xf>
    <xf numFmtId="49" fontId="12" fillId="0" borderId="29" xfId="16" applyNumberFormat="1" applyFont="1" applyBorder="1" applyAlignment="1">
      <alignment horizontal="centerContinuous" vertical="center"/>
    </xf>
    <xf numFmtId="37" fontId="14" fillId="0" borderId="0" xfId="12" applyNumberFormat="1" applyFont="1" applyBorder="1" applyAlignment="1">
      <alignment horizontal="right"/>
    </xf>
    <xf numFmtId="219" fontId="14" fillId="0" borderId="0" xfId="12" applyNumberFormat="1" applyFont="1" applyBorder="1" applyAlignment="1">
      <alignment horizontal="right"/>
    </xf>
    <xf numFmtId="211" fontId="14" fillId="0" borderId="0" xfId="37" applyNumberFormat="1" applyFont="1" applyFill="1" applyBorder="1" applyAlignment="1">
      <alignment horizontal="right"/>
    </xf>
    <xf numFmtId="37" fontId="14" fillId="0" borderId="0" xfId="37" applyNumberFormat="1" applyFont="1" applyFill="1" applyBorder="1" applyAlignment="1">
      <alignment horizontal="right"/>
    </xf>
    <xf numFmtId="0" fontId="14" fillId="0" borderId="0" xfId="12" quotePrefix="1" applyNumberFormat="1" applyFont="1" applyBorder="1" applyAlignment="1">
      <alignment horizontal="center"/>
    </xf>
    <xf numFmtId="0" fontId="21" fillId="0" borderId="9" xfId="37" applyNumberFormat="1" applyFont="1" applyBorder="1" applyAlignment="1">
      <alignment horizontal="centerContinuous" vertical="center" shrinkToFit="1"/>
    </xf>
    <xf numFmtId="0" fontId="21" fillId="0" borderId="18" xfId="14" applyNumberFormat="1" applyFont="1" applyBorder="1" applyAlignment="1">
      <alignment horizontal="centerContinuous" vertical="center" shrinkToFit="1"/>
    </xf>
    <xf numFmtId="0" fontId="12" fillId="0" borderId="23" xfId="37" applyNumberFormat="1" applyFont="1" applyBorder="1" applyAlignment="1">
      <alignment horizontal="centerContinuous" vertical="center"/>
    </xf>
    <xf numFmtId="0" fontId="21" fillId="0" borderId="0" xfId="14" applyNumberFormat="1" applyFont="1" applyBorder="1" applyAlignment="1">
      <alignment horizontal="left" vertical="center"/>
    </xf>
    <xf numFmtId="0" fontId="21" fillId="0" borderId="13" xfId="11" applyNumberFormat="1" applyFont="1" applyBorder="1" applyAlignment="1">
      <alignment horizontal="center" vertical="center"/>
    </xf>
    <xf numFmtId="0" fontId="12" fillId="0" borderId="16" xfId="37" applyNumberFormat="1" applyFont="1" applyBorder="1" applyAlignment="1">
      <alignment horizontal="center" vertical="center"/>
    </xf>
    <xf numFmtId="0" fontId="12" fillId="0" borderId="0" xfId="11" applyNumberFormat="1" applyFont="1" applyBorder="1" applyAlignment="1">
      <alignment horizontal="left" vertical="center"/>
    </xf>
    <xf numFmtId="0" fontId="12" fillId="0" borderId="20" xfId="38" applyFont="1" applyFill="1" applyBorder="1" applyAlignment="1">
      <alignment horizontal="center" wrapText="1"/>
    </xf>
    <xf numFmtId="0" fontId="21" fillId="0" borderId="0" xfId="38" applyFont="1" applyFill="1" applyBorder="1" applyAlignment="1">
      <alignment horizontal="center" vertical="center"/>
    </xf>
    <xf numFmtId="0" fontId="21" fillId="0" borderId="17" xfId="38" applyFont="1" applyFill="1" applyBorder="1" applyAlignment="1">
      <alignment horizontal="center" vertical="center"/>
    </xf>
    <xf numFmtId="0" fontId="21" fillId="0" borderId="2" xfId="38" applyFont="1" applyFill="1" applyBorder="1" applyAlignment="1">
      <alignment horizontal="center" vertical="center"/>
    </xf>
    <xf numFmtId="176" fontId="8" fillId="0" borderId="0" xfId="6" applyFont="1"/>
    <xf numFmtId="0" fontId="16" fillId="0" borderId="13" xfId="37" applyFont="1" applyBorder="1" applyAlignment="1">
      <alignment horizontal="center"/>
    </xf>
    <xf numFmtId="37" fontId="8" fillId="0" borderId="0" xfId="12" applyNumberFormat="1" applyFont="1" applyBorder="1" applyAlignment="1">
      <alignment horizontal="right"/>
    </xf>
    <xf numFmtId="219" fontId="8" fillId="0" borderId="0" xfId="12" applyNumberFormat="1" applyFont="1" applyBorder="1" applyAlignment="1">
      <alignment horizontal="right"/>
    </xf>
    <xf numFmtId="211" fontId="8" fillId="0" borderId="0" xfId="37" applyNumberFormat="1" applyFont="1" applyFill="1" applyBorder="1" applyAlignment="1">
      <alignment horizontal="right"/>
    </xf>
    <xf numFmtId="37" fontId="8" fillId="0" borderId="0" xfId="37" applyNumberFormat="1" applyFont="1" applyFill="1" applyBorder="1" applyAlignment="1">
      <alignment horizontal="right"/>
    </xf>
    <xf numFmtId="208" fontId="8" fillId="0" borderId="0" xfId="16" applyNumberFormat="1" applyFont="1" applyBorder="1" applyAlignment="1">
      <alignment horizontal="center"/>
    </xf>
    <xf numFmtId="184" fontId="21" fillId="0" borderId="0" xfId="3" applyFont="1" applyBorder="1" applyAlignment="1">
      <alignment horizontal="left"/>
    </xf>
    <xf numFmtId="0" fontId="21" fillId="0" borderId="27" xfId="37" applyFont="1" applyBorder="1" applyAlignment="1">
      <alignment horizontal="center" vertical="center"/>
    </xf>
    <xf numFmtId="208" fontId="14" fillId="0" borderId="0" xfId="9" applyNumberFormat="1" applyFont="1" applyFill="1" applyBorder="1" applyAlignment="1"/>
    <xf numFmtId="184" fontId="21" fillId="0" borderId="9" xfId="13" applyFont="1" applyBorder="1" applyAlignment="1">
      <alignment horizontal="center" vertical="center"/>
    </xf>
    <xf numFmtId="184" fontId="12" fillId="0" borderId="20" xfId="13" applyFont="1" applyBorder="1" applyAlignment="1">
      <alignment horizontal="center" vertical="center"/>
    </xf>
    <xf numFmtId="0" fontId="10" fillId="0" borderId="0" xfId="37" applyFont="1" applyBorder="1" applyAlignment="1" applyProtection="1">
      <alignment horizontal="centerContinuous" vertical="center"/>
      <protection locked="0"/>
    </xf>
    <xf numFmtId="0" fontId="23" fillId="0" borderId="0" xfId="37" applyFont="1" applyBorder="1" applyAlignment="1" applyProtection="1">
      <alignment horizontal="centerContinuous" vertical="center"/>
      <protection locked="0"/>
    </xf>
    <xf numFmtId="0" fontId="12" fillId="0" borderId="4" xfId="37" applyFont="1" applyBorder="1" applyAlignment="1" applyProtection="1">
      <alignment vertical="center"/>
      <protection locked="0"/>
    </xf>
    <xf numFmtId="0" fontId="21" fillId="0" borderId="0" xfId="14" applyNumberFormat="1" applyFont="1" applyBorder="1" applyAlignment="1" applyProtection="1">
      <alignment horizontal="center" vertical="center"/>
      <protection locked="0"/>
    </xf>
    <xf numFmtId="0" fontId="12" fillId="0" borderId="0" xfId="14" applyNumberFormat="1" applyFont="1" applyBorder="1" applyAlignment="1" applyProtection="1">
      <alignment horizontal="center" vertical="center"/>
      <protection locked="0"/>
    </xf>
    <xf numFmtId="0" fontId="12" fillId="0" borderId="14" xfId="14" applyNumberFormat="1" applyFont="1" applyBorder="1" applyAlignment="1" applyProtection="1">
      <alignment horizontal="center" vertical="center"/>
      <protection locked="0"/>
    </xf>
    <xf numFmtId="0" fontId="12" fillId="0" borderId="14" xfId="14" applyNumberFormat="1" applyFont="1" applyBorder="1" applyAlignment="1" applyProtection="1">
      <alignment horizontal="centerContinuous" vertical="center" wrapText="1"/>
      <protection locked="0"/>
    </xf>
    <xf numFmtId="191" fontId="8" fillId="0" borderId="14" xfId="37" applyNumberFormat="1" applyFont="1" applyBorder="1" applyAlignment="1" applyProtection="1">
      <alignment horizontal="right"/>
      <protection locked="0"/>
    </xf>
    <xf numFmtId="191" fontId="8" fillId="0" borderId="0" xfId="37" applyNumberFormat="1" applyFont="1" applyBorder="1" applyAlignment="1" applyProtection="1">
      <protection locked="0"/>
    </xf>
    <xf numFmtId="0" fontId="8" fillId="0" borderId="0" xfId="37" applyFont="1" applyBorder="1" applyAlignment="1" applyProtection="1">
      <protection locked="0"/>
    </xf>
    <xf numFmtId="0" fontId="8" fillId="0" borderId="0" xfId="37" applyFont="1" applyBorder="1" applyAlignment="1" applyProtection="1">
      <alignment vertical="center"/>
      <protection locked="0"/>
    </xf>
    <xf numFmtId="188" fontId="14" fillId="0" borderId="0" xfId="37" applyNumberFormat="1" applyFont="1" applyBorder="1" applyAlignment="1">
      <alignment horizontal="right"/>
    </xf>
    <xf numFmtId="187" fontId="8" fillId="0" borderId="0" xfId="28" applyNumberFormat="1" applyFont="1" applyBorder="1" applyAlignment="1">
      <alignment horizontal="right"/>
    </xf>
    <xf numFmtId="0" fontId="8" fillId="0" borderId="19" xfId="37" applyFont="1" applyBorder="1" applyAlignment="1">
      <alignment horizontal="centerContinuous"/>
    </xf>
    <xf numFmtId="184" fontId="21" fillId="0" borderId="0" xfId="13" applyFont="1" applyBorder="1" applyAlignment="1">
      <alignment horizontal="center" vertical="center"/>
    </xf>
    <xf numFmtId="187" fontId="14" fillId="0" borderId="0" xfId="28" applyNumberFormat="1" applyFont="1" applyBorder="1" applyAlignment="1">
      <alignment horizontal="right"/>
    </xf>
    <xf numFmtId="3" fontId="8" fillId="0" borderId="0" xfId="3" applyNumberFormat="1" applyFont="1" applyBorder="1" applyAlignment="1">
      <alignment horizontal="right"/>
    </xf>
    <xf numFmtId="184" fontId="8" fillId="0" borderId="0" xfId="3" applyFont="1" applyBorder="1" applyAlignment="1"/>
    <xf numFmtId="187" fontId="8" fillId="0" borderId="0" xfId="37" applyNumberFormat="1" applyFont="1" applyBorder="1" applyAlignment="1">
      <alignment horizontal="center"/>
    </xf>
    <xf numFmtId="227" fontId="8" fillId="0" borderId="0" xfId="37" applyNumberFormat="1" applyFont="1" applyBorder="1" applyAlignment="1"/>
    <xf numFmtId="208" fontId="8" fillId="0" borderId="0" xfId="9" applyNumberFormat="1" applyFont="1" applyFill="1" applyBorder="1" applyAlignment="1"/>
    <xf numFmtId="3" fontId="8" fillId="0" borderId="13" xfId="3" applyNumberFormat="1" applyFont="1" applyBorder="1" applyAlignment="1"/>
    <xf numFmtId="184" fontId="12" fillId="0" borderId="19" xfId="13" applyFont="1" applyBorder="1" applyAlignment="1">
      <alignment horizontal="center" vertical="center"/>
    </xf>
    <xf numFmtId="184" fontId="12" fillId="0" borderId="14" xfId="13" applyFont="1" applyBorder="1" applyAlignment="1">
      <alignment horizontal="center" vertical="center"/>
    </xf>
    <xf numFmtId="184" fontId="21" fillId="0" borderId="29" xfId="13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184" fontId="12" fillId="0" borderId="0" xfId="13" applyFont="1" applyBorder="1" applyAlignment="1">
      <alignment horizontal="centerContinuous" vertical="center"/>
    </xf>
    <xf numFmtId="0" fontId="8" fillId="0" borderId="14" xfId="37" applyNumberFormat="1" applyFont="1" applyBorder="1" applyAlignment="1"/>
    <xf numFmtId="225" fontId="8" fillId="0" borderId="14" xfId="37" applyNumberFormat="1" applyFont="1" applyBorder="1" applyAlignment="1">
      <alignment horizontal="center"/>
    </xf>
    <xf numFmtId="225" fontId="8" fillId="0" borderId="19" xfId="37" applyNumberFormat="1" applyFont="1" applyBorder="1" applyAlignment="1">
      <alignment horizontal="center"/>
    </xf>
    <xf numFmtId="194" fontId="8" fillId="0" borderId="19" xfId="37" applyNumberFormat="1" applyFont="1" applyBorder="1" applyAlignment="1"/>
    <xf numFmtId="0" fontId="21" fillId="0" borderId="9" xfId="37" applyNumberFormat="1" applyFont="1" applyBorder="1" applyAlignment="1">
      <alignment horizontal="center" vertical="center"/>
    </xf>
    <xf numFmtId="0" fontId="22" fillId="0" borderId="9" xfId="14" applyNumberFormat="1" applyFont="1" applyBorder="1" applyAlignment="1">
      <alignment horizontal="center" vertical="center"/>
    </xf>
    <xf numFmtId="189" fontId="17" fillId="0" borderId="0" xfId="37" applyNumberFormat="1" applyFont="1" applyBorder="1" applyAlignment="1">
      <alignment horizontal="left"/>
    </xf>
    <xf numFmtId="0" fontId="22" fillId="0" borderId="18" xfId="14" applyNumberFormat="1" applyFont="1" applyBorder="1" applyAlignment="1">
      <alignment horizontal="center" vertical="center"/>
    </xf>
    <xf numFmtId="0" fontId="17" fillId="0" borderId="0" xfId="37" applyFont="1" applyBorder="1" applyAlignment="1"/>
    <xf numFmtId="0" fontId="22" fillId="0" borderId="28" xfId="37" applyNumberFormat="1" applyFont="1" applyBorder="1" applyAlignment="1">
      <alignment horizontal="center" vertical="center" shrinkToFit="1"/>
    </xf>
    <xf numFmtId="0" fontId="18" fillId="0" borderId="20" xfId="14" applyNumberFormat="1" applyFont="1" applyBorder="1" applyAlignment="1">
      <alignment horizontal="center" vertical="center" shrinkToFit="1"/>
    </xf>
    <xf numFmtId="188" fontId="8" fillId="0" borderId="14" xfId="37" applyNumberFormat="1" applyFont="1" applyBorder="1" applyAlignment="1">
      <alignment horizontal="center"/>
    </xf>
    <xf numFmtId="0" fontId="12" fillId="0" borderId="23" xfId="14" applyNumberFormat="1" applyFont="1" applyBorder="1" applyAlignment="1" applyProtection="1">
      <alignment horizontal="centerContinuous" vertical="center" wrapText="1"/>
      <protection locked="0"/>
    </xf>
    <xf numFmtId="184" fontId="12" fillId="0" borderId="0" xfId="16" applyFont="1" applyBorder="1" applyAlignment="1">
      <alignment horizontal="centerContinuous" vertical="center"/>
    </xf>
    <xf numFmtId="0" fontId="8" fillId="0" borderId="19" xfId="37" applyFont="1" applyBorder="1"/>
    <xf numFmtId="0" fontId="8" fillId="0" borderId="13" xfId="37" quotePrefix="1" applyFont="1" applyBorder="1" applyAlignment="1">
      <alignment horizontal="center"/>
    </xf>
    <xf numFmtId="0" fontId="16" fillId="0" borderId="13" xfId="0" applyFont="1" applyFill="1" applyBorder="1" applyAlignment="1">
      <alignment horizontal="center" vertical="center" shrinkToFit="1"/>
    </xf>
    <xf numFmtId="49" fontId="21" fillId="0" borderId="13" xfId="40" applyNumberFormat="1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57" fillId="0" borderId="0" xfId="32" applyFont="1" applyAlignment="1">
      <alignment horizontal="center" vertical="center"/>
    </xf>
    <xf numFmtId="49" fontId="21" fillId="0" borderId="0" xfId="37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0" fontId="73" fillId="0" borderId="0" xfId="37" applyFont="1" applyBorder="1" applyAlignment="1">
      <alignment horizontal="right"/>
    </xf>
    <xf numFmtId="49" fontId="12" fillId="0" borderId="42" xfId="17" applyNumberFormat="1" applyFont="1" applyBorder="1" applyAlignment="1">
      <alignment horizontal="left" vertical="center"/>
    </xf>
    <xf numFmtId="0" fontId="72" fillId="0" borderId="0" xfId="0" applyFont="1" applyFill="1" applyBorder="1" applyAlignment="1"/>
    <xf numFmtId="0" fontId="74" fillId="0" borderId="0" xfId="0" applyFont="1" applyFill="1" applyBorder="1" applyAlignment="1"/>
    <xf numFmtId="49" fontId="24" fillId="0" borderId="0" xfId="37" applyNumberFormat="1" applyFont="1" applyBorder="1" applyAlignment="1"/>
    <xf numFmtId="49" fontId="8" fillId="0" borderId="13" xfId="32" applyNumberFormat="1" applyFont="1" applyFill="1" applyBorder="1" applyAlignment="1">
      <alignment horizontal="center" vertical="center" wrapText="1"/>
    </xf>
    <xf numFmtId="49" fontId="12" fillId="0" borderId="54" xfId="17" applyNumberFormat="1" applyFont="1" applyBorder="1" applyAlignment="1">
      <alignment horizontal="left" vertical="center"/>
    </xf>
    <xf numFmtId="0" fontId="16" fillId="0" borderId="0" xfId="37" applyFont="1" applyBorder="1" applyAlignment="1">
      <alignment wrapText="1"/>
    </xf>
    <xf numFmtId="0" fontId="16" fillId="0" borderId="17" xfId="37" applyFont="1" applyBorder="1" applyAlignment="1">
      <alignment wrapText="1"/>
    </xf>
    <xf numFmtId="0" fontId="6" fillId="0" borderId="0" xfId="0" applyFont="1" applyAlignment="1">
      <alignment horizontal="center"/>
    </xf>
    <xf numFmtId="0" fontId="16" fillId="0" borderId="0" xfId="37" applyFont="1" applyBorder="1" applyAlignment="1">
      <alignment horizontal="left" wrapText="1"/>
    </xf>
    <xf numFmtId="0" fontId="16" fillId="0" borderId="0" xfId="0" applyFont="1" applyBorder="1" applyAlignment="1">
      <alignment vertical="center"/>
    </xf>
    <xf numFmtId="194" fontId="14" fillId="0" borderId="0" xfId="29" applyNumberFormat="1" applyFont="1" applyAlignment="1"/>
    <xf numFmtId="3" fontId="8" fillId="0" borderId="14" xfId="0" applyNumberFormat="1" applyFont="1" applyBorder="1" applyAlignment="1"/>
    <xf numFmtId="3" fontId="16" fillId="0" borderId="14" xfId="0" applyNumberFormat="1" applyFont="1" applyBorder="1" applyAlignment="1"/>
    <xf numFmtId="0" fontId="60" fillId="0" borderId="0" xfId="24" applyFont="1" applyBorder="1" applyAlignment="1">
      <alignment horizontal="right"/>
    </xf>
    <xf numFmtId="3" fontId="8" fillId="0" borderId="0" xfId="0" applyNumberFormat="1" applyFont="1" applyBorder="1" applyAlignment="1">
      <alignment vertical="center"/>
    </xf>
    <xf numFmtId="3" fontId="8" fillId="0" borderId="16" xfId="3" applyNumberFormat="1" applyFont="1" applyBorder="1" applyAlignment="1">
      <alignment horizontal="right" vertical="center"/>
    </xf>
    <xf numFmtId="3" fontId="8" fillId="0" borderId="0" xfId="3" applyNumberFormat="1" applyFont="1" applyBorder="1" applyAlignment="1">
      <alignment horizontal="right" vertical="center"/>
    </xf>
    <xf numFmtId="3" fontId="8" fillId="0" borderId="16" xfId="3" applyNumberFormat="1" applyFont="1" applyFill="1" applyBorder="1" applyAlignment="1">
      <alignment horizontal="right" vertical="center"/>
    </xf>
    <xf numFmtId="3" fontId="8" fillId="0" borderId="0" xfId="3" applyNumberFormat="1" applyFont="1" applyFill="1" applyBorder="1" applyAlignment="1">
      <alignment horizontal="right" vertical="center"/>
    </xf>
    <xf numFmtId="3" fontId="8" fillId="0" borderId="13" xfId="3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53" fillId="0" borderId="14" xfId="24" applyNumberFormat="1" applyFont="1" applyBorder="1" applyAlignment="1">
      <alignment horizontal="center" vertical="center"/>
    </xf>
    <xf numFmtId="3" fontId="53" fillId="0" borderId="19" xfId="24" applyNumberFormat="1" applyFont="1" applyBorder="1" applyAlignment="1">
      <alignment horizontal="center" vertical="center"/>
    </xf>
    <xf numFmtId="3" fontId="8" fillId="0" borderId="0" xfId="3" quotePrefix="1" applyNumberFormat="1" applyFont="1" applyBorder="1" applyAlignment="1">
      <alignment horizontal="right" vertical="center"/>
    </xf>
    <xf numFmtId="3" fontId="8" fillId="0" borderId="13" xfId="3" quotePrefix="1" applyNumberFormat="1" applyFont="1" applyBorder="1" applyAlignment="1">
      <alignment horizontal="right" vertical="center"/>
    </xf>
    <xf numFmtId="0" fontId="63" fillId="0" borderId="0" xfId="24" applyFont="1" applyBorder="1" applyAlignment="1"/>
    <xf numFmtId="0" fontId="17" fillId="0" borderId="0" xfId="24" applyFont="1" applyBorder="1" applyAlignment="1">
      <alignment horizontal="right"/>
    </xf>
    <xf numFmtId="0" fontId="63" fillId="0" borderId="0" xfId="24" applyFont="1" applyAlignment="1"/>
    <xf numFmtId="0" fontId="78" fillId="0" borderId="0" xfId="0" applyFont="1"/>
    <xf numFmtId="0" fontId="78" fillId="0" borderId="0" xfId="0" applyFont="1" applyAlignment="1">
      <alignment horizontal="center"/>
    </xf>
    <xf numFmtId="0" fontId="79" fillId="0" borderId="0" xfId="0" applyFont="1"/>
    <xf numFmtId="0" fontId="80" fillId="0" borderId="0" xfId="0" applyFont="1"/>
    <xf numFmtId="0" fontId="57" fillId="0" borderId="0" xfId="32" applyFont="1">
      <alignment vertical="center"/>
    </xf>
    <xf numFmtId="210" fontId="8" fillId="0" borderId="0" xfId="32" applyNumberFormat="1" applyFont="1" applyFill="1" applyBorder="1" applyAlignment="1">
      <alignment horizontal="right" wrapText="1"/>
    </xf>
    <xf numFmtId="210" fontId="14" fillId="0" borderId="0" xfId="32" applyNumberFormat="1" applyFont="1" applyFill="1" applyBorder="1" applyAlignment="1">
      <alignment horizontal="right" wrapText="1"/>
    </xf>
    <xf numFmtId="184" fontId="21" fillId="0" borderId="16" xfId="13" applyFont="1" applyFill="1" applyBorder="1" applyAlignment="1">
      <alignment horizontal="center" vertical="center"/>
    </xf>
    <xf numFmtId="184" fontId="12" fillId="0" borderId="15" xfId="13" applyFont="1" applyFill="1" applyBorder="1" applyAlignment="1">
      <alignment horizontal="center" vertical="center"/>
    </xf>
    <xf numFmtId="3" fontId="56" fillId="0" borderId="0" xfId="0" applyNumberFormat="1" applyFont="1" applyFill="1" applyBorder="1" applyAlignment="1">
      <alignment horizontal="right" vertical="center" wrapText="1"/>
    </xf>
    <xf numFmtId="3" fontId="56" fillId="0" borderId="0" xfId="0" quotePrefix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left" vertical="center"/>
    </xf>
    <xf numFmtId="0" fontId="10" fillId="0" borderId="0" xfId="37" applyFont="1" applyFill="1" applyBorder="1" applyAlignment="1">
      <alignment horizontal="centerContinuous" vertical="center"/>
    </xf>
    <xf numFmtId="0" fontId="24" fillId="0" borderId="0" xfId="0" applyFont="1" applyBorder="1" applyAlignment="1">
      <alignment horizontal="left" vertical="center"/>
    </xf>
    <xf numFmtId="0" fontId="23" fillId="0" borderId="0" xfId="37" applyFont="1" applyFill="1" applyBorder="1" applyAlignment="1">
      <alignment horizontal="centerContinuous" vertical="center"/>
    </xf>
    <xf numFmtId="0" fontId="21" fillId="0" borderId="4" xfId="37" applyFont="1" applyBorder="1" applyAlignment="1">
      <alignment vertical="center"/>
    </xf>
    <xf numFmtId="0" fontId="12" fillId="0" borderId="4" xfId="37" applyFont="1" applyFill="1" applyBorder="1" applyAlignment="1">
      <alignment vertical="center"/>
    </xf>
    <xf numFmtId="184" fontId="13" fillId="0" borderId="13" xfId="13" applyFont="1" applyBorder="1" applyAlignment="1">
      <alignment horizontal="centerContinuous" vertical="center"/>
    </xf>
    <xf numFmtId="184" fontId="14" fillId="0" borderId="0" xfId="13" applyFont="1" applyBorder="1" applyAlignment="1">
      <alignment horizontal="center" vertical="center"/>
    </xf>
    <xf numFmtId="187" fontId="14" fillId="0" borderId="0" xfId="3" applyNumberFormat="1" applyFont="1" applyBorder="1" applyAlignment="1">
      <alignment horizontal="center" vertical="center"/>
    </xf>
    <xf numFmtId="195" fontId="14" fillId="0" borderId="0" xfId="0" applyNumberFormat="1" applyFont="1" applyBorder="1" applyAlignment="1">
      <alignment horizontal="right" vertical="center"/>
    </xf>
    <xf numFmtId="199" fontId="14" fillId="0" borderId="0" xfId="13" applyNumberFormat="1" applyFont="1" applyBorder="1" applyAlignment="1">
      <alignment horizontal="right" vertical="center"/>
    </xf>
    <xf numFmtId="201" fontId="14" fillId="0" borderId="0" xfId="13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88" fontId="14" fillId="0" borderId="0" xfId="13" applyNumberFormat="1" applyFont="1" applyBorder="1" applyAlignment="1">
      <alignment horizontal="right" vertical="center"/>
    </xf>
    <xf numFmtId="3" fontId="14" fillId="0" borderId="0" xfId="13" applyNumberFormat="1" applyFont="1" applyFill="1" applyBorder="1" applyAlignment="1">
      <alignment horizontal="right" vertical="center"/>
    </xf>
    <xf numFmtId="188" fontId="14" fillId="0" borderId="0" xfId="3" applyNumberFormat="1" applyFont="1" applyBorder="1" applyAlignment="1">
      <alignment horizontal="right" vertical="center"/>
    </xf>
    <xf numFmtId="184" fontId="15" fillId="0" borderId="16" xfId="13" applyFont="1" applyBorder="1" applyAlignment="1">
      <alignment horizontal="centerContinuous" vertical="center"/>
    </xf>
    <xf numFmtId="184" fontId="8" fillId="0" borderId="13" xfId="13" applyFont="1" applyBorder="1" applyAlignment="1">
      <alignment horizontal="centerContinuous" vertical="center"/>
    </xf>
    <xf numFmtId="184" fontId="8" fillId="0" borderId="0" xfId="13" applyFont="1" applyBorder="1" applyAlignment="1">
      <alignment horizontal="center" vertical="center"/>
    </xf>
    <xf numFmtId="187" fontId="8" fillId="0" borderId="0" xfId="13" applyNumberFormat="1" applyFont="1" applyBorder="1" applyAlignment="1">
      <alignment horizontal="center" vertical="center"/>
    </xf>
    <xf numFmtId="195" fontId="8" fillId="0" borderId="0" xfId="0" applyNumberFormat="1" applyFont="1" applyBorder="1" applyAlignment="1">
      <alignment horizontal="right" vertical="center"/>
    </xf>
    <xf numFmtId="199" fontId="8" fillId="0" borderId="0" xfId="13" applyNumberFormat="1" applyFont="1" applyBorder="1" applyAlignment="1">
      <alignment horizontal="right" vertical="center"/>
    </xf>
    <xf numFmtId="201" fontId="8" fillId="0" borderId="0" xfId="13" applyNumberFormat="1" applyFont="1" applyBorder="1" applyAlignment="1">
      <alignment horizontal="right" vertical="center"/>
    </xf>
    <xf numFmtId="188" fontId="8" fillId="0" borderId="0" xfId="13" applyNumberFormat="1" applyFont="1" applyBorder="1" applyAlignment="1">
      <alignment horizontal="right" vertical="center"/>
    </xf>
    <xf numFmtId="189" fontId="8" fillId="0" borderId="16" xfId="37" applyNumberFormat="1" applyFont="1" applyBorder="1" applyAlignment="1">
      <alignment horizontal="right" vertical="center"/>
    </xf>
    <xf numFmtId="184" fontId="8" fillId="0" borderId="16" xfId="13" applyFont="1" applyBorder="1" applyAlignment="1">
      <alignment horizontal="centerContinuous" vertical="center"/>
    </xf>
    <xf numFmtId="229" fontId="8" fillId="0" borderId="0" xfId="37" applyNumberFormat="1" applyFont="1" applyBorder="1" applyAlignment="1">
      <alignment vertical="center"/>
    </xf>
    <xf numFmtId="187" fontId="8" fillId="0" borderId="0" xfId="37" applyNumberFormat="1" applyFont="1" applyBorder="1" applyAlignment="1">
      <alignment vertical="center"/>
    </xf>
    <xf numFmtId="199" fontId="8" fillId="0" borderId="0" xfId="37" applyNumberFormat="1" applyFont="1" applyBorder="1" applyAlignment="1">
      <alignment horizontal="right" vertical="center"/>
    </xf>
    <xf numFmtId="0" fontId="14" fillId="0" borderId="0" xfId="37" applyFont="1" applyBorder="1" applyAlignment="1">
      <alignment vertical="center"/>
    </xf>
    <xf numFmtId="184" fontId="16" fillId="0" borderId="13" xfId="13" applyFont="1" applyBorder="1" applyAlignment="1">
      <alignment horizontal="centerContinuous" vertical="center"/>
    </xf>
    <xf numFmtId="188" fontId="8" fillId="0" borderId="13" xfId="13" applyNumberFormat="1" applyFont="1" applyBorder="1" applyAlignment="1">
      <alignment horizontal="right" vertical="center"/>
    </xf>
    <xf numFmtId="184" fontId="16" fillId="0" borderId="0" xfId="13" applyFont="1" applyBorder="1" applyAlignment="1">
      <alignment horizontal="centerContinuous" vertical="center"/>
    </xf>
    <xf numFmtId="3" fontId="8" fillId="0" borderId="0" xfId="37" applyNumberFormat="1" applyFont="1" applyBorder="1" applyAlignment="1">
      <alignment vertical="center"/>
    </xf>
    <xf numFmtId="229" fontId="8" fillId="0" borderId="0" xfId="37" applyNumberFormat="1" applyFont="1" applyBorder="1" applyAlignment="1">
      <alignment horizontal="distributed" vertical="center"/>
    </xf>
    <xf numFmtId="187" fontId="8" fillId="0" borderId="0" xfId="37" quotePrefix="1" applyNumberFormat="1" applyFont="1" applyBorder="1" applyAlignment="1">
      <alignment horizontal="distributed" vertical="center"/>
    </xf>
    <xf numFmtId="195" fontId="8" fillId="0" borderId="0" xfId="0" quotePrefix="1" applyNumberFormat="1" applyFont="1" applyBorder="1" applyAlignment="1">
      <alignment horizontal="right" vertical="center"/>
    </xf>
    <xf numFmtId="187" fontId="8" fillId="0" borderId="0" xfId="3" quotePrefix="1" applyNumberFormat="1" applyFont="1" applyBorder="1" applyAlignment="1">
      <alignment horizontal="right" vertical="center"/>
    </xf>
    <xf numFmtId="188" fontId="8" fillId="0" borderId="0" xfId="3" quotePrefix="1" applyNumberFormat="1" applyFont="1" applyBorder="1" applyAlignment="1">
      <alignment horizontal="right" vertical="center"/>
    </xf>
    <xf numFmtId="3" fontId="8" fillId="0" borderId="0" xfId="0" quotePrefix="1" applyNumberFormat="1" applyFont="1" applyFill="1" applyBorder="1" applyAlignment="1">
      <alignment horizontal="right" vertical="center"/>
    </xf>
    <xf numFmtId="188" fontId="8" fillId="0" borderId="0" xfId="0" quotePrefix="1" applyNumberFormat="1" applyFont="1" applyFill="1" applyBorder="1" applyAlignment="1">
      <alignment horizontal="right" vertical="center"/>
    </xf>
    <xf numFmtId="188" fontId="8" fillId="0" borderId="13" xfId="13" quotePrefix="1" applyNumberFormat="1" applyFont="1" applyBorder="1" applyAlignment="1">
      <alignment horizontal="right" vertical="center"/>
    </xf>
    <xf numFmtId="0" fontId="8" fillId="0" borderId="14" xfId="37" applyFont="1" applyBorder="1" applyAlignment="1">
      <alignment horizontal="centerContinuous" vertical="center"/>
    </xf>
    <xf numFmtId="189" fontId="8" fillId="0" borderId="15" xfId="37" applyNumberFormat="1" applyFont="1" applyBorder="1" applyAlignment="1">
      <alignment horizontal="right" vertical="center"/>
    </xf>
    <xf numFmtId="189" fontId="8" fillId="0" borderId="14" xfId="37" applyNumberFormat="1" applyFont="1" applyBorder="1" applyAlignment="1">
      <alignment horizontal="right" vertical="center"/>
    </xf>
    <xf numFmtId="3" fontId="8" fillId="0" borderId="14" xfId="37" applyNumberFormat="1" applyFont="1" applyBorder="1" applyAlignment="1">
      <alignment horizontal="right" vertical="center"/>
    </xf>
    <xf numFmtId="189" fontId="8" fillId="0" borderId="14" xfId="37" applyNumberFormat="1" applyFont="1" applyBorder="1" applyAlignment="1">
      <alignment horizontal="left" vertical="center"/>
    </xf>
    <xf numFmtId="189" fontId="8" fillId="0" borderId="0" xfId="37" applyNumberFormat="1" applyFont="1" applyBorder="1" applyAlignment="1">
      <alignment horizontal="left" vertical="center"/>
    </xf>
    <xf numFmtId="3" fontId="8" fillId="0" borderId="14" xfId="37" applyNumberFormat="1" applyFont="1" applyFill="1" applyBorder="1" applyAlignment="1">
      <alignment horizontal="right" vertical="center"/>
    </xf>
    <xf numFmtId="188" fontId="8" fillId="0" borderId="14" xfId="37" applyNumberFormat="1" applyFont="1" applyBorder="1" applyAlignment="1">
      <alignment horizontal="right" vertical="center"/>
    </xf>
    <xf numFmtId="189" fontId="25" fillId="0" borderId="15" xfId="37" applyNumberFormat="1" applyFont="1" applyBorder="1" applyAlignment="1">
      <alignment vertical="center"/>
    </xf>
    <xf numFmtId="0" fontId="16" fillId="0" borderId="0" xfId="37" applyFont="1" applyBorder="1" applyAlignment="1">
      <alignment vertical="center"/>
    </xf>
    <xf numFmtId="189" fontId="8" fillId="0" borderId="0" xfId="37" applyNumberFormat="1" applyFont="1" applyBorder="1" applyAlignment="1">
      <alignment horizontal="right" vertical="center"/>
    </xf>
    <xf numFmtId="0" fontId="8" fillId="0" borderId="0" xfId="37" applyFont="1" applyBorder="1" applyAlignment="1">
      <alignment horizontal="right" vertical="center"/>
    </xf>
    <xf numFmtId="189" fontId="8" fillId="0" borderId="0" xfId="37" applyNumberFormat="1" applyFont="1" applyBorder="1" applyAlignment="1">
      <alignment vertical="center"/>
    </xf>
    <xf numFmtId="0" fontId="8" fillId="0" borderId="0" xfId="37" applyFont="1" applyFill="1" applyBorder="1" applyAlignment="1">
      <alignment vertical="center"/>
    </xf>
    <xf numFmtId="189" fontId="17" fillId="0" borderId="0" xfId="37" applyNumberFormat="1" applyFont="1" applyBorder="1" applyAlignment="1">
      <alignment horizontal="right" vertical="center"/>
    </xf>
    <xf numFmtId="3" fontId="8" fillId="0" borderId="0" xfId="37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8" fillId="0" borderId="0" xfId="37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37" applyBorder="1" applyAlignment="1">
      <alignment horizontal="right" vertical="center"/>
    </xf>
    <xf numFmtId="189" fontId="8" fillId="0" borderId="0" xfId="37" applyNumberFormat="1" applyBorder="1" applyAlignment="1">
      <alignment horizontal="right" vertical="center"/>
    </xf>
    <xf numFmtId="189" fontId="8" fillId="0" borderId="0" xfId="37" applyNumberFormat="1" applyBorder="1" applyAlignment="1">
      <alignment vertical="center"/>
    </xf>
    <xf numFmtId="189" fontId="8" fillId="0" borderId="0" xfId="37" applyNumberFormat="1" applyBorder="1" applyAlignment="1">
      <alignment horizontal="left" vertical="center"/>
    </xf>
    <xf numFmtId="0" fontId="8" fillId="0" borderId="0" xfId="37" applyBorder="1" applyAlignment="1">
      <alignment vertical="center"/>
    </xf>
    <xf numFmtId="0" fontId="8" fillId="0" borderId="0" xfId="37" applyBorder="1" applyAlignment="1">
      <alignment horizontal="left" vertical="center"/>
    </xf>
    <xf numFmtId="0" fontId="8" fillId="0" borderId="0" xfId="37" applyFill="1" applyBorder="1" applyAlignment="1">
      <alignment vertical="center"/>
    </xf>
    <xf numFmtId="210" fontId="56" fillId="0" borderId="0" xfId="32" applyNumberFormat="1" applyFont="1" applyFill="1" applyBorder="1" applyAlignment="1">
      <alignment horizontal="right" vertical="center" wrapText="1"/>
    </xf>
    <xf numFmtId="210" fontId="55" fillId="0" borderId="0" xfId="32" applyNumberFormat="1" applyFont="1" applyFill="1" applyBorder="1" applyAlignment="1">
      <alignment horizontal="right" vertical="center" wrapText="1"/>
    </xf>
    <xf numFmtId="0" fontId="56" fillId="0" borderId="0" xfId="36" applyFont="1">
      <alignment vertical="center"/>
    </xf>
    <xf numFmtId="234" fontId="56" fillId="0" borderId="0" xfId="36" applyNumberFormat="1" applyFont="1">
      <alignment vertical="center"/>
    </xf>
    <xf numFmtId="210" fontId="56" fillId="0" borderId="0" xfId="32" applyNumberFormat="1" applyFont="1" applyFill="1" applyBorder="1" applyAlignment="1">
      <alignment horizontal="right" wrapText="1"/>
    </xf>
    <xf numFmtId="49" fontId="23" fillId="0" borderId="0" xfId="37" applyNumberFormat="1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63" fillId="0" borderId="0" xfId="38" applyFont="1" applyFill="1" applyAlignment="1">
      <alignment vertical="center"/>
    </xf>
    <xf numFmtId="0" fontId="63" fillId="0" borderId="0" xfId="38" applyFont="1" applyFill="1" applyBorder="1" applyAlignment="1">
      <alignment vertical="center"/>
    </xf>
    <xf numFmtId="207" fontId="56" fillId="0" borderId="0" xfId="25" applyNumberFormat="1" applyFont="1">
      <alignment vertical="center"/>
    </xf>
    <xf numFmtId="207" fontId="56" fillId="0" borderId="0" xfId="25" applyNumberFormat="1" applyFont="1" applyAlignment="1">
      <alignment vertical="center" wrapText="1"/>
    </xf>
    <xf numFmtId="207" fontId="55" fillId="0" borderId="0" xfId="25" applyNumberFormat="1" applyFont="1" applyAlignment="1">
      <alignment vertical="center" wrapText="1"/>
    </xf>
    <xf numFmtId="0" fontId="14" fillId="0" borderId="13" xfId="0" applyFont="1" applyFill="1" applyBorder="1" applyAlignment="1">
      <alignment horizontal="center" vertical="center"/>
    </xf>
    <xf numFmtId="196" fontId="14" fillId="0" borderId="0" xfId="0" applyNumberFormat="1" applyFont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196" fontId="14" fillId="0" borderId="0" xfId="0" quotePrefix="1" applyNumberFormat="1" applyFont="1" applyBorder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227" fontId="14" fillId="0" borderId="0" xfId="0" applyNumberFormat="1" applyFont="1" applyBorder="1" applyAlignment="1">
      <alignment vertical="center"/>
    </xf>
    <xf numFmtId="197" fontId="14" fillId="0" borderId="0" xfId="0" quotePrefix="1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214" fontId="55" fillId="0" borderId="0" xfId="3" applyNumberFormat="1" applyFont="1" applyBorder="1" applyAlignment="1">
      <alignment horizontal="right" vertical="center"/>
    </xf>
    <xf numFmtId="187" fontId="14" fillId="0" borderId="0" xfId="0" quotePrefix="1" applyNumberFormat="1" applyFont="1" applyBorder="1" applyAlignment="1">
      <alignment horizontal="right" vertical="center"/>
    </xf>
    <xf numFmtId="199" fontId="14" fillId="0" borderId="0" xfId="0" quotePrefix="1" applyNumberFormat="1" applyFont="1" applyBorder="1" applyAlignment="1">
      <alignment horizontal="right" vertical="center"/>
    </xf>
    <xf numFmtId="193" fontId="14" fillId="0" borderId="0" xfId="0" applyNumberFormat="1" applyFont="1" applyBorder="1" applyAlignment="1">
      <alignment horizontal="left" vertical="center"/>
    </xf>
    <xf numFmtId="189" fontId="14" fillId="0" borderId="0" xfId="0" applyNumberFormat="1" applyFont="1" applyBorder="1" applyAlignment="1">
      <alignment horizontal="right" vertical="center"/>
    </xf>
    <xf numFmtId="0" fontId="8" fillId="0" borderId="13" xfId="0" quotePrefix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left" vertical="center"/>
    </xf>
    <xf numFmtId="0" fontId="8" fillId="0" borderId="16" xfId="0" quotePrefix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93" fontId="8" fillId="0" borderId="0" xfId="0" quotePrefix="1" applyNumberFormat="1" applyFont="1" applyBorder="1" applyAlignment="1">
      <alignment horizontal="left" vertical="center"/>
    </xf>
    <xf numFmtId="193" fontId="8" fillId="0" borderId="0" xfId="0" quotePrefix="1" applyNumberFormat="1" applyFont="1" applyBorder="1" applyAlignment="1">
      <alignment horizontal="right" vertical="center"/>
    </xf>
    <xf numFmtId="0" fontId="14" fillId="0" borderId="13" xfId="0" quotePrefix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225" fontId="14" fillId="0" borderId="0" xfId="0" applyNumberFormat="1" applyFont="1" applyBorder="1" applyAlignment="1">
      <alignment vertical="center"/>
    </xf>
    <xf numFmtId="207" fontId="56" fillId="0" borderId="0" xfId="25" applyNumberFormat="1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196" fontId="8" fillId="0" borderId="0" xfId="0" quotePrefix="1" applyNumberFormat="1" applyFont="1" applyBorder="1" applyAlignment="1">
      <alignment horizontal="right" vertical="center"/>
    </xf>
    <xf numFmtId="197" fontId="8" fillId="0" borderId="0" xfId="0" quotePrefix="1" applyNumberFormat="1" applyFont="1" applyBorder="1" applyAlignment="1">
      <alignment horizontal="right" vertical="center"/>
    </xf>
    <xf numFmtId="197" fontId="8" fillId="0" borderId="0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8" fillId="0" borderId="19" xfId="0" quotePrefix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8" fillId="0" borderId="17" xfId="0" quotePrefix="1" applyFont="1" applyBorder="1" applyAlignment="1">
      <alignment horizontal="right" vertical="center"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Border="1" applyAlignment="1">
      <alignment horizontal="left" vertical="center"/>
    </xf>
    <xf numFmtId="3" fontId="16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centerContinuous"/>
    </xf>
    <xf numFmtId="0" fontId="64" fillId="0" borderId="0" xfId="0" applyFont="1" applyFill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64" fillId="0" borderId="0" xfId="0" applyFont="1" applyFill="1" applyBorder="1" applyAlignment="1">
      <alignment horizontal="centerContinuous"/>
    </xf>
    <xf numFmtId="184" fontId="8" fillId="0" borderId="0" xfId="21" quotePrefix="1" applyFont="1" applyFill="1" applyBorder="1" applyAlignment="1">
      <alignment horizontal="center"/>
    </xf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/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1" fillId="0" borderId="4" xfId="0" applyFont="1" applyFill="1" applyBorder="1"/>
    <xf numFmtId="0" fontId="16" fillId="0" borderId="4" xfId="0" applyFont="1" applyFill="1" applyBorder="1"/>
    <xf numFmtId="0" fontId="12" fillId="0" borderId="4" xfId="0" applyFont="1" applyFill="1" applyBorder="1"/>
    <xf numFmtId="0" fontId="12" fillId="0" borderId="4" xfId="0" applyFont="1" applyFill="1" applyBorder="1" applyAlignment="1">
      <alignment horizontal="right"/>
    </xf>
    <xf numFmtId="0" fontId="12" fillId="0" borderId="4" xfId="0" applyFont="1" applyFill="1" applyBorder="1" applyAlignment="1"/>
    <xf numFmtId="3" fontId="16" fillId="0" borderId="4" xfId="0" applyNumberFormat="1" applyFont="1" applyFill="1" applyBorder="1"/>
    <xf numFmtId="3" fontId="16" fillId="0" borderId="4" xfId="0" applyNumberFormat="1" applyFont="1" applyFill="1" applyBorder="1" applyAlignment="1"/>
    <xf numFmtId="3" fontId="16" fillId="0" borderId="0" xfId="0" applyNumberFormat="1" applyFont="1" applyFill="1" applyBorder="1"/>
    <xf numFmtId="0" fontId="12" fillId="0" borderId="0" xfId="0" applyFont="1" applyFill="1" applyBorder="1"/>
    <xf numFmtId="0" fontId="12" fillId="0" borderId="13" xfId="21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shrinkToFit="1"/>
    </xf>
    <xf numFmtId="0" fontId="21" fillId="0" borderId="12" xfId="0" applyNumberFormat="1" applyFont="1" applyFill="1" applyBorder="1" applyAlignment="1">
      <alignment horizontal="center" vertical="center" shrinkToFit="1"/>
    </xf>
    <xf numFmtId="0" fontId="21" fillId="0" borderId="13" xfId="21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Continuous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>
      <alignment horizontal="center" vertical="center" shrinkToFit="1"/>
    </xf>
    <xf numFmtId="0" fontId="12" fillId="0" borderId="19" xfId="21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/>
    <xf numFmtId="0" fontId="16" fillId="0" borderId="14" xfId="0" applyFont="1" applyFill="1" applyBorder="1" applyAlignment="1">
      <alignment horizontal="right"/>
    </xf>
    <xf numFmtId="184" fontId="16" fillId="0" borderId="14" xfId="3" applyFont="1" applyFill="1" applyBorder="1" applyAlignment="1">
      <alignment horizontal="right"/>
    </xf>
    <xf numFmtId="0" fontId="16" fillId="0" borderId="14" xfId="0" applyFont="1" applyFill="1" applyBorder="1"/>
    <xf numFmtId="0" fontId="8" fillId="0" borderId="14" xfId="0" applyFont="1" applyFill="1" applyBorder="1" applyAlignment="1">
      <alignment horizontal="right"/>
    </xf>
    <xf numFmtId="190" fontId="8" fillId="0" borderId="14" xfId="0" applyNumberFormat="1" applyFont="1" applyFill="1" applyBorder="1" applyAlignment="1">
      <alignment horizontal="right"/>
    </xf>
    <xf numFmtId="0" fontId="16" fillId="0" borderId="15" xfId="0" applyFont="1" applyFill="1" applyBorder="1"/>
    <xf numFmtId="184" fontId="8" fillId="0" borderId="19" xfId="21" applyFont="1" applyFill="1" applyBorder="1" applyAlignment="1">
      <alignment horizontal="center"/>
    </xf>
    <xf numFmtId="3" fontId="16" fillId="0" borderId="14" xfId="0" applyNumberFormat="1" applyFont="1" applyFill="1" applyBorder="1" applyAlignment="1">
      <alignment horizontal="right"/>
    </xf>
    <xf numFmtId="194" fontId="21" fillId="0" borderId="14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90" fontId="8" fillId="0" borderId="0" xfId="0" applyNumberFormat="1" applyFont="1" applyFill="1" applyAlignment="1">
      <alignment horizontal="right"/>
    </xf>
    <xf numFmtId="0" fontId="64" fillId="0" borderId="0" xfId="0" applyFont="1" applyFill="1"/>
    <xf numFmtId="223" fontId="16" fillId="0" borderId="0" xfId="0" applyNumberFormat="1" applyFont="1" applyFill="1"/>
    <xf numFmtId="0" fontId="64" fillId="0" borderId="0" xfId="0" applyFont="1" applyFill="1" applyBorder="1"/>
    <xf numFmtId="0" fontId="64" fillId="0" borderId="0" xfId="0" applyFont="1" applyFill="1" applyBorder="1" applyAlignment="1"/>
    <xf numFmtId="0" fontId="57" fillId="0" borderId="0" xfId="30" applyFill="1">
      <alignment vertical="center"/>
    </xf>
    <xf numFmtId="0" fontId="0" fillId="0" borderId="0" xfId="0" applyFill="1" applyAlignment="1">
      <alignment horizontal="centerContinuous"/>
    </xf>
    <xf numFmtId="3" fontId="8" fillId="0" borderId="0" xfId="0" applyNumberFormat="1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0" fillId="0" borderId="0" xfId="0" applyFont="1" applyFill="1" applyBorder="1"/>
    <xf numFmtId="184" fontId="12" fillId="0" borderId="13" xfId="2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Continuous" vertical="center"/>
    </xf>
    <xf numFmtId="0" fontId="21" fillId="0" borderId="12" xfId="0" applyFont="1" applyFill="1" applyBorder="1" applyAlignment="1">
      <alignment horizontal="center" vertical="center"/>
    </xf>
    <xf numFmtId="184" fontId="21" fillId="0" borderId="13" xfId="2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Continuous" vertical="center"/>
    </xf>
    <xf numFmtId="184" fontId="12" fillId="0" borderId="19" xfId="2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" vertical="center"/>
    </xf>
    <xf numFmtId="0" fontId="8" fillId="0" borderId="19" xfId="0" applyFont="1" applyFill="1" applyBorder="1"/>
    <xf numFmtId="184" fontId="16" fillId="0" borderId="19" xfId="3" applyFont="1" applyFill="1" applyBorder="1" applyAlignment="1">
      <alignment horizontal="right"/>
    </xf>
    <xf numFmtId="0" fontId="16" fillId="0" borderId="0" xfId="37" applyFont="1" applyFill="1" applyBorder="1" applyAlignment="1">
      <alignment horizontal="right"/>
    </xf>
    <xf numFmtId="0" fontId="16" fillId="0" borderId="0" xfId="0" applyFont="1" applyFill="1" applyBorder="1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/>
    <xf numFmtId="4" fontId="56" fillId="0" borderId="0" xfId="36" applyNumberFormat="1" applyFont="1">
      <alignment vertical="center"/>
    </xf>
    <xf numFmtId="0" fontId="21" fillId="0" borderId="29" xfId="0" applyFont="1" applyBorder="1" applyAlignment="1">
      <alignment horizontal="right"/>
    </xf>
    <xf numFmtId="225" fontId="14" fillId="0" borderId="13" xfId="0" applyNumberFormat="1" applyFont="1" applyBorder="1" applyAlignment="1">
      <alignment vertical="center"/>
    </xf>
    <xf numFmtId="210" fontId="43" fillId="0" borderId="0" xfId="40" applyNumberFormat="1" applyFont="1" applyFill="1" applyBorder="1" applyAlignment="1">
      <alignment horizontal="right" wrapText="1"/>
    </xf>
    <xf numFmtId="0" fontId="57" fillId="0" borderId="0" xfId="40" applyFont="1" applyFill="1">
      <alignment vertical="center"/>
    </xf>
    <xf numFmtId="0" fontId="17" fillId="0" borderId="17" xfId="37" applyFont="1" applyFill="1" applyBorder="1" applyAlignment="1">
      <alignment horizontal="right"/>
    </xf>
    <xf numFmtId="208" fontId="8" fillId="0" borderId="0" xfId="9" quotePrefix="1" applyNumberFormat="1" applyFont="1" applyFill="1" applyBorder="1" applyAlignment="1">
      <alignment horizontal="right"/>
    </xf>
    <xf numFmtId="219" fontId="14" fillId="0" borderId="0" xfId="11" applyNumberFormat="1" applyFont="1" applyBorder="1" applyAlignment="1">
      <alignment horizontal="right"/>
    </xf>
    <xf numFmtId="208" fontId="14" fillId="0" borderId="0" xfId="37" applyNumberFormat="1" applyFont="1" applyBorder="1" applyAlignment="1"/>
    <xf numFmtId="3" fontId="14" fillId="0" borderId="0" xfId="37" applyNumberFormat="1" applyFont="1" applyBorder="1" applyAlignment="1"/>
    <xf numFmtId="210" fontId="8" fillId="0" borderId="0" xfId="37" applyNumberFormat="1" applyFont="1" applyBorder="1" applyAlignment="1"/>
    <xf numFmtId="227" fontId="14" fillId="0" borderId="0" xfId="37" applyNumberFormat="1" applyFont="1" applyBorder="1" applyAlignment="1">
      <alignment horizontal="right"/>
    </xf>
    <xf numFmtId="209" fontId="8" fillId="0" borderId="0" xfId="11" applyNumberFormat="1" applyFont="1" applyBorder="1" applyAlignment="1">
      <alignment horizontal="center"/>
    </xf>
    <xf numFmtId="188" fontId="16" fillId="0" borderId="0" xfId="21" applyNumberFormat="1" applyFont="1" applyFill="1" applyBorder="1" applyAlignment="1">
      <alignment horizontal="center"/>
    </xf>
    <xf numFmtId="0" fontId="16" fillId="0" borderId="19" xfId="21" applyNumberFormat="1" applyFont="1" applyBorder="1" applyAlignment="1">
      <alignment horizontal="left" wrapText="1"/>
    </xf>
    <xf numFmtId="0" fontId="19" fillId="0" borderId="16" xfId="37" applyFont="1" applyBorder="1" applyAlignment="1">
      <alignment horizontal="right"/>
    </xf>
    <xf numFmtId="0" fontId="85" fillId="0" borderId="0" xfId="37" applyFont="1" applyBorder="1" applyAlignment="1">
      <alignment horizontal="centerContinuous"/>
    </xf>
    <xf numFmtId="4" fontId="14" fillId="0" borderId="14" xfId="37" applyNumberFormat="1" applyFont="1" applyBorder="1" applyAlignment="1">
      <alignment horizontal="right"/>
    </xf>
    <xf numFmtId="0" fontId="13" fillId="0" borderId="0" xfId="37" applyFont="1" applyBorder="1" applyAlignment="1"/>
    <xf numFmtId="0" fontId="14" fillId="0" borderId="0" xfId="37" applyFont="1" applyBorder="1"/>
    <xf numFmtId="0" fontId="12" fillId="0" borderId="15" xfId="24" applyFont="1" applyBorder="1" applyAlignment="1">
      <alignment horizontal="centerContinuous" vertical="center"/>
    </xf>
    <xf numFmtId="0" fontId="12" fillId="0" borderId="19" xfId="24" applyFont="1" applyBorder="1" applyAlignment="1">
      <alignment horizontal="centerContinuous" vertical="center" wrapText="1"/>
    </xf>
    <xf numFmtId="229" fontId="8" fillId="0" borderId="0" xfId="0" applyNumberFormat="1" applyFont="1" applyBorder="1" applyAlignment="1">
      <alignment horizontal="right" vertical="center"/>
    </xf>
    <xf numFmtId="49" fontId="16" fillId="0" borderId="4" xfId="23" applyNumberFormat="1" applyFont="1" applyBorder="1">
      <alignment vertical="center"/>
    </xf>
    <xf numFmtId="49" fontId="24" fillId="0" borderId="0" xfId="23" applyNumberFormat="1" applyFont="1" applyAlignment="1">
      <alignment horizontal="centerContinuous"/>
    </xf>
    <xf numFmtId="49" fontId="6" fillId="0" borderId="0" xfId="23" applyNumberFormat="1" applyFont="1" applyAlignment="1">
      <alignment horizontal="centerContinuous"/>
    </xf>
    <xf numFmtId="0" fontId="6" fillId="0" borderId="0" xfId="23" applyFont="1" applyAlignment="1">
      <alignment horizontal="centerContinuous"/>
    </xf>
    <xf numFmtId="0" fontId="5" fillId="0" borderId="0" xfId="23" applyFont="1" applyAlignment="1">
      <alignment horizontal="centerContinuous"/>
    </xf>
    <xf numFmtId="0" fontId="6" fillId="0" borderId="0" xfId="23" applyFont="1" applyBorder="1" applyAlignment="1">
      <alignment horizontal="left"/>
    </xf>
    <xf numFmtId="0" fontId="24" fillId="0" borderId="0" xfId="23" applyFont="1" applyBorder="1" applyAlignment="1">
      <alignment horizontal="left"/>
    </xf>
    <xf numFmtId="0" fontId="16" fillId="0" borderId="4" xfId="23" applyFont="1" applyBorder="1">
      <alignment vertical="center"/>
    </xf>
    <xf numFmtId="0" fontId="13" fillId="0" borderId="0" xfId="23" applyFont="1" applyBorder="1">
      <alignment vertical="center"/>
    </xf>
    <xf numFmtId="0" fontId="16" fillId="0" borderId="0" xfId="23" applyFont="1" applyBorder="1" applyAlignment="1">
      <alignment horizontal="left"/>
    </xf>
    <xf numFmtId="0" fontId="13" fillId="0" borderId="4" xfId="23" applyFont="1" applyBorder="1">
      <alignment vertical="center"/>
    </xf>
    <xf numFmtId="0" fontId="12" fillId="0" borderId="0" xfId="23" applyFont="1" applyBorder="1" applyAlignment="1">
      <alignment vertical="center"/>
    </xf>
    <xf numFmtId="0" fontId="21" fillId="0" borderId="17" xfId="23" quotePrefix="1" applyFont="1" applyBorder="1" applyAlignment="1">
      <alignment horizontal="center" vertical="center"/>
    </xf>
    <xf numFmtId="0" fontId="21" fillId="0" borderId="28" xfId="23" quotePrefix="1" applyFont="1" applyBorder="1" applyAlignment="1">
      <alignment horizontal="center" vertical="center"/>
    </xf>
    <xf numFmtId="0" fontId="21" fillId="0" borderId="28" xfId="23" applyFont="1" applyBorder="1" applyAlignment="1">
      <alignment horizontal="center" vertical="center"/>
    </xf>
    <xf numFmtId="0" fontId="43" fillId="0" borderId="22" xfId="23" applyFont="1" applyBorder="1" applyAlignment="1">
      <alignment horizontal="center" vertical="center"/>
    </xf>
    <xf numFmtId="0" fontId="21" fillId="0" borderId="0" xfId="23" quotePrefix="1" applyFont="1" applyBorder="1" applyAlignment="1">
      <alignment horizontal="left" vertical="center"/>
    </xf>
    <xf numFmtId="0" fontId="21" fillId="0" borderId="21" xfId="23" applyFont="1" applyBorder="1" applyAlignment="1">
      <alignment horizontal="center" vertical="center"/>
    </xf>
    <xf numFmtId="0" fontId="43" fillId="0" borderId="21" xfId="23" applyFont="1" applyBorder="1" applyAlignment="1">
      <alignment horizontal="center" vertical="center"/>
    </xf>
    <xf numFmtId="0" fontId="12" fillId="0" borderId="0" xfId="23" applyFont="1" applyBorder="1" applyAlignment="1">
      <alignment horizontal="left" vertical="center"/>
    </xf>
    <xf numFmtId="0" fontId="12" fillId="0" borderId="0" xfId="23" applyFont="1" applyBorder="1" applyAlignment="1">
      <alignment horizontal="center" vertical="center"/>
    </xf>
    <xf numFmtId="0" fontId="13" fillId="0" borderId="13" xfId="23" applyFont="1" applyBorder="1" applyAlignment="1">
      <alignment horizontal="center"/>
    </xf>
    <xf numFmtId="0" fontId="41" fillId="0" borderId="0" xfId="23" applyFont="1" applyBorder="1" applyAlignment="1">
      <alignment horizontal="left"/>
    </xf>
    <xf numFmtId="0" fontId="41" fillId="0" borderId="28" xfId="23" applyFont="1" applyBorder="1" applyAlignment="1">
      <alignment horizontal="left"/>
    </xf>
    <xf numFmtId="0" fontId="41" fillId="0" borderId="0" xfId="23" applyFont="1" applyBorder="1" applyAlignment="1">
      <alignment horizontal="center"/>
    </xf>
    <xf numFmtId="0" fontId="16" fillId="0" borderId="13" xfId="23" applyFont="1" applyBorder="1" applyAlignment="1">
      <alignment horizontal="center"/>
    </xf>
    <xf numFmtId="0" fontId="12" fillId="0" borderId="0" xfId="23" applyFont="1" applyBorder="1" applyAlignment="1">
      <alignment horizontal="left"/>
    </xf>
    <xf numFmtId="0" fontId="18" fillId="0" borderId="16" xfId="23" applyFont="1" applyBorder="1" applyAlignment="1">
      <alignment horizontal="right"/>
    </xf>
    <xf numFmtId="0" fontId="12" fillId="0" borderId="0" xfId="23" applyFont="1" applyBorder="1" applyAlignment="1">
      <alignment horizontal="center"/>
    </xf>
    <xf numFmtId="196" fontId="8" fillId="0" borderId="0" xfId="4" applyNumberFormat="1" applyFont="1" applyAlignment="1">
      <alignment horizontal="right"/>
    </xf>
    <xf numFmtId="206" fontId="8" fillId="0" borderId="0" xfId="2" applyNumberFormat="1" applyFont="1" applyAlignment="1"/>
    <xf numFmtId="206" fontId="14" fillId="0" borderId="0" xfId="2" applyNumberFormat="1" applyFont="1" applyAlignment="1"/>
    <xf numFmtId="49" fontId="10" fillId="0" borderId="0" xfId="23" applyNumberFormat="1" applyFont="1" applyFill="1" applyAlignment="1">
      <alignment horizontal="centerContinuous"/>
    </xf>
    <xf numFmtId="49" fontId="10" fillId="0" borderId="0" xfId="23" applyNumberFormat="1" applyFont="1" applyFill="1" applyBorder="1" applyAlignment="1">
      <alignment horizontal="centerContinuous"/>
    </xf>
    <xf numFmtId="49" fontId="10" fillId="0" borderId="0" xfId="23" applyNumberFormat="1" applyFont="1" applyFill="1" applyBorder="1">
      <alignment vertical="center"/>
    </xf>
    <xf numFmtId="0" fontId="10" fillId="0" borderId="0" xfId="23" applyFont="1" applyFill="1" applyAlignment="1">
      <alignment horizontal="centerContinuous"/>
    </xf>
    <xf numFmtId="0" fontId="12" fillId="0" borderId="0" xfId="23" applyFont="1" applyFill="1" applyBorder="1" applyAlignment="1">
      <alignment horizontal="center" vertical="center"/>
    </xf>
    <xf numFmtId="49" fontId="23" fillId="0" borderId="0" xfId="23" applyNumberFormat="1" applyFont="1" applyFill="1" applyBorder="1">
      <alignment vertical="center"/>
    </xf>
    <xf numFmtId="49" fontId="23" fillId="0" borderId="0" xfId="23" applyNumberFormat="1" applyFont="1" applyFill="1" applyAlignment="1"/>
    <xf numFmtId="49" fontId="12" fillId="0" borderId="0" xfId="23" applyNumberFormat="1" applyFont="1" applyFill="1" applyBorder="1" applyAlignment="1">
      <alignment horizontal="right"/>
    </xf>
    <xf numFmtId="0" fontId="6" fillId="0" borderId="0" xfId="23" applyFont="1" applyFill="1" applyBorder="1">
      <alignment vertical="center"/>
    </xf>
    <xf numFmtId="0" fontId="8" fillId="0" borderId="13" xfId="23" quotePrefix="1" applyFont="1" applyFill="1" applyBorder="1" applyAlignment="1">
      <alignment horizontal="center"/>
    </xf>
    <xf numFmtId="234" fontId="57" fillId="0" borderId="0" xfId="23" applyNumberFormat="1">
      <alignment vertical="center"/>
    </xf>
    <xf numFmtId="0" fontId="17" fillId="0" borderId="16" xfId="23" applyFont="1" applyFill="1" applyBorder="1" applyAlignment="1">
      <alignment horizontal="center"/>
    </xf>
    <xf numFmtId="0" fontId="16" fillId="0" borderId="19" xfId="23" applyFont="1" applyFill="1" applyBorder="1" applyAlignment="1">
      <alignment horizontal="center"/>
    </xf>
    <xf numFmtId="0" fontId="6" fillId="0" borderId="14" xfId="23" applyFont="1" applyFill="1" applyBorder="1" applyAlignment="1">
      <alignment horizontal="right"/>
    </xf>
    <xf numFmtId="0" fontId="6" fillId="0" borderId="14" xfId="23" applyFont="1" applyFill="1" applyBorder="1">
      <alignment vertical="center"/>
    </xf>
    <xf numFmtId="0" fontId="17" fillId="0" borderId="15" xfId="23" applyFont="1" applyFill="1" applyBorder="1" applyAlignment="1">
      <alignment horizontal="center"/>
    </xf>
    <xf numFmtId="0" fontId="8" fillId="0" borderId="19" xfId="23" quotePrefix="1" applyFont="1" applyFill="1" applyBorder="1" applyAlignment="1">
      <alignment horizontal="center"/>
    </xf>
    <xf numFmtId="0" fontId="16" fillId="0" borderId="0" xfId="23" applyFont="1" applyFill="1" applyAlignment="1">
      <alignment horizontal="left"/>
    </xf>
    <xf numFmtId="191" fontId="16" fillId="0" borderId="0" xfId="23" applyNumberFormat="1" applyFont="1" applyFill="1" applyBorder="1" applyAlignment="1">
      <alignment horizontal="right"/>
    </xf>
    <xf numFmtId="191" fontId="16" fillId="0" borderId="0" xfId="23" applyNumberFormat="1" applyFont="1" applyFill="1" applyAlignment="1">
      <alignment horizontal="right"/>
    </xf>
    <xf numFmtId="189" fontId="16" fillId="0" borderId="0" xfId="23" applyNumberFormat="1" applyFont="1" applyFill="1" applyAlignment="1">
      <alignment horizontal="right"/>
    </xf>
    <xf numFmtId="0" fontId="16" fillId="0" borderId="0" xfId="23" applyFont="1" applyFill="1" applyBorder="1">
      <alignment vertical="center"/>
    </xf>
    <xf numFmtId="0" fontId="16" fillId="0" borderId="17" xfId="23" applyFont="1" applyFill="1" applyBorder="1">
      <alignment vertical="center"/>
    </xf>
    <xf numFmtId="0" fontId="16" fillId="0" borderId="0" xfId="23" applyFont="1" applyFill="1" applyAlignment="1">
      <alignment horizontal="right"/>
    </xf>
    <xf numFmtId="0" fontId="17" fillId="0" borderId="0" xfId="23" applyFont="1" applyFill="1" applyBorder="1" applyAlignment="1">
      <alignment horizontal="center"/>
    </xf>
    <xf numFmtId="0" fontId="6" fillId="0" borderId="0" xfId="23" applyFont="1" applyFill="1">
      <alignment vertical="center"/>
    </xf>
    <xf numFmtId="0" fontId="6" fillId="0" borderId="0" xfId="23" applyFont="1" applyFill="1" applyAlignment="1">
      <alignment horizontal="right"/>
    </xf>
    <xf numFmtId="0" fontId="6" fillId="0" borderId="0" xfId="23" applyFont="1" applyFill="1" applyBorder="1" applyAlignment="1">
      <alignment horizontal="right"/>
    </xf>
    <xf numFmtId="0" fontId="10" fillId="0" borderId="0" xfId="132" applyFont="1" applyBorder="1"/>
    <xf numFmtId="0" fontId="52" fillId="0" borderId="0" xfId="132" applyFont="1" applyBorder="1"/>
    <xf numFmtId="0" fontId="52" fillId="0" borderId="0" xfId="132" applyFont="1" applyAlignment="1">
      <alignment horizontal="centerContinuous"/>
    </xf>
    <xf numFmtId="0" fontId="6" fillId="0" borderId="0" xfId="132" applyFont="1" applyAlignment="1">
      <alignment horizontal="centerContinuous"/>
    </xf>
    <xf numFmtId="0" fontId="10" fillId="0" borderId="0" xfId="132" applyFont="1" applyBorder="1" applyAlignment="1">
      <alignment horizontal="center"/>
    </xf>
    <xf numFmtId="0" fontId="52" fillId="0" borderId="0" xfId="132" applyFont="1" applyBorder="1" applyAlignment="1">
      <alignment horizontal="centerContinuous"/>
    </xf>
    <xf numFmtId="0" fontId="10" fillId="0" borderId="0" xfId="132" applyFont="1" applyBorder="1" applyAlignment="1">
      <alignment horizontal="centerContinuous"/>
    </xf>
    <xf numFmtId="0" fontId="23" fillId="0" borderId="0" xfId="132" applyFont="1" applyBorder="1" applyAlignment="1">
      <alignment horizontal="center"/>
    </xf>
    <xf numFmtId="0" fontId="23" fillId="0" borderId="0" xfId="132" applyFont="1" applyBorder="1"/>
    <xf numFmtId="0" fontId="21" fillId="0" borderId="0" xfId="132" applyFont="1" applyBorder="1"/>
    <xf numFmtId="0" fontId="12" fillId="0" borderId="0" xfId="132" applyFont="1" applyBorder="1"/>
    <xf numFmtId="0" fontId="12" fillId="0" borderId="4" xfId="132" applyFont="1" applyBorder="1" applyAlignment="1">
      <alignment horizontal="right"/>
    </xf>
    <xf numFmtId="0" fontId="12" fillId="0" borderId="0" xfId="132" applyFont="1" applyBorder="1" applyAlignment="1">
      <alignment horizontal="right"/>
    </xf>
    <xf numFmtId="0" fontId="41" fillId="0" borderId="0" xfId="132" applyFont="1" applyBorder="1" applyAlignment="1">
      <alignment horizontal="center"/>
    </xf>
    <xf numFmtId="0" fontId="12" fillId="0" borderId="0" xfId="132" applyFont="1" applyBorder="1" applyAlignment="1">
      <alignment horizontal="center"/>
    </xf>
    <xf numFmtId="0" fontId="12" fillId="0" borderId="4" xfId="132" applyFont="1" applyBorder="1"/>
    <xf numFmtId="0" fontId="12" fillId="0" borderId="4" xfId="132" applyFont="1" applyBorder="1" applyAlignment="1"/>
    <xf numFmtId="0" fontId="41" fillId="0" borderId="4" xfId="132" applyFont="1" applyBorder="1" applyAlignment="1"/>
    <xf numFmtId="0" fontId="21" fillId="0" borderId="0" xfId="132" applyFont="1" applyBorder="1" applyAlignment="1">
      <alignment horizontal="center" vertical="center"/>
    </xf>
    <xf numFmtId="0" fontId="12" fillId="0" borderId="0" xfId="132" applyFont="1" applyBorder="1" applyAlignment="1">
      <alignment horizontal="center" vertical="center"/>
    </xf>
    <xf numFmtId="0" fontId="21" fillId="0" borderId="22" xfId="132" quotePrefix="1" applyFont="1" applyBorder="1" applyAlignment="1">
      <alignment horizontal="center" vertical="center"/>
    </xf>
    <xf numFmtId="0" fontId="21" fillId="0" borderId="22" xfId="132" applyFont="1" applyBorder="1" applyAlignment="1">
      <alignment horizontal="center" vertical="center"/>
    </xf>
    <xf numFmtId="0" fontId="21" fillId="0" borderId="21" xfId="132" applyFont="1" applyBorder="1" applyAlignment="1">
      <alignment horizontal="center" vertical="center"/>
    </xf>
    <xf numFmtId="0" fontId="43" fillId="0" borderId="22" xfId="132" applyFont="1" applyBorder="1" applyAlignment="1">
      <alignment horizontal="center" vertical="center"/>
    </xf>
    <xf numFmtId="0" fontId="43" fillId="0" borderId="0" xfId="132" applyFont="1" applyBorder="1" applyAlignment="1">
      <alignment horizontal="center" vertical="center"/>
    </xf>
    <xf numFmtId="0" fontId="21" fillId="0" borderId="23" xfId="132" quotePrefix="1" applyFont="1" applyBorder="1" applyAlignment="1">
      <alignment horizontal="center" vertical="center"/>
    </xf>
    <xf numFmtId="0" fontId="21" fillId="0" borderId="21" xfId="132" quotePrefix="1" applyFont="1" applyBorder="1" applyAlignment="1">
      <alignment horizontal="center" vertical="center"/>
    </xf>
    <xf numFmtId="0" fontId="16" fillId="0" borderId="28" xfId="132" applyFont="1" applyBorder="1" applyAlignment="1">
      <alignment horizontal="right"/>
    </xf>
    <xf numFmtId="0" fontId="41" fillId="0" borderId="0" xfId="132" applyFont="1" applyBorder="1" applyAlignment="1">
      <alignment horizontal="left"/>
    </xf>
    <xf numFmtId="0" fontId="8" fillId="0" borderId="0" xfId="132" applyFont="1" applyFill="1" applyBorder="1"/>
    <xf numFmtId="0" fontId="16" fillId="0" borderId="0" xfId="132" applyFont="1" applyFill="1" applyBorder="1" applyAlignment="1">
      <alignment horizontal="distributed"/>
    </xf>
    <xf numFmtId="188" fontId="16" fillId="0" borderId="0" xfId="132" applyNumberFormat="1" applyFont="1" applyFill="1" applyBorder="1" applyAlignment="1">
      <alignment horizontal="right" vertical="center"/>
    </xf>
    <xf numFmtId="188" fontId="16" fillId="0" borderId="0" xfId="132" quotePrefix="1" applyNumberFormat="1" applyFont="1" applyFill="1" applyBorder="1" applyAlignment="1">
      <alignment horizontal="right" vertical="center"/>
    </xf>
    <xf numFmtId="188" fontId="13" fillId="0" borderId="0" xfId="132" applyNumberFormat="1" applyFont="1" applyFill="1" applyBorder="1" applyAlignment="1">
      <alignment horizontal="right" vertical="center"/>
    </xf>
    <xf numFmtId="210" fontId="16" fillId="0" borderId="0" xfId="132" applyNumberFormat="1" applyFont="1" applyFill="1" applyBorder="1" applyAlignment="1">
      <alignment horizontal="right" vertical="center"/>
    </xf>
    <xf numFmtId="206" fontId="16" fillId="0" borderId="0" xfId="133" applyNumberFormat="1" applyFont="1" applyFill="1" applyBorder="1" applyAlignment="1">
      <alignment horizontal="right" vertical="center"/>
    </xf>
    <xf numFmtId="206" fontId="16" fillId="0" borderId="0" xfId="133" quotePrefix="1" applyNumberFormat="1" applyFont="1" applyFill="1" applyBorder="1" applyAlignment="1">
      <alignment horizontal="right" vertical="center"/>
    </xf>
    <xf numFmtId="206" fontId="13" fillId="0" borderId="0" xfId="133" applyNumberFormat="1" applyFont="1" applyFill="1" applyBorder="1" applyAlignment="1">
      <alignment horizontal="right" vertical="center"/>
    </xf>
    <xf numFmtId="0" fontId="16" fillId="0" borderId="0" xfId="132" applyFont="1" applyBorder="1" applyAlignment="1">
      <alignment horizontal="center"/>
    </xf>
    <xf numFmtId="188" fontId="16" fillId="0" borderId="0" xfId="132" applyNumberFormat="1" applyFont="1" applyBorder="1" applyAlignment="1">
      <alignment horizontal="right" vertical="center"/>
    </xf>
    <xf numFmtId="188" fontId="13" fillId="0" borderId="0" xfId="132" applyNumberFormat="1" applyFont="1" applyBorder="1" applyAlignment="1">
      <alignment horizontal="right" vertical="center"/>
    </xf>
    <xf numFmtId="210" fontId="16" fillId="0" borderId="0" xfId="132" applyNumberFormat="1" applyFont="1" applyBorder="1" applyAlignment="1">
      <alignment horizontal="right" vertical="center"/>
    </xf>
    <xf numFmtId="206" fontId="16" fillId="0" borderId="0" xfId="133" applyNumberFormat="1" applyFont="1" applyBorder="1" applyAlignment="1">
      <alignment horizontal="right" vertical="center"/>
    </xf>
    <xf numFmtId="206" fontId="13" fillId="0" borderId="0" xfId="133" applyNumberFormat="1" applyFont="1" applyBorder="1" applyAlignment="1">
      <alignment horizontal="right" vertical="center"/>
    </xf>
    <xf numFmtId="0" fontId="16" fillId="0" borderId="0" xfId="132" applyFont="1" applyBorder="1" applyAlignment="1">
      <alignment horizontal="left"/>
    </xf>
    <xf numFmtId="0" fontId="83" fillId="0" borderId="0" xfId="132" applyFont="1" applyBorder="1" applyAlignment="1">
      <alignment horizontal="center"/>
    </xf>
    <xf numFmtId="210" fontId="16" fillId="0" borderId="0" xfId="133" applyNumberFormat="1" applyFont="1" applyBorder="1" applyAlignment="1">
      <alignment horizontal="right" vertical="center"/>
    </xf>
    <xf numFmtId="0" fontId="16" fillId="0" borderId="0" xfId="132" applyFont="1" applyBorder="1" applyAlignment="1">
      <alignment horizontal="left" shrinkToFit="1"/>
    </xf>
    <xf numFmtId="0" fontId="16" fillId="0" borderId="0" xfId="132" applyFont="1" applyBorder="1" applyAlignment="1">
      <alignment horizontal="distributed"/>
    </xf>
    <xf numFmtId="210" fontId="13" fillId="0" borderId="0" xfId="133" applyNumberFormat="1" applyFont="1" applyBorder="1" applyAlignment="1">
      <alignment horizontal="right" vertical="center"/>
    </xf>
    <xf numFmtId="0" fontId="53" fillId="0" borderId="0" xfId="132" applyFont="1" applyFill="1" applyBorder="1" applyAlignment="1">
      <alignment shrinkToFit="1"/>
    </xf>
    <xf numFmtId="0" fontId="14" fillId="0" borderId="0" xfId="132" applyFont="1" applyFill="1" applyBorder="1"/>
    <xf numFmtId="188" fontId="8" fillId="0" borderId="0" xfId="132" applyNumberFormat="1" applyFont="1" applyFill="1" applyBorder="1" applyAlignment="1">
      <alignment horizontal="right"/>
    </xf>
    <xf numFmtId="188" fontId="14" fillId="0" borderId="0" xfId="132" applyNumberFormat="1" applyFont="1" applyFill="1" applyBorder="1" applyAlignment="1">
      <alignment horizontal="right"/>
    </xf>
    <xf numFmtId="0" fontId="14" fillId="0" borderId="14" xfId="132" applyFont="1" applyBorder="1"/>
    <xf numFmtId="0" fontId="16" fillId="0" borderId="14" xfId="132" applyFont="1" applyBorder="1" applyAlignment="1">
      <alignment horizontal="distributed"/>
    </xf>
    <xf numFmtId="188" fontId="8" fillId="0" borderId="14" xfId="132" applyNumberFormat="1" applyFont="1" applyBorder="1" applyAlignment="1">
      <alignment horizontal="right"/>
    </xf>
    <xf numFmtId="0" fontId="8" fillId="0" borderId="14" xfId="132" applyFont="1" applyBorder="1"/>
    <xf numFmtId="188" fontId="14" fillId="0" borderId="14" xfId="132" applyNumberFormat="1" applyFont="1" applyBorder="1" applyAlignment="1">
      <alignment horizontal="center"/>
    </xf>
    <xf numFmtId="188" fontId="14" fillId="0" borderId="0" xfId="132" applyNumberFormat="1" applyFont="1" applyBorder="1" applyAlignment="1">
      <alignment horizontal="center"/>
    </xf>
    <xf numFmtId="188" fontId="14" fillId="0" borderId="14" xfId="132" quotePrefix="1" applyNumberFormat="1" applyFont="1" applyBorder="1" applyAlignment="1">
      <alignment horizontal="right"/>
    </xf>
    <xf numFmtId="0" fontId="19" fillId="0" borderId="15" xfId="132" applyFont="1" applyBorder="1" applyAlignment="1">
      <alignment horizontal="right" wrapText="1"/>
    </xf>
    <xf numFmtId="0" fontId="14" fillId="0" borderId="0" xfId="132" applyFont="1" applyBorder="1"/>
    <xf numFmtId="0" fontId="16" fillId="0" borderId="0" xfId="132" applyFont="1" applyBorder="1"/>
    <xf numFmtId="0" fontId="16" fillId="0" borderId="0" xfId="132" applyFont="1"/>
    <xf numFmtId="0" fontId="16" fillId="0" borderId="0" xfId="132" applyFont="1" applyAlignment="1">
      <alignment horizontal="right"/>
    </xf>
    <xf numFmtId="0" fontId="13" fillId="0" borderId="0" xfId="132" applyFont="1" applyBorder="1" applyAlignment="1">
      <alignment horizontal="center"/>
    </xf>
    <xf numFmtId="0" fontId="16" fillId="0" borderId="0" xfId="132" applyFont="1" applyBorder="1" applyAlignment="1"/>
    <xf numFmtId="0" fontId="13" fillId="0" borderId="0" xfId="132" applyFont="1" applyBorder="1" applyAlignment="1"/>
    <xf numFmtId="189" fontId="17" fillId="0" borderId="0" xfId="132" applyNumberFormat="1" applyFont="1" applyAlignment="1">
      <alignment horizontal="right"/>
    </xf>
    <xf numFmtId="0" fontId="19" fillId="0" borderId="0" xfId="132" applyFont="1"/>
    <xf numFmtId="0" fontId="86" fillId="0" borderId="0" xfId="132" applyFont="1" applyBorder="1"/>
    <xf numFmtId="0" fontId="86" fillId="0" borderId="0" xfId="132" applyFont="1"/>
    <xf numFmtId="0" fontId="86" fillId="0" borderId="0" xfId="132" applyFont="1" applyAlignment="1">
      <alignment horizontal="right"/>
    </xf>
    <xf numFmtId="0" fontId="6" fillId="0" borderId="0" xfId="132" applyFont="1" applyBorder="1"/>
    <xf numFmtId="0" fontId="6" fillId="0" borderId="0" xfId="132" applyFont="1"/>
    <xf numFmtId="0" fontId="6" fillId="0" borderId="0" xfId="132" applyFont="1" applyAlignment="1">
      <alignment horizontal="right"/>
    </xf>
    <xf numFmtId="0" fontId="5" fillId="0" borderId="0" xfId="132" applyFont="1" applyBorder="1" applyAlignment="1">
      <alignment horizontal="center"/>
    </xf>
    <xf numFmtId="0" fontId="6" fillId="0" borderId="0" xfId="132" applyFont="1" applyBorder="1" applyAlignment="1">
      <alignment horizontal="center"/>
    </xf>
    <xf numFmtId="0" fontId="6" fillId="0" borderId="0" xfId="132" applyFont="1" applyBorder="1" applyAlignment="1"/>
    <xf numFmtId="0" fontId="5" fillId="0" borderId="0" xfId="132" applyFont="1" applyBorder="1" applyAlignment="1"/>
    <xf numFmtId="0" fontId="23" fillId="0" borderId="0" xfId="132" applyFont="1" applyBorder="1" applyAlignment="1"/>
    <xf numFmtId="0" fontId="23" fillId="0" borderId="0" xfId="132" applyFont="1" applyBorder="1" applyAlignment="1">
      <alignment horizontal="left"/>
    </xf>
    <xf numFmtId="0" fontId="21" fillId="0" borderId="0" xfId="132" applyFont="1" applyBorder="1" applyAlignment="1"/>
    <xf numFmtId="0" fontId="12" fillId="0" borderId="0" xfId="132" applyFont="1" applyBorder="1" applyAlignment="1"/>
    <xf numFmtId="0" fontId="12" fillId="0" borderId="0" xfId="132" applyFont="1" applyBorder="1" applyAlignment="1">
      <alignment horizontal="centerContinuous"/>
    </xf>
    <xf numFmtId="0" fontId="12" fillId="0" borderId="0" xfId="132" applyFont="1" applyBorder="1" applyAlignment="1">
      <alignment horizontal="left"/>
    </xf>
    <xf numFmtId="0" fontId="21" fillId="0" borderId="0" xfId="132" applyFont="1" applyBorder="1" applyAlignment="1">
      <alignment horizontal="right"/>
    </xf>
    <xf numFmtId="0" fontId="16" fillId="0" borderId="0" xfId="132" applyFont="1" applyBorder="1" applyAlignment="1">
      <alignment vertical="center"/>
    </xf>
    <xf numFmtId="0" fontId="16" fillId="0" borderId="0" xfId="132" applyFont="1" applyBorder="1" applyAlignment="1">
      <alignment horizontal="center" vertical="center"/>
    </xf>
    <xf numFmtId="0" fontId="76" fillId="0" borderId="11" xfId="132" applyFont="1" applyBorder="1" applyAlignment="1">
      <alignment vertical="center"/>
    </xf>
    <xf numFmtId="0" fontId="16" fillId="0" borderId="12" xfId="132" applyFont="1" applyBorder="1" applyAlignment="1">
      <alignment horizontal="center" vertical="center"/>
    </xf>
    <xf numFmtId="0" fontId="16" fillId="0" borderId="11" xfId="132" applyFont="1" applyBorder="1" applyAlignment="1">
      <alignment horizontal="center" vertical="center"/>
    </xf>
    <xf numFmtId="0" fontId="16" fillId="0" borderId="11" xfId="132" applyFont="1" applyBorder="1" applyAlignment="1">
      <alignment horizontal="left" vertical="center"/>
    </xf>
    <xf numFmtId="0" fontId="16" fillId="0" borderId="27" xfId="132" applyFont="1" applyBorder="1" applyAlignment="1">
      <alignment vertical="center"/>
    </xf>
    <xf numFmtId="0" fontId="76" fillId="0" borderId="24" xfId="132" applyFont="1" applyBorder="1" applyAlignment="1">
      <alignment vertical="center"/>
    </xf>
    <xf numFmtId="0" fontId="16" fillId="0" borderId="11" xfId="132" applyFont="1" applyBorder="1" applyAlignment="1">
      <alignment vertical="center"/>
    </xf>
    <xf numFmtId="0" fontId="16" fillId="0" borderId="27" xfId="132" applyFont="1" applyBorder="1" applyAlignment="1">
      <alignment horizontal="center" vertical="center"/>
    </xf>
    <xf numFmtId="0" fontId="16" fillId="0" borderId="18" xfId="132" applyFont="1" applyBorder="1" applyAlignment="1">
      <alignment horizontal="center" vertical="center"/>
    </xf>
    <xf numFmtId="0" fontId="16" fillId="0" borderId="9" xfId="132" applyFont="1" applyBorder="1" applyAlignment="1">
      <alignment horizontal="center" vertical="center"/>
    </xf>
    <xf numFmtId="0" fontId="16" fillId="0" borderId="22" xfId="132" applyFont="1" applyBorder="1" applyAlignment="1">
      <alignment vertical="center"/>
    </xf>
    <xf numFmtId="0" fontId="16" fillId="0" borderId="2" xfId="132" applyFont="1" applyBorder="1" applyAlignment="1">
      <alignment vertical="center"/>
    </xf>
    <xf numFmtId="0" fontId="16" fillId="0" borderId="9" xfId="132" applyFont="1" applyBorder="1" applyAlignment="1">
      <alignment horizontal="center" vertical="center" wrapText="1"/>
    </xf>
    <xf numFmtId="0" fontId="16" fillId="0" borderId="28" xfId="132" applyFont="1" applyBorder="1" applyAlignment="1">
      <alignment horizontal="center" vertical="center" wrapText="1"/>
    </xf>
    <xf numFmtId="0" fontId="16" fillId="0" borderId="29" xfId="132" applyFont="1" applyBorder="1" applyAlignment="1">
      <alignment horizontal="center" vertical="center" wrapText="1"/>
    </xf>
    <xf numFmtId="0" fontId="16" fillId="0" borderId="0" xfId="132" applyFont="1" applyBorder="1" applyAlignment="1">
      <alignment horizontal="center" vertical="center" shrinkToFit="1"/>
    </xf>
    <xf numFmtId="0" fontId="16" fillId="0" borderId="18" xfId="132" applyFont="1" applyBorder="1" applyAlignment="1">
      <alignment horizontal="center" vertical="center" shrinkToFit="1"/>
    </xf>
    <xf numFmtId="0" fontId="16" fillId="0" borderId="19" xfId="132" applyFont="1" applyBorder="1" applyAlignment="1">
      <alignment horizontal="center" vertical="center"/>
    </xf>
    <xf numFmtId="0" fontId="16" fillId="0" borderId="14" xfId="132" applyFont="1" applyBorder="1" applyAlignment="1">
      <alignment horizontal="center" vertical="center"/>
    </xf>
    <xf numFmtId="0" fontId="16" fillId="0" borderId="20" xfId="132" applyFont="1" applyBorder="1" applyAlignment="1">
      <alignment horizontal="center" vertical="center"/>
    </xf>
    <xf numFmtId="0" fontId="16" fillId="0" borderId="15" xfId="132" applyFont="1" applyBorder="1" applyAlignment="1">
      <alignment horizontal="center" vertical="center"/>
    </xf>
    <xf numFmtId="0" fontId="16" fillId="0" borderId="15" xfId="132" applyFont="1" applyBorder="1" applyAlignment="1">
      <alignment vertical="center"/>
    </xf>
    <xf numFmtId="210" fontId="16" fillId="0" borderId="0" xfId="132" quotePrefix="1" applyNumberFormat="1" applyFont="1" applyFill="1" applyBorder="1" applyAlignment="1">
      <alignment horizontal="right" vertical="center"/>
    </xf>
    <xf numFmtId="210" fontId="13" fillId="0" borderId="0" xfId="132" applyNumberFormat="1" applyFont="1" applyBorder="1" applyAlignment="1">
      <alignment horizontal="right" vertical="center"/>
    </xf>
    <xf numFmtId="210" fontId="13" fillId="0" borderId="0" xfId="132" applyNumberFormat="1" applyFont="1" applyFill="1" applyBorder="1" applyAlignment="1">
      <alignment horizontal="right" vertical="center"/>
    </xf>
    <xf numFmtId="0" fontId="5" fillId="0" borderId="0" xfId="132" applyFont="1"/>
    <xf numFmtId="0" fontId="16" fillId="0" borderId="19" xfId="132" applyFont="1" applyBorder="1" applyAlignment="1">
      <alignment horizontal="left" vertical="center"/>
    </xf>
    <xf numFmtId="210" fontId="16" fillId="0" borderId="14" xfId="132" applyNumberFormat="1" applyFont="1" applyBorder="1" applyAlignment="1">
      <alignment horizontal="right" vertical="center"/>
    </xf>
    <xf numFmtId="210" fontId="16" fillId="0" borderId="14" xfId="132" applyNumberFormat="1" applyFont="1" applyFill="1" applyBorder="1" applyAlignment="1">
      <alignment horizontal="right" vertical="center"/>
    </xf>
    <xf numFmtId="210" fontId="16" fillId="0" borderId="19" xfId="132" applyNumberFormat="1" applyFont="1" applyBorder="1" applyAlignment="1">
      <alignment horizontal="right" vertical="center"/>
    </xf>
    <xf numFmtId="0" fontId="16" fillId="0" borderId="14" xfId="132" applyFont="1" applyBorder="1" applyAlignment="1">
      <alignment vertical="center"/>
    </xf>
    <xf numFmtId="191" fontId="16" fillId="0" borderId="0" xfId="132" applyNumberFormat="1" applyFont="1"/>
    <xf numFmtId="191" fontId="16" fillId="0" borderId="0" xfId="132" applyNumberFormat="1" applyFont="1" applyBorder="1"/>
    <xf numFmtId="191" fontId="16" fillId="0" borderId="0" xfId="132" applyNumberFormat="1" applyFont="1" applyBorder="1" applyAlignment="1">
      <alignment horizontal="left"/>
    </xf>
    <xf numFmtId="0" fontId="23" fillId="0" borderId="0" xfId="132" applyFont="1" applyFill="1" applyBorder="1" applyAlignment="1">
      <alignment vertical="center"/>
    </xf>
    <xf numFmtId="0" fontId="10" fillId="0" borderId="0" xfId="152" applyFont="1" applyAlignment="1">
      <alignment horizontal="centerContinuous"/>
    </xf>
    <xf numFmtId="0" fontId="6" fillId="0" borderId="0" xfId="152" applyFont="1" applyAlignment="1">
      <alignment horizontal="centerContinuous"/>
    </xf>
    <xf numFmtId="0" fontId="6" fillId="0" borderId="0" xfId="152" applyFont="1" applyBorder="1" applyAlignment="1">
      <alignment horizontal="left"/>
    </xf>
    <xf numFmtId="0" fontId="10" fillId="0" borderId="0" xfId="152" applyFont="1" applyBorder="1" applyAlignment="1">
      <alignment horizontal="centerContinuous"/>
    </xf>
    <xf numFmtId="0" fontId="6" fillId="0" borderId="0" xfId="152" applyFont="1" applyBorder="1" applyAlignment="1">
      <alignment horizontal="centerContinuous"/>
    </xf>
    <xf numFmtId="0" fontId="10" fillId="0" borderId="0" xfId="152" applyFont="1" applyBorder="1">
      <alignment vertical="center"/>
    </xf>
    <xf numFmtId="0" fontId="23" fillId="0" borderId="0" xfId="152" applyFont="1" applyAlignment="1">
      <alignment horizontal="centerContinuous"/>
    </xf>
    <xf numFmtId="0" fontId="24" fillId="0" borderId="0" xfId="152" applyFont="1" applyBorder="1" applyAlignment="1">
      <alignment horizontal="left"/>
    </xf>
    <xf numFmtId="0" fontId="23" fillId="0" borderId="0" xfId="152" applyFont="1" applyBorder="1" applyAlignment="1">
      <alignment horizontal="centerContinuous"/>
    </xf>
    <xf numFmtId="0" fontId="23" fillId="0" borderId="0" xfId="152" applyFont="1" applyBorder="1">
      <alignment vertical="center"/>
    </xf>
    <xf numFmtId="0" fontId="16" fillId="0" borderId="4" xfId="152" applyFont="1" applyBorder="1">
      <alignment vertical="center"/>
    </xf>
    <xf numFmtId="0" fontId="12" fillId="0" borderId="4" xfId="152" applyFont="1" applyBorder="1">
      <alignment vertical="center"/>
    </xf>
    <xf numFmtId="0" fontId="12" fillId="0" borderId="0" xfId="152" applyFont="1" applyBorder="1" applyAlignment="1">
      <alignment horizontal="left"/>
    </xf>
    <xf numFmtId="0" fontId="12" fillId="0" borderId="4" xfId="152" applyFont="1" applyBorder="1" applyAlignment="1">
      <alignment horizontal="left"/>
    </xf>
    <xf numFmtId="0" fontId="12" fillId="0" borderId="4" xfId="152" applyFont="1" applyBorder="1" applyAlignment="1">
      <alignment horizontal="right"/>
    </xf>
    <xf numFmtId="0" fontId="12" fillId="0" borderId="0" xfId="152" applyFont="1" applyBorder="1">
      <alignment vertical="center"/>
    </xf>
    <xf numFmtId="0" fontId="12" fillId="0" borderId="0" xfId="152" applyFont="1" applyBorder="1" applyAlignment="1">
      <alignment horizontal="left" vertical="center"/>
    </xf>
    <xf numFmtId="0" fontId="21" fillId="0" borderId="0" xfId="152" applyFont="1" applyBorder="1" applyAlignment="1">
      <alignment horizontal="center" vertical="center"/>
    </xf>
    <xf numFmtId="0" fontId="12" fillId="0" borderId="27" xfId="152" applyFont="1" applyBorder="1" applyAlignment="1">
      <alignment horizontal="center" vertical="center"/>
    </xf>
    <xf numFmtId="0" fontId="12" fillId="0" borderId="0" xfId="152" applyFont="1" applyBorder="1" applyAlignment="1">
      <alignment horizontal="center" vertical="center"/>
    </xf>
    <xf numFmtId="0" fontId="21" fillId="0" borderId="13" xfId="152" applyFont="1" applyBorder="1" applyAlignment="1">
      <alignment horizontal="centerContinuous" vertical="center"/>
    </xf>
    <xf numFmtId="0" fontId="21" fillId="0" borderId="0" xfId="152" applyFont="1" applyBorder="1" applyAlignment="1">
      <alignment horizontal="centerContinuous" vertical="center"/>
    </xf>
    <xf numFmtId="0" fontId="21" fillId="0" borderId="18" xfId="152" applyFont="1" applyBorder="1" applyAlignment="1">
      <alignment horizontal="centerContinuous" vertical="center"/>
    </xf>
    <xf numFmtId="0" fontId="21" fillId="0" borderId="13" xfId="152" applyFont="1" applyBorder="1" applyAlignment="1">
      <alignment horizontal="center" vertical="center"/>
    </xf>
    <xf numFmtId="0" fontId="12" fillId="0" borderId="16" xfId="152" applyFont="1" applyBorder="1" applyAlignment="1">
      <alignment horizontal="center" vertical="center"/>
    </xf>
    <xf numFmtId="0" fontId="12" fillId="0" borderId="13" xfId="152" applyFont="1" applyBorder="1" applyAlignment="1">
      <alignment horizontal="centerContinuous" vertical="center"/>
    </xf>
    <xf numFmtId="0" fontId="12" fillId="0" borderId="0" xfId="152" applyFont="1" applyBorder="1" applyAlignment="1">
      <alignment horizontal="centerContinuous" vertical="center"/>
    </xf>
    <xf numFmtId="0" fontId="21" fillId="0" borderId="9" xfId="152" applyFont="1" applyBorder="1" applyAlignment="1">
      <alignment horizontal="centerContinuous" vertical="center"/>
    </xf>
    <xf numFmtId="0" fontId="12" fillId="0" borderId="18" xfId="152" applyFont="1" applyBorder="1" applyAlignment="1">
      <alignment horizontal="center" vertical="center"/>
    </xf>
    <xf numFmtId="0" fontId="12" fillId="0" borderId="13" xfId="152" applyFont="1" applyBorder="1" applyAlignment="1">
      <alignment horizontal="left" vertical="center"/>
    </xf>
    <xf numFmtId="0" fontId="12" fillId="0" borderId="13" xfId="152" applyFont="1" applyBorder="1" applyAlignment="1">
      <alignment horizontal="center" vertical="center"/>
    </xf>
    <xf numFmtId="0" fontId="12" fillId="0" borderId="18" xfId="152" applyFont="1" applyBorder="1" applyAlignment="1">
      <alignment horizontal="centerContinuous" vertical="center"/>
    </xf>
    <xf numFmtId="0" fontId="12" fillId="0" borderId="19" xfId="152" applyFont="1" applyBorder="1" applyAlignment="1">
      <alignment horizontal="centerContinuous" vertical="center"/>
    </xf>
    <xf numFmtId="0" fontId="12" fillId="0" borderId="14" xfId="152" applyFont="1" applyBorder="1" applyAlignment="1">
      <alignment horizontal="center" vertical="center"/>
    </xf>
    <xf numFmtId="0" fontId="12" fillId="0" borderId="20" xfId="152" applyFont="1" applyBorder="1" applyAlignment="1">
      <alignment horizontal="center" vertical="center"/>
    </xf>
    <xf numFmtId="0" fontId="12" fillId="0" borderId="19" xfId="152" applyFont="1" applyBorder="1" applyAlignment="1">
      <alignment horizontal="center" vertical="center"/>
    </xf>
    <xf numFmtId="0" fontId="12" fillId="0" borderId="15" xfId="152" applyFont="1" applyBorder="1" applyAlignment="1">
      <alignment horizontal="center" vertical="center"/>
    </xf>
    <xf numFmtId="188" fontId="8" fillId="0" borderId="0" xfId="152" applyNumberFormat="1" applyFont="1" applyBorder="1" applyAlignment="1">
      <alignment horizontal="left"/>
    </xf>
    <xf numFmtId="188" fontId="8" fillId="0" borderId="14" xfId="152" applyNumberFormat="1" applyFont="1" applyBorder="1">
      <alignment vertical="center"/>
    </xf>
    <xf numFmtId="188" fontId="8" fillId="0" borderId="14" xfId="152" applyNumberFormat="1" applyFont="1" applyBorder="1" applyAlignment="1">
      <alignment horizontal="left"/>
    </xf>
    <xf numFmtId="0" fontId="16" fillId="0" borderId="15" xfId="152" applyFont="1" applyBorder="1">
      <alignment vertical="center"/>
    </xf>
    <xf numFmtId="0" fontId="16" fillId="0" borderId="0" xfId="152" applyFont="1" applyBorder="1">
      <alignment vertical="center"/>
    </xf>
    <xf numFmtId="191" fontId="8" fillId="0" borderId="0" xfId="152" applyNumberFormat="1" applyFont="1">
      <alignment vertical="center"/>
    </xf>
    <xf numFmtId="191" fontId="8" fillId="0" borderId="0" xfId="152" applyNumberFormat="1" applyFont="1" applyBorder="1">
      <alignment vertical="center"/>
    </xf>
    <xf numFmtId="191" fontId="8" fillId="0" borderId="0" xfId="152" applyNumberFormat="1" applyFont="1" applyBorder="1" applyAlignment="1">
      <alignment horizontal="left"/>
    </xf>
    <xf numFmtId="189" fontId="17" fillId="0" borderId="0" xfId="152" applyNumberFormat="1" applyFont="1" applyAlignment="1">
      <alignment horizontal="right"/>
    </xf>
    <xf numFmtId="0" fontId="16" fillId="0" borderId="0" xfId="152" applyNumberFormat="1" applyFont="1" applyBorder="1">
      <alignment vertical="center"/>
    </xf>
    <xf numFmtId="0" fontId="6" fillId="0" borderId="0" xfId="152" applyFont="1" applyBorder="1">
      <alignment vertical="center"/>
    </xf>
    <xf numFmtId="0" fontId="6" fillId="0" borderId="0" xfId="152" applyFont="1">
      <alignment vertical="center"/>
    </xf>
    <xf numFmtId="208" fontId="8" fillId="0" borderId="0" xfId="37" applyNumberFormat="1" applyFont="1" applyBorder="1" applyAlignment="1"/>
    <xf numFmtId="208" fontId="8" fillId="0" borderId="13" xfId="37" applyNumberFormat="1" applyFont="1" applyBorder="1" applyAlignment="1"/>
    <xf numFmtId="210" fontId="56" fillId="0" borderId="0" xfId="36" applyNumberFormat="1" applyFont="1">
      <alignment vertical="center"/>
    </xf>
    <xf numFmtId="210" fontId="56" fillId="0" borderId="14" xfId="36" applyNumberFormat="1" applyFont="1" applyBorder="1">
      <alignment vertical="center"/>
    </xf>
    <xf numFmtId="188" fontId="56" fillId="0" borderId="0" xfId="36" applyNumberFormat="1" applyFont="1">
      <alignment vertical="center"/>
    </xf>
    <xf numFmtId="210" fontId="55" fillId="0" borderId="0" xfId="36" applyNumberFormat="1" applyFont="1" applyBorder="1">
      <alignment vertical="center"/>
    </xf>
    <xf numFmtId="49" fontId="12" fillId="0" borderId="15" xfId="17" applyNumberFormat="1" applyFont="1" applyBorder="1" applyAlignment="1">
      <alignment horizontal="left" vertical="center"/>
    </xf>
    <xf numFmtId="209" fontId="56" fillId="0" borderId="0" xfId="32" applyNumberFormat="1" applyFont="1" applyFill="1" applyBorder="1" applyAlignment="1">
      <alignment horizontal="right" vertical="center" wrapText="1"/>
    </xf>
    <xf numFmtId="0" fontId="14" fillId="0" borderId="82" xfId="0" quotePrefix="1" applyFont="1" applyBorder="1" applyAlignment="1">
      <alignment horizontal="center" vertical="center"/>
    </xf>
    <xf numFmtId="0" fontId="14" fillId="0" borderId="81" xfId="0" quotePrefix="1" applyFont="1" applyBorder="1" applyAlignment="1">
      <alignment horizontal="center" vertical="center"/>
    </xf>
    <xf numFmtId="208" fontId="56" fillId="0" borderId="0" xfId="0" applyNumberFormat="1" applyFont="1" applyAlignment="1">
      <alignment vertical="center"/>
    </xf>
    <xf numFmtId="194" fontId="56" fillId="0" borderId="0" xfId="0" applyNumberFormat="1" applyFont="1" applyAlignment="1">
      <alignment vertical="center"/>
    </xf>
    <xf numFmtId="0" fontId="13" fillId="0" borderId="0" xfId="24" applyFont="1" applyFill="1" applyAlignment="1">
      <alignment horizontal="distributed" vertical="center"/>
    </xf>
    <xf numFmtId="3" fontId="14" fillId="0" borderId="0" xfId="3" applyNumberFormat="1" applyFont="1" applyFill="1" applyBorder="1" applyAlignment="1">
      <alignment horizontal="right" vertical="center"/>
    </xf>
    <xf numFmtId="0" fontId="8" fillId="0" borderId="81" xfId="24" applyFont="1" applyFill="1" applyBorder="1" applyAlignment="1">
      <alignment horizontal="center" vertical="center"/>
    </xf>
    <xf numFmtId="184" fontId="8" fillId="0" borderId="82" xfId="3" applyFont="1" applyFill="1" applyBorder="1" applyAlignment="1">
      <alignment horizontal="right" vertical="center"/>
    </xf>
    <xf numFmtId="0" fontId="14" fillId="0" borderId="13" xfId="24" applyFont="1" applyFill="1" applyBorder="1" applyAlignment="1">
      <alignment horizontal="center" vertical="center"/>
    </xf>
    <xf numFmtId="184" fontId="14" fillId="0" borderId="82" xfId="3" applyFont="1" applyFill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89" fontId="17" fillId="0" borderId="0" xfId="37" applyNumberFormat="1" applyFont="1" applyBorder="1" applyAlignment="1">
      <alignment horizontal="right"/>
    </xf>
    <xf numFmtId="0" fontId="12" fillId="0" borderId="0" xfId="14" applyNumberFormat="1" applyFont="1" applyBorder="1" applyAlignment="1">
      <alignment horizontal="center" vertical="center"/>
    </xf>
    <xf numFmtId="0" fontId="12" fillId="0" borderId="14" xfId="14" applyNumberFormat="1" applyFont="1" applyBorder="1" applyAlignment="1">
      <alignment horizontal="center" vertical="center" shrinkToFit="1"/>
    </xf>
    <xf numFmtId="0" fontId="12" fillId="0" borderId="19" xfId="14" applyNumberFormat="1" applyFont="1" applyBorder="1" applyAlignment="1">
      <alignment horizontal="center" vertical="center" shrinkToFit="1"/>
    </xf>
    <xf numFmtId="0" fontId="21" fillId="0" borderId="29" xfId="14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1" fillId="0" borderId="82" xfId="37" applyNumberFormat="1" applyFont="1" applyBorder="1" applyAlignment="1">
      <alignment horizontal="centerContinuous" vertical="center"/>
    </xf>
    <xf numFmtId="0" fontId="21" fillId="0" borderId="81" xfId="37" applyNumberFormat="1" applyFont="1" applyBorder="1" applyAlignment="1">
      <alignment horizontal="centerContinuous" vertical="center"/>
    </xf>
    <xf numFmtId="0" fontId="12" fillId="0" borderId="81" xfId="14" applyNumberFormat="1" applyFont="1" applyBorder="1" applyAlignment="1">
      <alignment horizontal="centerContinuous" vertical="center"/>
    </xf>
    <xf numFmtId="0" fontId="12" fillId="0" borderId="82" xfId="14" applyNumberFormat="1" applyFont="1" applyBorder="1" applyAlignment="1">
      <alignment horizontal="left" vertical="center"/>
    </xf>
    <xf numFmtId="0" fontId="12" fillId="0" borderId="81" xfId="37" applyNumberFormat="1" applyFont="1" applyBorder="1" applyAlignment="1">
      <alignment vertical="center"/>
    </xf>
    <xf numFmtId="0" fontId="21" fillId="0" borderId="81" xfId="14" applyNumberFormat="1" applyFont="1" applyFill="1" applyBorder="1" applyAlignment="1">
      <alignment horizontal="centerContinuous" vertical="center"/>
    </xf>
    <xf numFmtId="0" fontId="21" fillId="0" borderId="81" xfId="14" applyNumberFormat="1" applyFont="1" applyBorder="1" applyAlignment="1">
      <alignment horizontal="center" vertical="center"/>
    </xf>
    <xf numFmtId="0" fontId="21" fillId="0" borderId="81" xfId="14" applyNumberFormat="1" applyFont="1" applyFill="1" applyBorder="1" applyAlignment="1">
      <alignment horizontal="center" vertical="center"/>
    </xf>
    <xf numFmtId="0" fontId="21" fillId="0" borderId="81" xfId="37" applyNumberFormat="1" applyFont="1" applyFill="1" applyBorder="1" applyAlignment="1">
      <alignment horizontal="centerContinuous" vertical="center"/>
    </xf>
    <xf numFmtId="0" fontId="12" fillId="0" borderId="81" xfId="14" applyNumberFormat="1" applyFont="1" applyBorder="1" applyAlignment="1">
      <alignment horizontal="center" vertical="center"/>
    </xf>
    <xf numFmtId="0" fontId="21" fillId="0" borderId="81" xfId="14" applyNumberFormat="1" applyFont="1" applyBorder="1" applyAlignment="1">
      <alignment horizontal="centerContinuous" vertical="center"/>
    </xf>
    <xf numFmtId="0" fontId="21" fillId="0" borderId="82" xfId="14" applyNumberFormat="1" applyFont="1" applyBorder="1" applyAlignment="1">
      <alignment horizontal="centerContinuous" vertical="center"/>
    </xf>
    <xf numFmtId="0" fontId="21" fillId="0" borderId="81" xfId="0" applyNumberFormat="1" applyFont="1" applyBorder="1" applyAlignment="1">
      <alignment vertical="center"/>
    </xf>
    <xf numFmtId="0" fontId="21" fillId="0" borderId="82" xfId="14" applyNumberFormat="1" applyFont="1" applyBorder="1" applyAlignment="1">
      <alignment horizontal="center" vertical="center" shrinkToFit="1"/>
    </xf>
    <xf numFmtId="0" fontId="12" fillId="0" borderId="81" xfId="14" applyNumberFormat="1" applyFont="1" applyBorder="1" applyAlignment="1">
      <alignment horizontal="left" vertical="center"/>
    </xf>
    <xf numFmtId="0" fontId="12" fillId="0" borderId="82" xfId="0" applyNumberFormat="1" applyFont="1" applyBorder="1" applyAlignment="1">
      <alignment horizontal="center" vertical="center"/>
    </xf>
    <xf numFmtId="0" fontId="21" fillId="0" borderId="81" xfId="37" applyNumberFormat="1" applyFont="1" applyBorder="1" applyAlignment="1">
      <alignment horizontal="center" vertical="center"/>
    </xf>
    <xf numFmtId="0" fontId="21" fillId="0" borderId="81" xfId="37" applyNumberFormat="1" applyFont="1" applyFill="1" applyBorder="1" applyAlignment="1">
      <alignment horizontal="center" vertical="center"/>
    </xf>
    <xf numFmtId="0" fontId="12" fillId="0" borderId="81" xfId="0" applyNumberFormat="1" applyFont="1" applyBorder="1" applyAlignment="1">
      <alignment vertical="center"/>
    </xf>
    <xf numFmtId="0" fontId="12" fillId="0" borderId="82" xfId="14" applyNumberFormat="1" applyFont="1" applyBorder="1" applyAlignment="1">
      <alignment horizontal="center" vertical="center"/>
    </xf>
    <xf numFmtId="0" fontId="12" fillId="0" borderId="82" xfId="14" applyNumberFormat="1" applyFont="1" applyBorder="1" applyAlignment="1">
      <alignment horizontal="centerContinuous" vertical="center"/>
    </xf>
    <xf numFmtId="0" fontId="12" fillId="0" borderId="82" xfId="14" applyNumberFormat="1" applyFont="1" applyBorder="1" applyAlignment="1">
      <alignment horizontal="center" vertical="center" shrinkToFit="1"/>
    </xf>
    <xf numFmtId="0" fontId="21" fillId="0" borderId="81" xfId="0" applyNumberFormat="1" applyFont="1" applyFill="1" applyBorder="1" applyAlignment="1">
      <alignment horizontal="centerContinuous" vertical="center"/>
    </xf>
    <xf numFmtId="0" fontId="21" fillId="0" borderId="81" xfId="0" applyNumberFormat="1" applyFont="1" applyFill="1" applyBorder="1" applyAlignment="1">
      <alignment vertical="center"/>
    </xf>
    <xf numFmtId="0" fontId="12" fillId="0" borderId="81" xfId="37" applyNumberFormat="1" applyFont="1" applyBorder="1" applyAlignment="1">
      <alignment horizontal="center" vertical="center"/>
    </xf>
    <xf numFmtId="0" fontId="12" fillId="0" borderId="81" xfId="37" applyNumberFormat="1" applyFont="1" applyFill="1" applyBorder="1" applyAlignment="1">
      <alignment horizontal="center" vertical="center"/>
    </xf>
    <xf numFmtId="0" fontId="21" fillId="0" borderId="81" xfId="0" applyNumberFormat="1" applyFont="1" applyBorder="1" applyAlignment="1">
      <alignment horizontal="center" vertical="center"/>
    </xf>
    <xf numFmtId="0" fontId="12" fillId="0" borderId="81" xfId="0" applyNumberFormat="1" applyFont="1" applyBorder="1" applyAlignment="1">
      <alignment horizontal="center" vertical="center"/>
    </xf>
    <xf numFmtId="0" fontId="21" fillId="0" borderId="81" xfId="14" applyNumberFormat="1" applyFont="1" applyBorder="1" applyAlignment="1">
      <alignment horizontal="distributed" vertical="center"/>
    </xf>
    <xf numFmtId="0" fontId="12" fillId="0" borderId="81" xfId="14" applyNumberFormat="1" applyFont="1" applyFill="1" applyBorder="1" applyAlignment="1">
      <alignment horizontal="center" vertical="center"/>
    </xf>
    <xf numFmtId="0" fontId="21" fillId="0" borderId="81" xfId="0" applyNumberFormat="1" applyFont="1" applyFill="1" applyBorder="1" applyAlignment="1">
      <alignment horizontal="center" vertical="center"/>
    </xf>
    <xf numFmtId="0" fontId="12" fillId="0" borderId="81" xfId="14" applyNumberFormat="1" applyFont="1" applyFill="1" applyBorder="1" applyAlignment="1">
      <alignment horizontal="centerContinuous" vertical="center"/>
    </xf>
    <xf numFmtId="0" fontId="12" fillId="0" borderId="81" xfId="0" applyNumberFormat="1" applyFont="1" applyFill="1" applyBorder="1" applyAlignment="1">
      <alignment horizontal="center" vertical="center"/>
    </xf>
    <xf numFmtId="0" fontId="12" fillId="0" borderId="81" xfId="0" applyNumberFormat="1" applyFont="1" applyBorder="1" applyAlignment="1">
      <alignment horizontal="centerContinuous" vertical="center"/>
    </xf>
    <xf numFmtId="0" fontId="12" fillId="0" borderId="81" xfId="14" applyNumberFormat="1" applyFont="1" applyFill="1" applyBorder="1" applyAlignment="1">
      <alignment horizontal="center" vertical="center" shrinkToFit="1"/>
    </xf>
    <xf numFmtId="0" fontId="12" fillId="0" borderId="81" xfId="14" applyNumberFormat="1" applyFont="1" applyBorder="1" applyAlignment="1">
      <alignment horizontal="center" vertical="center" shrinkToFit="1"/>
    </xf>
    <xf numFmtId="0" fontId="12" fillId="0" borderId="82" xfId="0" applyNumberFormat="1" applyFont="1" applyBorder="1" applyAlignment="1">
      <alignment vertical="center"/>
    </xf>
    <xf numFmtId="0" fontId="18" fillId="0" borderId="81" xfId="0" applyNumberFormat="1" applyFont="1" applyBorder="1" applyAlignment="1">
      <alignment horizontal="center" vertical="center"/>
    </xf>
    <xf numFmtId="0" fontId="18" fillId="0" borderId="81" xfId="14" applyNumberFormat="1" applyFont="1" applyBorder="1" applyAlignment="1">
      <alignment horizontal="center" vertical="center"/>
    </xf>
    <xf numFmtId="184" fontId="12" fillId="0" borderId="19" xfId="21" applyFont="1" applyBorder="1" applyAlignment="1">
      <alignment horizontal="center" vertical="center"/>
    </xf>
    <xf numFmtId="0" fontId="16" fillId="0" borderId="28" xfId="132" applyFont="1" applyBorder="1" applyAlignment="1">
      <alignment horizontal="center" vertical="center"/>
    </xf>
    <xf numFmtId="0" fontId="16" fillId="0" borderId="17" xfId="132" applyFont="1" applyBorder="1" applyAlignment="1">
      <alignment horizontal="center" vertical="center"/>
    </xf>
    <xf numFmtId="0" fontId="16" fillId="0" borderId="29" xfId="132" applyFont="1" applyBorder="1" applyAlignment="1">
      <alignment horizontal="center" vertical="center"/>
    </xf>
    <xf numFmtId="0" fontId="16" fillId="0" borderId="81" xfId="132" applyFont="1" applyBorder="1" applyAlignment="1">
      <alignment horizontal="left"/>
    </xf>
    <xf numFmtId="184" fontId="16" fillId="0" borderId="81" xfId="21" applyFont="1" applyFill="1" applyBorder="1" applyAlignment="1">
      <alignment horizontal="left"/>
    </xf>
    <xf numFmtId="206" fontId="16" fillId="0" borderId="0" xfId="133" applyNumberFormat="1" applyFont="1" applyFill="1" applyBorder="1" applyAlignment="1">
      <alignment horizontal="right" vertical="center" shrinkToFit="1"/>
    </xf>
    <xf numFmtId="0" fontId="17" fillId="0" borderId="82" xfId="132" applyFont="1" applyFill="1" applyBorder="1" applyAlignment="1">
      <alignment horizontal="right"/>
    </xf>
    <xf numFmtId="0" fontId="17" fillId="0" borderId="82" xfId="132" applyFont="1" applyBorder="1" applyAlignment="1">
      <alignment horizontal="right"/>
    </xf>
    <xf numFmtId="4" fontId="16" fillId="0" borderId="81" xfId="22" applyFont="1" applyFill="1" applyBorder="1" applyAlignment="1">
      <alignment horizontal="left"/>
    </xf>
    <xf numFmtId="206" fontId="16" fillId="0" borderId="0" xfId="133" applyNumberFormat="1" applyFont="1" applyBorder="1" applyAlignment="1">
      <alignment horizontal="right" vertical="center" shrinkToFit="1"/>
    </xf>
    <xf numFmtId="0" fontId="16" fillId="0" borderId="81" xfId="132" applyFont="1" applyFill="1" applyBorder="1" applyAlignment="1">
      <alignment horizontal="left"/>
    </xf>
    <xf numFmtId="210" fontId="16" fillId="0" borderId="0" xfId="133" applyNumberFormat="1" applyFont="1" applyBorder="1" applyAlignment="1">
      <alignment horizontal="right" vertical="center" shrinkToFit="1"/>
    </xf>
    <xf numFmtId="0" fontId="84" fillId="0" borderId="82" xfId="132" applyFont="1" applyBorder="1" applyAlignment="1">
      <alignment horizontal="right" wrapText="1"/>
    </xf>
    <xf numFmtId="0" fontId="16" fillId="0" borderId="81" xfId="21" applyNumberFormat="1" applyFont="1" applyFill="1" applyBorder="1" applyAlignment="1">
      <alignment horizontal="left" wrapText="1"/>
    </xf>
    <xf numFmtId="0" fontId="17" fillId="0" borderId="82" xfId="132" applyFont="1" applyFill="1" applyBorder="1" applyAlignment="1">
      <alignment horizontal="right" shrinkToFit="1"/>
    </xf>
    <xf numFmtId="0" fontId="16" fillId="0" borderId="82" xfId="132" applyFont="1" applyBorder="1" applyAlignment="1">
      <alignment vertical="center"/>
    </xf>
    <xf numFmtId="0" fontId="16" fillId="0" borderId="81" xfId="132" applyFont="1" applyBorder="1" applyAlignment="1">
      <alignment horizontal="center" vertical="center"/>
    </xf>
    <xf numFmtId="0" fontId="16" fillId="0" borderId="82" xfId="132" applyFont="1" applyBorder="1" applyAlignment="1">
      <alignment horizontal="center" vertical="center"/>
    </xf>
    <xf numFmtId="0" fontId="16" fillId="0" borderId="81" xfId="132" applyFont="1" applyBorder="1" applyAlignment="1">
      <alignment horizontal="center" vertical="center" shrinkToFit="1"/>
    </xf>
    <xf numFmtId="0" fontId="13" fillId="0" borderId="81" xfId="132" applyFont="1" applyBorder="1" applyAlignment="1">
      <alignment horizontal="center" vertical="center"/>
    </xf>
    <xf numFmtId="0" fontId="13" fillId="0" borderId="82" xfId="132" applyFont="1" applyBorder="1" applyAlignment="1">
      <alignment horizontal="center" vertical="center"/>
    </xf>
    <xf numFmtId="210" fontId="16" fillId="0" borderId="81" xfId="132" applyNumberFormat="1" applyFont="1" applyBorder="1" applyAlignment="1">
      <alignment horizontal="right" vertical="center"/>
    </xf>
    <xf numFmtId="0" fontId="16" fillId="0" borderId="82" xfId="132" quotePrefix="1" applyFont="1" applyBorder="1" applyAlignment="1">
      <alignment vertical="center"/>
    </xf>
    <xf numFmtId="0" fontId="16" fillId="0" borderId="82" xfId="132" quotePrefix="1" applyFont="1" applyBorder="1" applyAlignment="1">
      <alignment horizontal="center" vertical="center"/>
    </xf>
    <xf numFmtId="210" fontId="13" fillId="0" borderId="81" xfId="132" applyNumberFormat="1" applyFont="1" applyBorder="1" applyAlignment="1">
      <alignment horizontal="right" vertical="center"/>
    </xf>
    <xf numFmtId="0" fontId="6" fillId="0" borderId="14" xfId="132" applyFont="1" applyBorder="1"/>
    <xf numFmtId="0" fontId="95" fillId="0" borderId="0" xfId="132" applyFont="1"/>
    <xf numFmtId="184" fontId="12" fillId="0" borderId="81" xfId="21" applyFont="1" applyBorder="1" applyAlignment="1">
      <alignment horizontal="center" vertical="center"/>
    </xf>
    <xf numFmtId="49" fontId="21" fillId="0" borderId="81" xfId="21" applyNumberFormat="1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8" fillId="0" borderId="81" xfId="24" applyFont="1" applyFill="1" applyBorder="1" applyAlignment="1">
      <alignment vertical="center"/>
    </xf>
    <xf numFmtId="0" fontId="16" fillId="0" borderId="28" xfId="132" applyFont="1" applyBorder="1" applyAlignment="1">
      <alignment horizontal="center" vertical="center"/>
    </xf>
    <xf numFmtId="49" fontId="14" fillId="0" borderId="13" xfId="32" applyNumberFormat="1" applyFont="1" applyFill="1" applyBorder="1" applyAlignment="1">
      <alignment horizontal="center" vertical="center" wrapText="1"/>
    </xf>
    <xf numFmtId="233" fontId="8" fillId="0" borderId="13" xfId="0" quotePrefix="1" applyNumberFormat="1" applyFont="1" applyBorder="1" applyAlignment="1">
      <alignment horizontal="center" vertical="center"/>
    </xf>
    <xf numFmtId="233" fontId="8" fillId="0" borderId="19" xfId="0" quotePrefix="1" applyNumberFormat="1" applyFont="1" applyBorder="1" applyAlignment="1">
      <alignment horizontal="center" vertical="center"/>
    </xf>
    <xf numFmtId="0" fontId="8" fillId="0" borderId="16" xfId="17" quotePrefix="1" applyNumberFormat="1" applyFont="1" applyFill="1" applyBorder="1" applyAlignment="1">
      <alignment horizontal="center" vertical="center"/>
    </xf>
    <xf numFmtId="0" fontId="8" fillId="0" borderId="13" xfId="17" quotePrefix="1" applyNumberFormat="1" applyFont="1" applyFill="1" applyBorder="1" applyAlignment="1">
      <alignment horizontal="center" vertical="center"/>
    </xf>
    <xf numFmtId="0" fontId="8" fillId="0" borderId="16" xfId="0" quotePrefix="1" applyNumberFormat="1" applyFont="1" applyFill="1" applyBorder="1" applyAlignment="1">
      <alignment horizontal="center" vertical="center"/>
    </xf>
    <xf numFmtId="0" fontId="8" fillId="0" borderId="13" xfId="0" quotePrefix="1" applyNumberFormat="1" applyFont="1" applyFill="1" applyBorder="1" applyAlignment="1">
      <alignment horizontal="center" vertical="center"/>
    </xf>
    <xf numFmtId="0" fontId="14" fillId="0" borderId="16" xfId="0" quotePrefix="1" applyNumberFormat="1" applyFont="1" applyFill="1" applyBorder="1" applyAlignment="1">
      <alignment horizontal="center" vertical="center"/>
    </xf>
    <xf numFmtId="0" fontId="14" fillId="0" borderId="13" xfId="0" quotePrefix="1" applyNumberFormat="1" applyFont="1" applyFill="1" applyBorder="1" applyAlignment="1">
      <alignment horizontal="center" vertical="center"/>
    </xf>
    <xf numFmtId="233" fontId="56" fillId="0" borderId="16" xfId="0" quotePrefix="1" applyNumberFormat="1" applyFont="1" applyFill="1" applyBorder="1" applyAlignment="1">
      <alignment horizontal="center" vertical="center"/>
    </xf>
    <xf numFmtId="233" fontId="56" fillId="0" borderId="13" xfId="0" quotePrefix="1" applyNumberFormat="1" applyFont="1" applyFill="1" applyBorder="1" applyAlignment="1">
      <alignment horizontal="center" vertical="center"/>
    </xf>
    <xf numFmtId="233" fontId="56" fillId="0" borderId="15" xfId="0" quotePrefix="1" applyNumberFormat="1" applyFont="1" applyFill="1" applyBorder="1" applyAlignment="1">
      <alignment horizontal="center" vertical="center"/>
    </xf>
    <xf numFmtId="233" fontId="56" fillId="0" borderId="19" xfId="0" quotePrefix="1" applyNumberFormat="1" applyFont="1" applyFill="1" applyBorder="1" applyAlignment="1">
      <alignment horizontal="center" vertical="center"/>
    </xf>
    <xf numFmtId="0" fontId="16" fillId="0" borderId="16" xfId="132" applyFont="1" applyBorder="1" applyAlignment="1">
      <alignment horizontal="center" vertical="center"/>
    </xf>
    <xf numFmtId="0" fontId="22" fillId="0" borderId="17" xfId="0" applyFont="1" applyBorder="1" applyAlignment="1">
      <alignment horizontal="left" wrapText="1"/>
    </xf>
    <xf numFmtId="184" fontId="21" fillId="0" borderId="81" xfId="13" applyFont="1" applyBorder="1" applyAlignment="1">
      <alignment horizontal="centerContinuous" vertical="center"/>
    </xf>
    <xf numFmtId="49" fontId="96" fillId="0" borderId="24" xfId="40" applyNumberFormat="1" applyFont="1" applyFill="1" applyBorder="1" applyAlignment="1">
      <alignment horizontal="center" wrapText="1"/>
    </xf>
    <xf numFmtId="0" fontId="97" fillId="0" borderId="0" xfId="23" applyFont="1" applyFill="1" applyBorder="1">
      <alignment vertical="center"/>
    </xf>
    <xf numFmtId="49" fontId="96" fillId="0" borderId="25" xfId="40" applyNumberFormat="1" applyFont="1" applyFill="1" applyBorder="1" applyAlignment="1">
      <alignment horizontal="center" wrapText="1"/>
    </xf>
    <xf numFmtId="0" fontId="98" fillId="0" borderId="27" xfId="23" applyFont="1" applyFill="1" applyBorder="1" applyAlignment="1">
      <alignment horizontal="right"/>
    </xf>
    <xf numFmtId="0" fontId="99" fillId="0" borderId="24" xfId="23" applyFont="1" applyFill="1" applyBorder="1" applyAlignment="1">
      <alignment horizontal="center" vertical="center"/>
    </xf>
    <xf numFmtId="49" fontId="96" fillId="0" borderId="0" xfId="40" applyNumberFormat="1" applyFont="1" applyFill="1" applyBorder="1" applyAlignment="1">
      <alignment shrinkToFit="1"/>
    </xf>
    <xf numFmtId="49" fontId="96" fillId="0" borderId="13" xfId="40" applyNumberFormat="1" applyFont="1" applyFill="1" applyBorder="1" applyAlignment="1">
      <alignment horizontal="center" wrapText="1"/>
    </xf>
    <xf numFmtId="49" fontId="96" fillId="0" borderId="17" xfId="40" applyNumberFormat="1" applyFont="1" applyFill="1" applyBorder="1" applyAlignment="1">
      <alignment horizontal="center" wrapText="1"/>
    </xf>
    <xf numFmtId="0" fontId="100" fillId="0" borderId="16" xfId="23" applyFont="1" applyFill="1" applyBorder="1" applyAlignment="1">
      <alignment vertical="center"/>
    </xf>
    <xf numFmtId="0" fontId="99" fillId="0" borderId="13" xfId="23" applyFont="1" applyFill="1" applyBorder="1" applyAlignment="1">
      <alignment horizontal="center" vertical="center"/>
    </xf>
    <xf numFmtId="49" fontId="96" fillId="0" borderId="9" xfId="40" applyNumberFormat="1" applyFont="1" applyFill="1" applyBorder="1" applyAlignment="1">
      <alignment horizontal="center" wrapText="1"/>
    </xf>
    <xf numFmtId="49" fontId="96" fillId="0" borderId="0" xfId="40" applyNumberFormat="1" applyFont="1" applyFill="1" applyBorder="1" applyAlignment="1">
      <alignment wrapText="1"/>
    </xf>
    <xf numFmtId="49" fontId="96" fillId="0" borderId="13" xfId="40" applyNumberFormat="1" applyFont="1" applyFill="1" applyBorder="1" applyAlignment="1">
      <alignment wrapText="1"/>
    </xf>
    <xf numFmtId="49" fontId="96" fillId="0" borderId="16" xfId="40" applyNumberFormat="1" applyFont="1" applyFill="1" applyBorder="1" applyAlignment="1">
      <alignment horizontal="center" wrapText="1"/>
    </xf>
    <xf numFmtId="49" fontId="96" fillId="0" borderId="0" xfId="40" applyNumberFormat="1" applyFont="1" applyFill="1" applyBorder="1" applyAlignment="1">
      <alignment horizontal="center" wrapText="1"/>
    </xf>
    <xf numFmtId="49" fontId="96" fillId="0" borderId="14" xfId="40" applyNumberFormat="1" applyFont="1" applyFill="1" applyBorder="1" applyAlignment="1">
      <alignment horizontal="center" wrapText="1"/>
    </xf>
    <xf numFmtId="49" fontId="96" fillId="0" borderId="19" xfId="40" applyNumberFormat="1" applyFont="1" applyFill="1" applyBorder="1" applyAlignment="1">
      <alignment horizontal="center" wrapText="1"/>
    </xf>
    <xf numFmtId="3" fontId="100" fillId="0" borderId="0" xfId="23" applyNumberFormat="1" applyFont="1" applyFill="1" applyBorder="1" applyAlignment="1">
      <alignment horizontal="center" vertical="center"/>
    </xf>
    <xf numFmtId="49" fontId="96" fillId="0" borderId="18" xfId="40" applyNumberFormat="1" applyFont="1" applyFill="1" applyBorder="1" applyAlignment="1">
      <alignment horizontal="center" shrinkToFit="1"/>
    </xf>
    <xf numFmtId="49" fontId="96" fillId="0" borderId="13" xfId="40" applyNumberFormat="1" applyFont="1" applyFill="1" applyBorder="1" applyAlignment="1">
      <alignment horizontal="center" shrinkToFit="1"/>
    </xf>
    <xf numFmtId="49" fontId="96" fillId="0" borderId="18" xfId="40" applyNumberFormat="1" applyFont="1" applyFill="1" applyBorder="1" applyAlignment="1">
      <alignment wrapText="1"/>
    </xf>
    <xf numFmtId="49" fontId="96" fillId="0" borderId="18" xfId="40" applyNumberFormat="1" applyFont="1" applyFill="1" applyBorder="1" applyAlignment="1">
      <alignment horizontal="center" wrapText="1"/>
    </xf>
    <xf numFmtId="49" fontId="96" fillId="0" borderId="9" xfId="40" applyNumberFormat="1" applyFont="1" applyFill="1" applyBorder="1" applyAlignment="1">
      <alignment horizontal="center" shrinkToFit="1"/>
    </xf>
    <xf numFmtId="0" fontId="100" fillId="0" borderId="0" xfId="23" applyFont="1" applyFill="1" applyBorder="1" applyAlignment="1">
      <alignment horizontal="center" vertical="center"/>
    </xf>
    <xf numFmtId="49" fontId="96" fillId="0" borderId="28" xfId="40" applyNumberFormat="1" applyFont="1" applyFill="1" applyBorder="1" applyAlignment="1">
      <alignment horizontal="center" wrapText="1"/>
    </xf>
    <xf numFmtId="49" fontId="96" fillId="0" borderId="29" xfId="40" applyNumberFormat="1" applyFont="1" applyFill="1" applyBorder="1" applyAlignment="1">
      <alignment horizontal="center" wrapText="1"/>
    </xf>
    <xf numFmtId="49" fontId="96" fillId="0" borderId="9" xfId="40" applyNumberFormat="1" applyFont="1" applyFill="1" applyBorder="1" applyAlignment="1">
      <alignment horizontal="center" wrapText="1" shrinkToFit="1"/>
    </xf>
    <xf numFmtId="0" fontId="99" fillId="0" borderId="0" xfId="23" applyFont="1" applyFill="1" applyBorder="1" applyAlignment="1">
      <alignment horizontal="center" vertical="center"/>
    </xf>
    <xf numFmtId="49" fontId="96" fillId="0" borderId="16" xfId="40" applyNumberFormat="1" applyFont="1" applyFill="1" applyBorder="1" applyAlignment="1">
      <alignment horizontal="center" shrinkToFit="1"/>
    </xf>
    <xf numFmtId="49" fontId="96" fillId="0" borderId="0" xfId="40" applyNumberFormat="1" applyFont="1" applyFill="1" applyBorder="1" applyAlignment="1">
      <alignment horizontal="center" shrinkToFit="1"/>
    </xf>
    <xf numFmtId="49" fontId="96" fillId="0" borderId="20" xfId="40" applyNumberFormat="1" applyFont="1" applyFill="1" applyBorder="1" applyAlignment="1">
      <alignment horizontal="center" wrapText="1"/>
    </xf>
    <xf numFmtId="49" fontId="96" fillId="0" borderId="20" xfId="40" applyNumberFormat="1" applyFont="1" applyFill="1" applyBorder="1" applyAlignment="1">
      <alignment horizontal="center" shrinkToFit="1"/>
    </xf>
    <xf numFmtId="49" fontId="96" fillId="0" borderId="15" xfId="40" applyNumberFormat="1" applyFont="1" applyFill="1" applyBorder="1" applyAlignment="1">
      <alignment horizontal="center" wrapText="1"/>
    </xf>
    <xf numFmtId="0" fontId="101" fillId="0" borderId="15" xfId="23" applyFont="1" applyFill="1" applyBorder="1" applyAlignment="1">
      <alignment horizontal="center"/>
    </xf>
    <xf numFmtId="0" fontId="102" fillId="0" borderId="19" xfId="23" applyFont="1" applyFill="1" applyBorder="1" applyAlignment="1">
      <alignment horizontal="center"/>
    </xf>
    <xf numFmtId="49" fontId="96" fillId="0" borderId="19" xfId="40" applyNumberFormat="1" applyFont="1" applyFill="1" applyBorder="1" applyAlignment="1">
      <alignment horizontal="center" shrinkToFit="1"/>
    </xf>
    <xf numFmtId="0" fontId="16" fillId="0" borderId="81" xfId="37" applyFont="1" applyBorder="1" applyAlignment="1">
      <alignment horizontal="center"/>
    </xf>
    <xf numFmtId="0" fontId="16" fillId="0" borderId="19" xfId="37" applyFont="1" applyBorder="1" applyAlignment="1"/>
    <xf numFmtId="210" fontId="56" fillId="0" borderId="0" xfId="36" applyNumberFormat="1" applyFont="1" applyBorder="1">
      <alignment vertical="center"/>
    </xf>
    <xf numFmtId="210" fontId="56" fillId="0" borderId="0" xfId="36" applyNumberFormat="1" applyFont="1" applyBorder="1" applyAlignment="1">
      <alignment vertical="center"/>
    </xf>
    <xf numFmtId="0" fontId="8" fillId="0" borderId="0" xfId="17" quotePrefix="1" applyNumberFormat="1" applyFont="1" applyFill="1" applyBorder="1" applyAlignment="1">
      <alignment horizontal="center" vertical="center"/>
    </xf>
    <xf numFmtId="0" fontId="14" fillId="0" borderId="0" xfId="0" quotePrefix="1" applyNumberFormat="1" applyFont="1" applyFill="1" applyBorder="1" applyAlignment="1">
      <alignment horizontal="center" vertical="center"/>
    </xf>
    <xf numFmtId="49" fontId="12" fillId="0" borderId="87" xfId="17" applyNumberFormat="1" applyFont="1" applyBorder="1" applyAlignment="1">
      <alignment horizontal="left" vertical="center"/>
    </xf>
    <xf numFmtId="204" fontId="56" fillId="0" borderId="0" xfId="36" applyNumberFormat="1" applyFont="1" applyAlignment="1">
      <alignment horizontal="right" vertical="center"/>
    </xf>
    <xf numFmtId="204" fontId="56" fillId="0" borderId="14" xfId="36" applyNumberFormat="1" applyFont="1" applyBorder="1" applyAlignment="1">
      <alignment horizontal="right" vertical="center"/>
    </xf>
    <xf numFmtId="244" fontId="56" fillId="0" borderId="0" xfId="36" applyNumberFormat="1" applyFont="1" applyAlignment="1">
      <alignment horizontal="right" vertical="center"/>
    </xf>
    <xf numFmtId="0" fontId="8" fillId="0" borderId="0" xfId="0" quotePrefix="1" applyNumberFormat="1" applyFont="1" applyFill="1" applyBorder="1" applyAlignment="1">
      <alignment horizontal="center" vertical="center"/>
    </xf>
    <xf numFmtId="244" fontId="56" fillId="0" borderId="0" xfId="36" applyNumberFormat="1" applyFont="1" applyBorder="1">
      <alignment vertical="center"/>
    </xf>
    <xf numFmtId="204" fontId="56" fillId="0" borderId="0" xfId="36" applyNumberFormat="1" applyFont="1" applyBorder="1">
      <alignment vertical="center"/>
    </xf>
    <xf numFmtId="244" fontId="55" fillId="0" borderId="0" xfId="36" applyNumberFormat="1" applyFont="1" applyBorder="1" applyAlignment="1">
      <alignment horizontal="right" vertical="center"/>
    </xf>
    <xf numFmtId="204" fontId="55" fillId="0" borderId="0" xfId="36" applyNumberFormat="1" applyFont="1" applyBorder="1" applyAlignment="1">
      <alignment horizontal="right" vertical="center"/>
    </xf>
    <xf numFmtId="49" fontId="14" fillId="0" borderId="81" xfId="32" applyNumberFormat="1" applyFont="1" applyFill="1" applyBorder="1" applyAlignment="1">
      <alignment horizontal="center" vertical="center" wrapText="1"/>
    </xf>
    <xf numFmtId="178" fontId="56" fillId="0" borderId="0" xfId="0" applyNumberFormat="1" applyFont="1" applyAlignment="1">
      <alignment vertical="center"/>
    </xf>
    <xf numFmtId="234" fontId="56" fillId="0" borderId="0" xfId="0" applyNumberFormat="1" applyFont="1" applyAlignment="1">
      <alignment vertical="center"/>
    </xf>
    <xf numFmtId="234" fontId="56" fillId="0" borderId="13" xfId="0" applyNumberFormat="1" applyFont="1" applyBorder="1" applyAlignment="1">
      <alignment vertical="center"/>
    </xf>
    <xf numFmtId="210" fontId="8" fillId="0" borderId="0" xfId="32" applyNumberFormat="1" applyFont="1" applyFill="1" applyBorder="1" applyAlignment="1">
      <alignment horizontal="right" vertical="center" wrapText="1"/>
    </xf>
    <xf numFmtId="0" fontId="72" fillId="0" borderId="0" xfId="0" applyFont="1" applyFill="1" applyBorder="1" applyAlignment="1">
      <alignment vertical="center"/>
    </xf>
    <xf numFmtId="210" fontId="56" fillId="0" borderId="0" xfId="0" applyNumberFormat="1" applyFont="1" applyAlignment="1">
      <alignment vertical="center"/>
    </xf>
    <xf numFmtId="210" fontId="56" fillId="0" borderId="13" xfId="0" applyNumberFormat="1" applyFont="1" applyBorder="1" applyAlignment="1">
      <alignment vertical="center"/>
    </xf>
    <xf numFmtId="49" fontId="8" fillId="0" borderId="16" xfId="32" applyNumberFormat="1" applyFont="1" applyFill="1" applyBorder="1" applyAlignment="1">
      <alignment horizontal="center" vertical="center" wrapText="1"/>
    </xf>
    <xf numFmtId="210" fontId="56" fillId="0" borderId="0" xfId="0" applyNumberFormat="1" applyFont="1" applyBorder="1" applyAlignment="1">
      <alignment vertical="center"/>
    </xf>
    <xf numFmtId="244" fontId="55" fillId="0" borderId="0" xfId="0" applyNumberFormat="1" applyFont="1" applyAlignment="1">
      <alignment vertical="center"/>
    </xf>
    <xf numFmtId="204" fontId="55" fillId="0" borderId="0" xfId="0" applyNumberFormat="1" applyFont="1" applyAlignment="1">
      <alignment vertical="center"/>
    </xf>
    <xf numFmtId="210" fontId="55" fillId="0" borderId="0" xfId="0" applyNumberFormat="1" applyFont="1" applyAlignment="1">
      <alignment vertical="center"/>
    </xf>
    <xf numFmtId="210" fontId="55" fillId="0" borderId="13" xfId="0" applyNumberFormat="1" applyFont="1" applyBorder="1" applyAlignment="1">
      <alignment vertical="center"/>
    </xf>
    <xf numFmtId="49" fontId="14" fillId="0" borderId="16" xfId="32" applyNumberFormat="1" applyFont="1" applyFill="1" applyBorder="1" applyAlignment="1">
      <alignment horizontal="center" vertical="center" wrapText="1"/>
    </xf>
    <xf numFmtId="210" fontId="55" fillId="0" borderId="0" xfId="0" applyNumberFormat="1" applyFont="1" applyBorder="1" applyAlignment="1">
      <alignment vertical="center"/>
    </xf>
    <xf numFmtId="210" fontId="14" fillId="0" borderId="0" xfId="32" applyNumberFormat="1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vertical="center"/>
    </xf>
    <xf numFmtId="210" fontId="55" fillId="0" borderId="81" xfId="0" applyNumberFormat="1" applyFont="1" applyBorder="1" applyAlignment="1">
      <alignment vertical="center"/>
    </xf>
    <xf numFmtId="49" fontId="14" fillId="0" borderId="82" xfId="32" applyNumberFormat="1" applyFont="1" applyFill="1" applyBorder="1" applyAlignment="1">
      <alignment horizontal="center" vertical="center" wrapText="1"/>
    </xf>
    <xf numFmtId="233" fontId="8" fillId="0" borderId="13" xfId="0" quotePrefix="1" applyNumberFormat="1" applyFont="1" applyFill="1" applyBorder="1" applyAlignment="1">
      <alignment horizontal="center" vertical="center"/>
    </xf>
    <xf numFmtId="244" fontId="56" fillId="0" borderId="0" xfId="0" applyNumberFormat="1" applyFont="1" applyAlignment="1">
      <alignment vertical="center"/>
    </xf>
    <xf numFmtId="204" fontId="56" fillId="0" borderId="0" xfId="0" applyNumberFormat="1" applyFont="1" applyAlignment="1">
      <alignment vertical="center"/>
    </xf>
    <xf numFmtId="233" fontId="8" fillId="0" borderId="16" xfId="0" quotePrefix="1" applyNumberFormat="1" applyFont="1" applyFill="1" applyBorder="1" applyAlignment="1">
      <alignment horizontal="center" vertical="center"/>
    </xf>
    <xf numFmtId="209" fontId="56" fillId="0" borderId="0" xfId="0" applyNumberFormat="1" applyFont="1" applyAlignment="1">
      <alignment vertical="center"/>
    </xf>
    <xf numFmtId="209" fontId="56" fillId="0" borderId="13" xfId="0" applyNumberFormat="1" applyFont="1" applyBorder="1" applyAlignment="1">
      <alignment vertical="center"/>
    </xf>
    <xf numFmtId="233" fontId="8" fillId="0" borderId="19" xfId="0" quotePrefix="1" applyNumberFormat="1" applyFont="1" applyFill="1" applyBorder="1" applyAlignment="1">
      <alignment horizontal="center" vertical="center"/>
    </xf>
    <xf numFmtId="210" fontId="56" fillId="0" borderId="14" xfId="0" applyNumberFormat="1" applyFont="1" applyBorder="1" applyAlignment="1">
      <alignment vertical="center"/>
    </xf>
    <xf numFmtId="210" fontId="56" fillId="0" borderId="19" xfId="0" applyNumberFormat="1" applyFont="1" applyBorder="1" applyAlignment="1">
      <alignment vertical="center"/>
    </xf>
    <xf numFmtId="233" fontId="8" fillId="0" borderId="15" xfId="0" quotePrefix="1" applyNumberFormat="1" applyFont="1" applyFill="1" applyBorder="1" applyAlignment="1">
      <alignment horizontal="center" vertical="center"/>
    </xf>
    <xf numFmtId="209" fontId="56" fillId="0" borderId="19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04" fillId="0" borderId="0" xfId="37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5" fillId="0" borderId="0" xfId="37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4" fillId="0" borderId="0" xfId="37" applyFont="1" applyFill="1" applyBorder="1" applyAlignment="1">
      <alignment horizontal="centerContinuous" vertical="center"/>
    </xf>
    <xf numFmtId="0" fontId="104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 wrapText="1"/>
    </xf>
    <xf numFmtId="0" fontId="56" fillId="0" borderId="0" xfId="37" applyFont="1" applyFill="1" applyBorder="1" applyAlignment="1">
      <alignment horizontal="left" vertical="center"/>
    </xf>
    <xf numFmtId="0" fontId="55" fillId="0" borderId="0" xfId="37" applyFont="1" applyFill="1" applyBorder="1" applyAlignment="1">
      <alignment vertical="center"/>
    </xf>
    <xf numFmtId="0" fontId="56" fillId="0" borderId="0" xfId="37" applyFont="1" applyFill="1" applyBorder="1" applyAlignment="1">
      <alignment vertical="center"/>
    </xf>
    <xf numFmtId="0" fontId="56" fillId="0" borderId="0" xfId="37" applyFont="1" applyFill="1" applyBorder="1" applyAlignment="1">
      <alignment horizontal="right" vertical="center"/>
    </xf>
    <xf numFmtId="0" fontId="56" fillId="0" borderId="0" xfId="37" applyFont="1" applyFill="1" applyBorder="1" applyAlignment="1">
      <alignment horizontal="centerContinuous" vertical="center"/>
    </xf>
    <xf numFmtId="0" fontId="56" fillId="0" borderId="0" xfId="0" applyFont="1" applyFill="1" applyBorder="1" applyAlignment="1">
      <alignment horizontal="centerContinuous" vertical="center"/>
    </xf>
    <xf numFmtId="0" fontId="16" fillId="0" borderId="0" xfId="37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16" fillId="0" borderId="0" xfId="37" applyFont="1" applyFill="1" applyBorder="1" applyAlignment="1">
      <alignment vertical="center"/>
    </xf>
    <xf numFmtId="0" fontId="103" fillId="0" borderId="0" xfId="37" applyFont="1" applyFill="1" applyBorder="1" applyAlignment="1">
      <alignment horizontal="left" vertical="center"/>
    </xf>
    <xf numFmtId="0" fontId="66" fillId="0" borderId="0" xfId="0" applyFont="1" applyFill="1" applyAlignment="1">
      <alignment horizontal="right" vertical="center"/>
    </xf>
    <xf numFmtId="49" fontId="21" fillId="0" borderId="47" xfId="32" applyNumberFormat="1" applyFont="1" applyFill="1" applyBorder="1" applyAlignment="1">
      <alignment horizontal="center" vertical="center" wrapText="1"/>
    </xf>
    <xf numFmtId="49" fontId="21" fillId="0" borderId="38" xfId="32" applyNumberFormat="1" applyFont="1" applyFill="1" applyBorder="1" applyAlignment="1">
      <alignment horizontal="center" vertical="center" wrapText="1"/>
    </xf>
    <xf numFmtId="0" fontId="21" fillId="0" borderId="38" xfId="32" applyFont="1" applyFill="1" applyBorder="1" applyAlignment="1">
      <alignment horizontal="center" vertical="center" wrapText="1"/>
    </xf>
    <xf numFmtId="0" fontId="21" fillId="0" borderId="0" xfId="32" applyFont="1" applyFill="1" applyBorder="1" applyAlignment="1">
      <alignment horizontal="center" vertical="center" wrapText="1"/>
    </xf>
    <xf numFmtId="49" fontId="21" fillId="0" borderId="50" xfId="37" applyNumberFormat="1" applyFont="1" applyBorder="1" applyAlignment="1">
      <alignment vertical="center"/>
    </xf>
    <xf numFmtId="0" fontId="21" fillId="0" borderId="0" xfId="32" applyFont="1" applyFill="1" applyBorder="1" applyAlignment="1">
      <alignment vertical="center" wrapText="1"/>
    </xf>
    <xf numFmtId="0" fontId="106" fillId="0" borderId="0" xfId="0" applyFont="1" applyFill="1" applyAlignment="1">
      <alignment horizontal="center"/>
    </xf>
    <xf numFmtId="49" fontId="21" fillId="0" borderId="43" xfId="32" applyNumberFormat="1" applyFont="1" applyFill="1" applyBorder="1" applyAlignment="1">
      <alignment horizontal="center" vertical="center" wrapText="1"/>
    </xf>
    <xf numFmtId="49" fontId="21" fillId="0" borderId="39" xfId="32" applyNumberFormat="1" applyFont="1" applyFill="1" applyBorder="1" applyAlignment="1">
      <alignment horizontal="center" vertical="center" wrapText="1"/>
    </xf>
    <xf numFmtId="0" fontId="21" fillId="0" borderId="39" xfId="32" applyFont="1" applyFill="1" applyBorder="1" applyAlignment="1">
      <alignment horizontal="center" vertical="center" wrapText="1"/>
    </xf>
    <xf numFmtId="0" fontId="21" fillId="0" borderId="42" xfId="32" applyFont="1" applyFill="1" applyBorder="1" applyAlignment="1">
      <alignment horizontal="center" vertical="center" wrapText="1"/>
    </xf>
    <xf numFmtId="0" fontId="21" fillId="0" borderId="45" xfId="32" applyFont="1" applyFill="1" applyBorder="1" applyAlignment="1">
      <alignment horizontal="center" vertical="center" wrapText="1"/>
    </xf>
    <xf numFmtId="0" fontId="21" fillId="0" borderId="43" xfId="32" applyFont="1" applyFill="1" applyBorder="1" applyAlignment="1">
      <alignment horizontal="center" vertical="center" wrapText="1"/>
    </xf>
    <xf numFmtId="0" fontId="21" fillId="0" borderId="42" xfId="32" applyFont="1" applyFill="1" applyBorder="1" applyAlignment="1">
      <alignment vertical="center" wrapText="1"/>
    </xf>
    <xf numFmtId="49" fontId="21" fillId="0" borderId="39" xfId="32" applyNumberFormat="1" applyFont="1" applyFill="1" applyBorder="1" applyAlignment="1">
      <alignment horizontal="center" vertical="center" shrinkToFit="1"/>
    </xf>
    <xf numFmtId="0" fontId="21" fillId="0" borderId="46" xfId="32" applyFont="1" applyFill="1" applyBorder="1" applyAlignment="1">
      <alignment horizontal="center" vertical="center" wrapText="1"/>
    </xf>
    <xf numFmtId="49" fontId="21" fillId="0" borderId="42" xfId="32" applyNumberFormat="1" applyFont="1" applyFill="1" applyBorder="1" applyAlignment="1">
      <alignment horizontal="center" vertical="center" wrapText="1"/>
    </xf>
    <xf numFmtId="49" fontId="21" fillId="0" borderId="0" xfId="32" applyNumberFormat="1" applyFont="1" applyFill="1" applyBorder="1" applyAlignment="1">
      <alignment horizontal="center" vertical="center" wrapText="1"/>
    </xf>
    <xf numFmtId="49" fontId="21" fillId="0" borderId="16" xfId="18" applyNumberFormat="1" applyFont="1" applyBorder="1" applyAlignment="1">
      <alignment horizontal="center" vertical="center"/>
    </xf>
    <xf numFmtId="49" fontId="21" fillId="0" borderId="0" xfId="32" applyNumberFormat="1" applyFont="1" applyFill="1" applyBorder="1" applyAlignment="1">
      <alignment horizontal="left" vertical="center" wrapText="1"/>
    </xf>
    <xf numFmtId="49" fontId="21" fillId="0" borderId="0" xfId="32" applyNumberFormat="1" applyFont="1" applyFill="1" applyBorder="1" applyAlignment="1">
      <alignment vertical="center" wrapText="1"/>
    </xf>
    <xf numFmtId="49" fontId="21" fillId="0" borderId="42" xfId="18" applyNumberFormat="1" applyFont="1" applyBorder="1" applyAlignment="1">
      <alignment horizontal="center" vertical="center"/>
    </xf>
    <xf numFmtId="49" fontId="21" fillId="0" borderId="40" xfId="32" applyNumberFormat="1" applyFont="1" applyFill="1" applyBorder="1" applyAlignment="1">
      <alignment horizontal="center" vertical="center" wrapText="1"/>
    </xf>
    <xf numFmtId="49" fontId="21" fillId="0" borderId="46" xfId="32" applyNumberFormat="1" applyFont="1" applyFill="1" applyBorder="1" applyAlignment="1">
      <alignment horizontal="center" vertical="center" wrapText="1"/>
    </xf>
    <xf numFmtId="49" fontId="21" fillId="0" borderId="41" xfId="32" applyNumberFormat="1" applyFont="1" applyFill="1" applyBorder="1" applyAlignment="1">
      <alignment horizontal="center" vertical="center" wrapText="1"/>
    </xf>
    <xf numFmtId="49" fontId="21" fillId="0" borderId="13" xfId="17" applyNumberFormat="1" applyFont="1" applyBorder="1" applyAlignment="1">
      <alignment horizontal="center" vertical="center"/>
    </xf>
    <xf numFmtId="49" fontId="21" fillId="0" borderId="18" xfId="17" applyNumberFormat="1" applyFont="1" applyBorder="1" applyAlignment="1">
      <alignment horizontal="center" vertical="center"/>
    </xf>
    <xf numFmtId="49" fontId="21" fillId="0" borderId="0" xfId="17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6" xfId="18" applyNumberFormat="1" applyFont="1" applyBorder="1" applyAlignment="1">
      <alignment horizontal="centerContinuous" vertical="center"/>
    </xf>
    <xf numFmtId="49" fontId="21" fillId="0" borderId="40" xfId="32" applyNumberFormat="1" applyFont="1" applyFill="1" applyBorder="1" applyAlignment="1">
      <alignment horizontal="center" vertical="center" shrinkToFit="1"/>
    </xf>
    <xf numFmtId="49" fontId="21" fillId="0" borderId="46" xfId="32" applyNumberFormat="1" applyFont="1" applyFill="1" applyBorder="1" applyAlignment="1">
      <alignment horizontal="center" vertical="center" shrinkToFit="1"/>
    </xf>
    <xf numFmtId="49" fontId="21" fillId="0" borderId="45" xfId="32" applyNumberFormat="1" applyFont="1" applyFill="1" applyBorder="1" applyAlignment="1">
      <alignment horizontal="center" vertical="center" wrapText="1"/>
    </xf>
    <xf numFmtId="49" fontId="21" fillId="0" borderId="42" xfId="18" applyNumberFormat="1" applyFont="1" applyBorder="1" applyAlignment="1">
      <alignment horizontal="centerContinuous" vertical="center"/>
    </xf>
    <xf numFmtId="49" fontId="21" fillId="0" borderId="13" xfId="32" applyNumberFormat="1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/>
    </xf>
    <xf numFmtId="49" fontId="21" fillId="0" borderId="42" xfId="32" applyNumberFormat="1" applyFont="1" applyFill="1" applyBorder="1" applyAlignment="1">
      <alignment horizontal="center" vertical="center" shrinkToFit="1"/>
    </xf>
    <xf numFmtId="49" fontId="21" fillId="0" borderId="0" xfId="32" applyNumberFormat="1" applyFont="1" applyFill="1" applyBorder="1" applyAlignment="1">
      <alignment horizontal="center" vertical="center" shrinkToFit="1"/>
    </xf>
    <xf numFmtId="49" fontId="21" fillId="0" borderId="43" xfId="32" applyNumberFormat="1" applyFont="1" applyFill="1" applyBorder="1" applyAlignment="1">
      <alignment horizontal="center" vertical="center" shrinkToFit="1"/>
    </xf>
    <xf numFmtId="49" fontId="12" fillId="0" borderId="43" xfId="32" applyNumberFormat="1" applyFont="1" applyFill="1" applyBorder="1" applyAlignment="1">
      <alignment horizontal="center" vertical="center" shrinkToFit="1"/>
    </xf>
    <xf numFmtId="49" fontId="12" fillId="0" borderId="39" xfId="32" applyNumberFormat="1" applyFont="1" applyFill="1" applyBorder="1" applyAlignment="1">
      <alignment horizontal="center" vertical="center" wrapText="1"/>
    </xf>
    <xf numFmtId="49" fontId="12" fillId="0" borderId="39" xfId="32" applyNumberFormat="1" applyFont="1" applyFill="1" applyBorder="1" applyAlignment="1">
      <alignment horizontal="center" vertical="center" shrinkToFit="1"/>
    </xf>
    <xf numFmtId="49" fontId="12" fillId="0" borderId="42" xfId="17" applyNumberFormat="1" applyFont="1" applyBorder="1" applyAlignment="1">
      <alignment horizontal="center" vertical="center"/>
    </xf>
    <xf numFmtId="49" fontId="12" fillId="0" borderId="18" xfId="17" applyNumberFormat="1" applyFont="1" applyBorder="1" applyAlignment="1">
      <alignment horizontal="center" vertical="center"/>
    </xf>
    <xf numFmtId="49" fontId="12" fillId="0" borderId="0" xfId="17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3" xfId="17" applyNumberFormat="1" applyFont="1" applyBorder="1" applyAlignment="1">
      <alignment horizontal="center" vertical="center"/>
    </xf>
    <xf numFmtId="49" fontId="12" fillId="0" borderId="42" xfId="32" applyNumberFormat="1" applyFont="1" applyFill="1" applyBorder="1" applyAlignment="1">
      <alignment horizontal="center" vertical="center" shrinkToFit="1"/>
    </xf>
    <xf numFmtId="49" fontId="12" fillId="0" borderId="0" xfId="32" applyNumberFormat="1" applyFont="1" applyFill="1" applyBorder="1" applyAlignment="1">
      <alignment horizontal="center" vertical="center" wrapText="1"/>
    </xf>
    <xf numFmtId="49" fontId="12" fillId="0" borderId="43" xfId="32" applyNumberFormat="1" applyFont="1" applyFill="1" applyBorder="1" applyAlignment="1">
      <alignment horizontal="center" vertical="center" wrapText="1"/>
    </xf>
    <xf numFmtId="49" fontId="12" fillId="0" borderId="0" xfId="32" applyNumberFormat="1" applyFont="1" applyFill="1" applyBorder="1" applyAlignment="1">
      <alignment horizontal="center" vertical="center" shrinkToFit="1"/>
    </xf>
    <xf numFmtId="49" fontId="12" fillId="0" borderId="42" xfId="32" applyNumberFormat="1" applyFont="1" applyFill="1" applyBorder="1" applyAlignment="1">
      <alignment horizontal="center" vertical="center" wrapText="1"/>
    </xf>
    <xf numFmtId="49" fontId="12" fillId="0" borderId="13" xfId="32" applyNumberFormat="1" applyFont="1" applyFill="1" applyBorder="1" applyAlignment="1">
      <alignment horizontal="center" vertical="center" wrapText="1"/>
    </xf>
    <xf numFmtId="0" fontId="107" fillId="0" borderId="0" xfId="0" applyFont="1" applyFill="1" applyAlignment="1">
      <alignment horizontal="center"/>
    </xf>
    <xf numFmtId="49" fontId="12" fillId="0" borderId="51" xfId="32" applyNumberFormat="1" applyFont="1" applyFill="1" applyBorder="1" applyAlignment="1">
      <alignment horizontal="center" vertical="center" wrapText="1"/>
    </xf>
    <xf numFmtId="49" fontId="12" fillId="0" borderId="52" xfId="32" applyNumberFormat="1" applyFont="1" applyFill="1" applyBorder="1" applyAlignment="1">
      <alignment horizontal="center" vertical="center" wrapText="1"/>
    </xf>
    <xf numFmtId="49" fontId="12" fillId="0" borderId="53" xfId="17" applyNumberFormat="1" applyFont="1" applyBorder="1" applyAlignment="1">
      <alignment horizontal="center" vertical="center"/>
    </xf>
    <xf numFmtId="49" fontId="12" fillId="0" borderId="20" xfId="17" applyNumberFormat="1" applyFont="1" applyBorder="1" applyAlignment="1">
      <alignment horizontal="center" vertical="center"/>
    </xf>
    <xf numFmtId="49" fontId="12" fillId="0" borderId="14" xfId="17" applyNumberFormat="1" applyFont="1" applyBorder="1" applyAlignment="1">
      <alignment horizontal="center" vertical="center"/>
    </xf>
    <xf numFmtId="49" fontId="12" fillId="0" borderId="20" xfId="17" applyNumberFormat="1" applyFont="1" applyBorder="1" applyAlignment="1">
      <alignment horizontal="center" vertical="center" shrinkToFit="1"/>
    </xf>
    <xf numFmtId="49" fontId="12" fillId="0" borderId="19" xfId="17" applyNumberFormat="1" applyFont="1" applyBorder="1" applyAlignment="1">
      <alignment horizontal="center" vertical="center"/>
    </xf>
    <xf numFmtId="49" fontId="12" fillId="0" borderId="53" xfId="32" applyNumberFormat="1" applyFont="1" applyFill="1" applyBorder="1" applyAlignment="1">
      <alignment horizontal="center" vertical="center" wrapText="1"/>
    </xf>
    <xf numFmtId="49" fontId="12" fillId="0" borderId="48" xfId="32" applyNumberFormat="1" applyFont="1" applyFill="1" applyBorder="1" applyAlignment="1">
      <alignment horizontal="center" vertical="center" wrapText="1"/>
    </xf>
    <xf numFmtId="49" fontId="12" fillId="0" borderId="44" xfId="32" applyNumberFormat="1" applyFont="1" applyFill="1" applyBorder="1" applyAlignment="1">
      <alignment horizontal="center" vertical="center" wrapText="1"/>
    </xf>
    <xf numFmtId="49" fontId="12" fillId="0" borderId="44" xfId="32" applyNumberFormat="1" applyFont="1" applyFill="1" applyBorder="1" applyAlignment="1">
      <alignment horizontal="center" vertical="center" shrinkToFit="1"/>
    </xf>
    <xf numFmtId="49" fontId="12" fillId="0" borderId="49" xfId="32" applyNumberFormat="1" applyFont="1" applyFill="1" applyBorder="1" applyAlignment="1">
      <alignment horizontal="center" vertical="center" shrinkToFit="1"/>
    </xf>
    <xf numFmtId="49" fontId="12" fillId="0" borderId="19" xfId="32" applyNumberFormat="1" applyFont="1" applyFill="1" applyBorder="1" applyAlignment="1">
      <alignment horizontal="center" vertical="center" wrapText="1"/>
    </xf>
    <xf numFmtId="49" fontId="12" fillId="0" borderId="51" xfId="32" applyNumberFormat="1" applyFont="1" applyFill="1" applyBorder="1" applyAlignment="1">
      <alignment horizontal="center" vertical="center" shrinkToFit="1"/>
    </xf>
    <xf numFmtId="49" fontId="12" fillId="0" borderId="52" xfId="32" applyNumberFormat="1" applyFont="1" applyFill="1" applyBorder="1" applyAlignment="1">
      <alignment horizontal="center" vertical="center" shrinkToFit="1"/>
    </xf>
    <xf numFmtId="49" fontId="12" fillId="0" borderId="53" xfId="32" applyNumberFormat="1" applyFont="1" applyFill="1" applyBorder="1" applyAlignment="1">
      <alignment horizontal="center" vertical="center" shrinkToFit="1"/>
    </xf>
    <xf numFmtId="49" fontId="12" fillId="0" borderId="48" xfId="32" applyNumberFormat="1" applyFont="1" applyFill="1" applyBorder="1" applyAlignment="1">
      <alignment horizontal="center" vertical="center" shrinkToFit="1"/>
    </xf>
    <xf numFmtId="49" fontId="12" fillId="0" borderId="49" xfId="32" applyNumberFormat="1" applyFont="1" applyFill="1" applyBorder="1" applyAlignment="1">
      <alignment horizontal="center" vertical="center" wrapText="1"/>
    </xf>
    <xf numFmtId="49" fontId="12" fillId="0" borderId="58" xfId="32" applyNumberFormat="1" applyFont="1" applyFill="1" applyBorder="1" applyAlignment="1">
      <alignment horizontal="center" vertical="center" wrapText="1"/>
    </xf>
    <xf numFmtId="49" fontId="12" fillId="0" borderId="84" xfId="32" applyNumberFormat="1" applyFont="1" applyFill="1" applyBorder="1" applyAlignment="1">
      <alignment horizontal="center" vertical="center" wrapText="1"/>
    </xf>
    <xf numFmtId="49" fontId="12" fillId="0" borderId="85" xfId="32" applyNumberFormat="1" applyFont="1" applyFill="1" applyBorder="1" applyAlignment="1">
      <alignment horizontal="center" vertical="center" wrapText="1"/>
    </xf>
    <xf numFmtId="49" fontId="12" fillId="0" borderId="85" xfId="32" applyNumberFormat="1" applyFont="1" applyFill="1" applyBorder="1" applyAlignment="1">
      <alignment horizontal="center" vertical="center" shrinkToFit="1"/>
    </xf>
    <xf numFmtId="49" fontId="12" fillId="0" borderId="86" xfId="32" applyNumberFormat="1" applyFont="1" applyFill="1" applyBorder="1" applyAlignment="1">
      <alignment horizontal="center" vertical="center" wrapText="1"/>
    </xf>
    <xf numFmtId="49" fontId="12" fillId="0" borderId="88" xfId="32" applyNumberFormat="1" applyFont="1" applyFill="1" applyBorder="1" applyAlignment="1">
      <alignment horizontal="center" vertical="center" wrapText="1"/>
    </xf>
    <xf numFmtId="49" fontId="12" fillId="0" borderId="83" xfId="32" applyNumberFormat="1" applyFont="1" applyFill="1" applyBorder="1" applyAlignment="1">
      <alignment horizontal="center" vertical="center" wrapText="1"/>
    </xf>
    <xf numFmtId="49" fontId="12" fillId="0" borderId="84" xfId="32" applyNumberFormat="1" applyFont="1" applyFill="1" applyBorder="1" applyAlignment="1">
      <alignment horizontal="center" vertical="center" shrinkToFit="1"/>
    </xf>
    <xf numFmtId="49" fontId="12" fillId="0" borderId="86" xfId="32" applyNumberFormat="1" applyFont="1" applyFill="1" applyBorder="1" applyAlignment="1">
      <alignment horizontal="center" vertical="center" shrinkToFit="1"/>
    </xf>
    <xf numFmtId="49" fontId="21" fillId="0" borderId="55" xfId="32" applyNumberFormat="1" applyFont="1" applyFill="1" applyBorder="1" applyAlignment="1">
      <alignment horizontal="center" vertical="center" wrapText="1"/>
    </xf>
    <xf numFmtId="49" fontId="21" fillId="0" borderId="56" xfId="32" applyNumberFormat="1" applyFont="1" applyFill="1" applyBorder="1" applyAlignment="1">
      <alignment horizontal="center" vertical="center" wrapText="1"/>
    </xf>
    <xf numFmtId="0" fontId="21" fillId="0" borderId="56" xfId="32" applyFont="1" applyFill="1" applyBorder="1" applyAlignment="1">
      <alignment horizontal="center" vertical="center" wrapText="1"/>
    </xf>
    <xf numFmtId="0" fontId="21" fillId="0" borderId="55" xfId="32" applyFont="1" applyFill="1" applyBorder="1" applyAlignment="1">
      <alignment horizontal="center" vertical="center" wrapText="1"/>
    </xf>
    <xf numFmtId="0" fontId="21" fillId="0" borderId="50" xfId="32" applyFont="1" applyFill="1" applyBorder="1" applyAlignment="1">
      <alignment vertical="center" wrapText="1"/>
    </xf>
    <xf numFmtId="49" fontId="21" fillId="0" borderId="24" xfId="32" applyNumberFormat="1" applyFont="1" applyFill="1" applyBorder="1" applyAlignment="1">
      <alignment horizontal="center" vertical="center" wrapText="1"/>
    </xf>
    <xf numFmtId="49" fontId="21" fillId="0" borderId="27" xfId="18" applyNumberFormat="1" applyFont="1" applyBorder="1" applyAlignment="1">
      <alignment horizontal="center" vertical="center"/>
    </xf>
    <xf numFmtId="49" fontId="21" fillId="0" borderId="42" xfId="32" applyNumberFormat="1" applyFont="1" applyFill="1" applyBorder="1" applyAlignment="1">
      <alignment vertical="center" wrapText="1"/>
    </xf>
    <xf numFmtId="49" fontId="21" fillId="0" borderId="41" xfId="32" applyNumberFormat="1" applyFont="1" applyFill="1" applyBorder="1" applyAlignment="1">
      <alignment horizontal="center" vertical="center" shrinkToFit="1"/>
    </xf>
    <xf numFmtId="49" fontId="12" fillId="0" borderId="14" xfId="32" applyNumberFormat="1" applyFont="1" applyFill="1" applyBorder="1" applyAlignment="1">
      <alignment horizontal="center" vertical="center" wrapText="1"/>
    </xf>
    <xf numFmtId="49" fontId="12" fillId="0" borderId="57" xfId="32" applyNumberFormat="1" applyFont="1" applyFill="1" applyBorder="1" applyAlignment="1">
      <alignment horizontal="center" vertical="center" wrapText="1"/>
    </xf>
    <xf numFmtId="0" fontId="63" fillId="0" borderId="0" xfId="38" applyFont="1" applyFill="1" applyBorder="1">
      <alignment vertical="center"/>
    </xf>
    <xf numFmtId="0" fontId="63" fillId="0" borderId="0" xfId="38" applyFont="1" applyFill="1">
      <alignment vertical="center"/>
    </xf>
    <xf numFmtId="0" fontId="21" fillId="0" borderId="0" xfId="39" applyFont="1" applyBorder="1"/>
    <xf numFmtId="0" fontId="21" fillId="0" borderId="17" xfId="38" applyFont="1" applyBorder="1" applyAlignment="1">
      <alignment horizontal="center" vertical="center"/>
    </xf>
    <xf numFmtId="0" fontId="21" fillId="0" borderId="2" xfId="38" applyFont="1" applyBorder="1" applyAlignment="1">
      <alignment horizontal="center" vertical="center"/>
    </xf>
    <xf numFmtId="0" fontId="21" fillId="0" borderId="29" xfId="39" applyFont="1" applyBorder="1" applyAlignment="1">
      <alignment horizontal="center" vertical="center" wrapText="1"/>
    </xf>
    <xf numFmtId="0" fontId="21" fillId="0" borderId="2" xfId="39" applyFont="1" applyBorder="1" applyAlignment="1">
      <alignment horizontal="center" vertical="center" wrapText="1"/>
    </xf>
    <xf numFmtId="0" fontId="21" fillId="0" borderId="0" xfId="39" applyFont="1" applyBorder="1" applyAlignment="1">
      <alignment horizontal="center" vertical="center" wrapText="1"/>
    </xf>
    <xf numFmtId="0" fontId="21" fillId="0" borderId="23" xfId="38" applyFont="1" applyFill="1" applyBorder="1" applyAlignment="1">
      <alignment horizontal="center" vertical="center"/>
    </xf>
    <xf numFmtId="0" fontId="21" fillId="0" borderId="2" xfId="39" applyFont="1" applyBorder="1" applyAlignment="1">
      <alignment horizontal="center" vertical="top" wrapText="1"/>
    </xf>
    <xf numFmtId="0" fontId="21" fillId="0" borderId="83" xfId="38" applyFont="1" applyBorder="1" applyAlignment="1">
      <alignment horizontal="center" vertical="center"/>
    </xf>
    <xf numFmtId="0" fontId="21" fillId="0" borderId="83" xfId="38" applyFont="1" applyFill="1" applyBorder="1" applyAlignment="1">
      <alignment horizontal="center" vertical="center" wrapText="1"/>
    </xf>
    <xf numFmtId="0" fontId="21" fillId="0" borderId="83" xfId="38" applyFont="1" applyBorder="1" applyAlignment="1">
      <alignment horizontal="center" vertical="center" wrapText="1"/>
    </xf>
    <xf numFmtId="0" fontId="21" fillId="0" borderId="83" xfId="39" applyFont="1" applyBorder="1" applyAlignment="1">
      <alignment vertical="top" wrapText="1"/>
    </xf>
    <xf numFmtId="0" fontId="21" fillId="0" borderId="23" xfId="39" applyFont="1" applyBorder="1" applyAlignment="1">
      <alignment vertical="top" wrapText="1"/>
    </xf>
    <xf numFmtId="0" fontId="21" fillId="0" borderId="83" xfId="39" applyFont="1" applyBorder="1" applyAlignment="1">
      <alignment horizontal="center" vertical="top" wrapText="1"/>
    </xf>
    <xf numFmtId="0" fontId="21" fillId="0" borderId="83" xfId="39" applyFont="1" applyBorder="1" applyAlignment="1">
      <alignment horizontal="center" vertical="center" wrapText="1"/>
    </xf>
    <xf numFmtId="0" fontId="21" fillId="0" borderId="2" xfId="38" applyFont="1" applyBorder="1" applyAlignment="1">
      <alignment horizontal="center" vertical="center" wrapText="1"/>
    </xf>
    <xf numFmtId="0" fontId="21" fillId="0" borderId="23" xfId="38" applyFont="1" applyBorder="1" applyAlignment="1">
      <alignment horizontal="center" vertical="center" wrapText="1"/>
    </xf>
    <xf numFmtId="0" fontId="21" fillId="0" borderId="2" xfId="38" applyFont="1" applyBorder="1" applyAlignment="1">
      <alignment horizontal="center" vertical="top" wrapText="1"/>
    </xf>
    <xf numFmtId="0" fontId="21" fillId="0" borderId="23" xfId="39" applyFont="1" applyBorder="1" applyAlignment="1">
      <alignment horizontal="center" vertical="top" wrapText="1"/>
    </xf>
    <xf numFmtId="0" fontId="21" fillId="0" borderId="0" xfId="39" applyFont="1" applyBorder="1" applyAlignment="1">
      <alignment wrapText="1"/>
    </xf>
    <xf numFmtId="0" fontId="21" fillId="0" borderId="9" xfId="38" applyFont="1" applyBorder="1" applyAlignment="1">
      <alignment horizontal="center" vertical="center" wrapText="1"/>
    </xf>
    <xf numFmtId="0" fontId="22" fillId="0" borderId="9" xfId="38" applyFont="1" applyBorder="1" applyAlignment="1">
      <alignment horizontal="center" vertical="center" wrapText="1"/>
    </xf>
    <xf numFmtId="0" fontId="22" fillId="0" borderId="28" xfId="38" applyFont="1" applyBorder="1" applyAlignment="1">
      <alignment horizontal="center" vertical="center" wrapText="1"/>
    </xf>
    <xf numFmtId="0" fontId="21" fillId="0" borderId="0" xfId="38" applyFont="1" applyFill="1" applyAlignment="1">
      <alignment horizontal="center" vertical="center"/>
    </xf>
    <xf numFmtId="0" fontId="56" fillId="0" borderId="0" xfId="39" applyFont="1" applyBorder="1"/>
    <xf numFmtId="0" fontId="56" fillId="0" borderId="81" xfId="20" quotePrefix="1" applyFont="1" applyFill="1" applyBorder="1" applyAlignment="1">
      <alignment horizontal="center" vertical="center"/>
    </xf>
    <xf numFmtId="2" fontId="68" fillId="0" borderId="82" xfId="178" applyNumberFormat="1" applyFont="1" applyBorder="1">
      <alignment vertical="center"/>
    </xf>
    <xf numFmtId="2" fontId="68" fillId="0" borderId="0" xfId="178" applyNumberFormat="1" applyFont="1" applyBorder="1">
      <alignment vertical="center"/>
    </xf>
    <xf numFmtId="0" fontId="56" fillId="0" borderId="82" xfId="20" quotePrefix="1" applyFont="1" applyFill="1" applyBorder="1" applyAlignment="1">
      <alignment horizontal="center" vertical="center" wrapText="1"/>
    </xf>
    <xf numFmtId="2" fontId="68" fillId="0" borderId="81" xfId="178" applyNumberFormat="1" applyFont="1" applyBorder="1">
      <alignment vertical="center"/>
    </xf>
    <xf numFmtId="245" fontId="56" fillId="0" borderId="0" xfId="23" applyNumberFormat="1" applyFont="1" applyBorder="1" applyAlignment="1">
      <alignment horizontal="right" vertical="center"/>
    </xf>
    <xf numFmtId="245" fontId="56" fillId="0" borderId="81" xfId="23" applyNumberFormat="1" applyFont="1" applyBorder="1" applyAlignment="1">
      <alignment horizontal="right" vertical="center"/>
    </xf>
    <xf numFmtId="0" fontId="56" fillId="0" borderId="0" xfId="38" applyFont="1" applyFill="1" applyBorder="1" applyAlignment="1">
      <alignment vertical="center"/>
    </xf>
    <xf numFmtId="0" fontId="56" fillId="0" borderId="0" xfId="38" applyFont="1" applyFill="1" applyAlignment="1">
      <alignment vertical="center"/>
    </xf>
    <xf numFmtId="0" fontId="56" fillId="0" borderId="81" xfId="7" quotePrefix="1" applyNumberFormat="1" applyFont="1" applyFill="1" applyBorder="1" applyAlignment="1">
      <alignment horizontal="center" vertical="center"/>
    </xf>
    <xf numFmtId="0" fontId="56" fillId="0" borderId="82" xfId="20" quotePrefix="1" applyNumberFormat="1" applyFont="1" applyFill="1" applyBorder="1" applyAlignment="1">
      <alignment horizontal="center" vertical="center" wrapText="1"/>
    </xf>
    <xf numFmtId="0" fontId="56" fillId="0" borderId="81" xfId="15" quotePrefix="1" applyFont="1" applyFill="1" applyBorder="1" applyAlignment="1">
      <alignment horizontal="centerContinuous" vertical="center"/>
    </xf>
    <xf numFmtId="0" fontId="56" fillId="0" borderId="82" xfId="15" quotePrefix="1" applyFont="1" applyFill="1" applyBorder="1" applyAlignment="1">
      <alignment horizontal="center" vertical="center"/>
    </xf>
    <xf numFmtId="0" fontId="56" fillId="0" borderId="81" xfId="23" quotePrefix="1" applyFont="1" applyFill="1" applyBorder="1" applyAlignment="1">
      <alignment horizontal="center" vertical="center"/>
    </xf>
    <xf numFmtId="0" fontId="56" fillId="0" borderId="82" xfId="23" quotePrefix="1" applyFont="1" applyFill="1" applyBorder="1" applyAlignment="1">
      <alignment horizontal="center" vertical="center"/>
    </xf>
    <xf numFmtId="0" fontId="55" fillId="0" borderId="81" xfId="23" quotePrefix="1" applyFont="1" applyFill="1" applyBorder="1" applyAlignment="1">
      <alignment horizontal="center" vertical="center"/>
    </xf>
    <xf numFmtId="2" fontId="69" fillId="0" borderId="82" xfId="178" applyNumberFormat="1" applyFont="1" applyBorder="1">
      <alignment vertical="center"/>
    </xf>
    <xf numFmtId="2" fontId="69" fillId="0" borderId="0" xfId="178" applyNumberFormat="1" applyFont="1" applyBorder="1">
      <alignment vertical="center"/>
    </xf>
    <xf numFmtId="2" fontId="69" fillId="0" borderId="81" xfId="178" applyNumberFormat="1" applyFont="1" applyBorder="1">
      <alignment vertical="center"/>
    </xf>
    <xf numFmtId="0" fontId="55" fillId="0" borderId="0" xfId="23" quotePrefix="1" applyFont="1" applyFill="1" applyBorder="1" applyAlignment="1">
      <alignment horizontal="center" vertical="center"/>
    </xf>
    <xf numFmtId="0" fontId="55" fillId="0" borderId="0" xfId="38" applyFont="1" applyFill="1" applyBorder="1" applyAlignment="1">
      <alignment vertical="center"/>
    </xf>
    <xf numFmtId="0" fontId="55" fillId="0" borderId="0" xfId="38" applyFont="1" applyFill="1" applyAlignment="1">
      <alignment vertical="center"/>
    </xf>
    <xf numFmtId="188" fontId="55" fillId="0" borderId="82" xfId="23" applyNumberFormat="1" applyFont="1" applyFill="1" applyBorder="1" applyAlignment="1">
      <alignment horizontal="right" vertical="center" wrapText="1"/>
    </xf>
    <xf numFmtId="49" fontId="56" fillId="0" borderId="81" xfId="27" applyNumberFormat="1" applyFont="1" applyFill="1" applyBorder="1" applyAlignment="1">
      <alignment horizontal="center" vertical="center" wrapText="1"/>
    </xf>
    <xf numFmtId="0" fontId="12" fillId="0" borderId="82" xfId="23" applyFont="1" applyFill="1" applyBorder="1" applyAlignment="1">
      <alignment horizontal="center" vertical="center"/>
    </xf>
    <xf numFmtId="243" fontId="68" fillId="0" borderId="88" xfId="38" quotePrefix="1" applyNumberFormat="1" applyFont="1" applyFill="1" applyBorder="1" applyAlignment="1">
      <alignment horizontal="right" vertical="center"/>
    </xf>
    <xf numFmtId="225" fontId="56" fillId="0" borderId="15" xfId="38" applyNumberFormat="1" applyFont="1" applyFill="1" applyBorder="1" applyAlignment="1">
      <alignment horizontal="right" vertical="center"/>
    </xf>
    <xf numFmtId="225" fontId="56" fillId="0" borderId="83" xfId="38" applyNumberFormat="1" applyFont="1" applyFill="1" applyBorder="1" applyAlignment="1">
      <alignment horizontal="right" vertical="center"/>
    </xf>
    <xf numFmtId="243" fontId="68" fillId="0" borderId="15" xfId="38" quotePrefix="1" applyNumberFormat="1" applyFont="1" applyFill="1" applyBorder="1" applyAlignment="1">
      <alignment horizontal="right" vertical="center"/>
    </xf>
    <xf numFmtId="0" fontId="56" fillId="0" borderId="83" xfId="38" applyFont="1" applyFill="1" applyBorder="1" applyAlignment="1">
      <alignment vertical="center"/>
    </xf>
    <xf numFmtId="225" fontId="68" fillId="0" borderId="83" xfId="38" applyNumberFormat="1" applyFont="1" applyBorder="1" applyAlignment="1">
      <alignment horizontal="right"/>
    </xf>
    <xf numFmtId="225" fontId="67" fillId="0" borderId="83" xfId="38" applyNumberFormat="1" applyFont="1" applyBorder="1" applyAlignment="1">
      <alignment horizontal="right"/>
    </xf>
    <xf numFmtId="225" fontId="21" fillId="0" borderId="83" xfId="38" applyNumberFormat="1" applyFont="1" applyBorder="1" applyAlignment="1">
      <alignment horizontal="right" vertical="center"/>
    </xf>
    <xf numFmtId="225" fontId="21" fillId="0" borderId="88" xfId="38" applyNumberFormat="1" applyFont="1" applyBorder="1" applyAlignment="1">
      <alignment horizontal="right" vertical="center"/>
    </xf>
    <xf numFmtId="225" fontId="21" fillId="0" borderId="15" xfId="38" applyNumberFormat="1" applyFont="1" applyBorder="1" applyAlignment="1">
      <alignment horizontal="right" vertical="center"/>
    </xf>
    <xf numFmtId="0" fontId="21" fillId="0" borderId="0" xfId="39" applyFont="1" applyBorder="1" applyProtection="1"/>
    <xf numFmtId="0" fontId="63" fillId="0" borderId="0" xfId="38" applyFont="1">
      <alignment vertical="center"/>
    </xf>
    <xf numFmtId="0" fontId="21" fillId="0" borderId="0" xfId="38" applyFont="1">
      <alignment vertical="center"/>
    </xf>
    <xf numFmtId="0" fontId="57" fillId="0" borderId="0" xfId="23" applyFill="1">
      <alignment vertical="center"/>
    </xf>
    <xf numFmtId="0" fontId="21" fillId="0" borderId="17" xfId="39" applyFont="1" applyBorder="1" applyAlignment="1">
      <alignment horizontal="center" vertical="center" wrapText="1"/>
    </xf>
    <xf numFmtId="0" fontId="21" fillId="0" borderId="88" xfId="39" applyFont="1" applyBorder="1" applyAlignment="1">
      <alignment horizontal="center" vertical="center" wrapText="1"/>
    </xf>
    <xf numFmtId="0" fontId="12" fillId="0" borderId="88" xfId="38" applyFont="1" applyFill="1" applyBorder="1" applyAlignment="1">
      <alignment horizontal="center" wrapText="1"/>
    </xf>
    <xf numFmtId="0" fontId="12" fillId="0" borderId="20" xfId="38" applyFont="1" applyBorder="1" applyAlignment="1">
      <alignment horizontal="center" wrapText="1"/>
    </xf>
    <xf numFmtId="0" fontId="12" fillId="0" borderId="88" xfId="38" applyFont="1" applyBorder="1" applyAlignment="1">
      <alignment horizontal="center" wrapText="1"/>
    </xf>
    <xf numFmtId="0" fontId="12" fillId="0" borderId="20" xfId="39" applyFont="1" applyBorder="1" applyAlignment="1">
      <alignment horizontal="center" wrapText="1"/>
    </xf>
    <xf numFmtId="0" fontId="12" fillId="0" borderId="88" xfId="39" applyFont="1" applyBorder="1" applyAlignment="1">
      <alignment horizontal="center" wrapText="1"/>
    </xf>
    <xf numFmtId="0" fontId="12" fillId="0" borderId="0" xfId="39" applyFont="1" applyBorder="1" applyAlignment="1">
      <alignment horizontal="center" wrapText="1"/>
    </xf>
    <xf numFmtId="0" fontId="12" fillId="0" borderId="0" xfId="38" applyFont="1" applyFill="1" applyBorder="1" applyAlignment="1">
      <alignment horizontal="center"/>
    </xf>
    <xf numFmtId="0" fontId="21" fillId="0" borderId="2" xfId="38" applyFont="1" applyFill="1" applyBorder="1" applyAlignment="1">
      <alignment horizontal="center" vertical="top"/>
    </xf>
    <xf numFmtId="0" fontId="21" fillId="0" borderId="83" xfId="38" applyFont="1" applyFill="1" applyBorder="1" applyAlignment="1">
      <alignment horizontal="center" vertical="top"/>
    </xf>
    <xf numFmtId="0" fontId="21" fillId="0" borderId="23" xfId="38" applyFont="1" applyFill="1" applyBorder="1" applyAlignment="1">
      <alignment horizontal="center" vertical="top"/>
    </xf>
    <xf numFmtId="0" fontId="21" fillId="0" borderId="2" xfId="38" applyFont="1" applyFill="1" applyBorder="1" applyAlignment="1">
      <alignment horizontal="center" vertical="top" wrapText="1"/>
    </xf>
    <xf numFmtId="0" fontId="21" fillId="0" borderId="29" xfId="38" applyFont="1" applyFill="1" applyBorder="1" applyAlignment="1">
      <alignment horizontal="center" vertical="top"/>
    </xf>
    <xf numFmtId="0" fontId="21" fillId="0" borderId="2" xfId="38" applyFont="1" applyFill="1" applyBorder="1" applyAlignment="1">
      <alignment vertical="top" wrapText="1"/>
    </xf>
    <xf numFmtId="0" fontId="21" fillId="0" borderId="2" xfId="38" applyFont="1" applyBorder="1" applyAlignment="1">
      <alignment horizontal="center" vertical="top"/>
    </xf>
    <xf numFmtId="0" fontId="21" fillId="0" borderId="17" xfId="39" applyFont="1" applyBorder="1" applyAlignment="1">
      <alignment horizontal="center" vertical="top"/>
    </xf>
    <xf numFmtId="0" fontId="21" fillId="0" borderId="83" xfId="39" applyFont="1" applyBorder="1" applyAlignment="1">
      <alignment horizontal="center" vertical="top"/>
    </xf>
    <xf numFmtId="0" fontId="21" fillId="0" borderId="29" xfId="39" applyFont="1" applyBorder="1" applyAlignment="1">
      <alignment horizontal="center" vertical="top" wrapText="1"/>
    </xf>
    <xf numFmtId="0" fontId="21" fillId="0" borderId="2" xfId="39" applyFont="1" applyBorder="1" applyAlignment="1">
      <alignment vertical="top" wrapText="1"/>
    </xf>
    <xf numFmtId="0" fontId="43" fillId="0" borderId="83" xfId="39" applyFont="1" applyBorder="1" applyAlignment="1">
      <alignment horizontal="center" vertical="top" wrapText="1"/>
    </xf>
    <xf numFmtId="0" fontId="21" fillId="0" borderId="88" xfId="39" applyFont="1" applyBorder="1" applyAlignment="1">
      <alignment horizontal="center" vertical="top" wrapText="1"/>
    </xf>
    <xf numFmtId="0" fontId="21" fillId="0" borderId="0" xfId="39" applyFont="1" applyBorder="1" applyAlignment="1">
      <alignment vertical="top" wrapText="1"/>
    </xf>
    <xf numFmtId="0" fontId="21" fillId="0" borderId="81" xfId="39" applyFont="1" applyBorder="1" applyAlignment="1">
      <alignment vertical="top" wrapText="1"/>
    </xf>
    <xf numFmtId="0" fontId="21" fillId="0" borderId="88" xfId="39" applyFont="1" applyBorder="1" applyAlignment="1">
      <alignment vertical="top" wrapText="1"/>
    </xf>
    <xf numFmtId="0" fontId="21" fillId="0" borderId="87" xfId="39" applyFont="1" applyBorder="1" applyAlignment="1">
      <alignment horizontal="center" vertical="top" wrapText="1"/>
    </xf>
    <xf numFmtId="0" fontId="21" fillId="0" borderId="90" xfId="39" applyFont="1" applyBorder="1" applyAlignment="1">
      <alignment horizontal="center" vertical="top" wrapText="1"/>
    </xf>
    <xf numFmtId="0" fontId="21" fillId="0" borderId="28" xfId="39" applyFont="1" applyBorder="1" applyAlignment="1">
      <alignment horizontal="center" vertical="top" wrapText="1"/>
    </xf>
    <xf numFmtId="0" fontId="21" fillId="0" borderId="9" xfId="39" applyFont="1" applyBorder="1" applyAlignment="1">
      <alignment horizontal="center" vertical="top" wrapText="1"/>
    </xf>
    <xf numFmtId="0" fontId="21" fillId="0" borderId="9" xfId="38" applyFont="1" applyFill="1" applyBorder="1" applyAlignment="1">
      <alignment horizontal="center" vertical="top" wrapText="1"/>
    </xf>
    <xf numFmtId="0" fontId="21" fillId="0" borderId="29" xfId="38" applyFont="1" applyFill="1" applyBorder="1" applyAlignment="1">
      <alignment horizontal="center" vertical="top" wrapText="1"/>
    </xf>
    <xf numFmtId="0" fontId="21" fillId="0" borderId="9" xfId="38" applyFont="1" applyFill="1" applyBorder="1" applyAlignment="1">
      <alignment horizontal="center" vertical="top"/>
    </xf>
    <xf numFmtId="0" fontId="21" fillId="0" borderId="28" xfId="38" applyFont="1" applyFill="1" applyBorder="1" applyAlignment="1">
      <alignment horizontal="center" vertical="top" wrapText="1"/>
    </xf>
    <xf numFmtId="0" fontId="21" fillId="0" borderId="17" xfId="39" applyFont="1" applyBorder="1" applyAlignment="1">
      <alignment horizontal="center" vertical="top" wrapText="1"/>
    </xf>
    <xf numFmtId="0" fontId="21" fillId="0" borderId="0" xfId="39" applyFont="1" applyBorder="1" applyAlignment="1">
      <alignment horizontal="center" vertical="top" wrapText="1"/>
    </xf>
    <xf numFmtId="0" fontId="21" fillId="0" borderId="17" xfId="38" applyFont="1" applyFill="1" applyBorder="1" applyAlignment="1">
      <alignment horizontal="center" vertical="top"/>
    </xf>
    <xf numFmtId="0" fontId="21" fillId="0" borderId="0" xfId="38" applyFont="1" applyFill="1" applyBorder="1" applyAlignment="1">
      <alignment horizontal="center" vertical="top"/>
    </xf>
    <xf numFmtId="0" fontId="55" fillId="0" borderId="0" xfId="39" applyFont="1" applyBorder="1"/>
    <xf numFmtId="0" fontId="56" fillId="0" borderId="0" xfId="0" applyFont="1" applyFill="1" applyBorder="1" applyAlignment="1">
      <alignment vertical="center"/>
    </xf>
    <xf numFmtId="0" fontId="21" fillId="0" borderId="11" xfId="38" applyFont="1" applyFill="1" applyBorder="1" applyAlignment="1">
      <alignment horizontal="center" vertical="top"/>
    </xf>
    <xf numFmtId="0" fontId="21" fillId="0" borderId="25" xfId="38" applyFont="1" applyFill="1" applyBorder="1" applyAlignment="1">
      <alignment horizontal="center" vertical="top"/>
    </xf>
    <xf numFmtId="0" fontId="21" fillId="0" borderId="11" xfId="38" applyFont="1" applyFill="1" applyBorder="1" applyAlignment="1">
      <alignment horizontal="center" vertical="center"/>
    </xf>
    <xf numFmtId="0" fontId="21" fillId="0" borderId="25" xfId="38" applyFont="1" applyFill="1" applyBorder="1" applyAlignment="1">
      <alignment horizontal="center" vertical="center"/>
    </xf>
    <xf numFmtId="0" fontId="21" fillId="0" borderId="11" xfId="38" applyFont="1" applyBorder="1" applyAlignment="1">
      <alignment horizontal="center" vertical="center"/>
    </xf>
    <xf numFmtId="0" fontId="21" fillId="0" borderId="25" xfId="38" applyFont="1" applyBorder="1" applyAlignment="1">
      <alignment horizontal="center" vertical="center"/>
    </xf>
    <xf numFmtId="0" fontId="21" fillId="0" borderId="25" xfId="38" applyFont="1" applyBorder="1" applyAlignment="1">
      <alignment horizontal="center" vertical="top"/>
    </xf>
    <xf numFmtId="0" fontId="21" fillId="0" borderId="25" xfId="39" applyFont="1" applyBorder="1" applyAlignment="1">
      <alignment horizontal="center" vertical="top"/>
    </xf>
    <xf numFmtId="0" fontId="21" fillId="0" borderId="11" xfId="39" applyFont="1" applyBorder="1" applyAlignment="1">
      <alignment horizontal="center" vertical="top" wrapText="1"/>
    </xf>
    <xf numFmtId="0" fontId="21" fillId="0" borderId="24" xfId="39" applyFont="1" applyBorder="1" applyAlignment="1">
      <alignment horizontal="center" vertical="top" wrapText="1"/>
    </xf>
    <xf numFmtId="0" fontId="21" fillId="0" borderId="25" xfId="39" applyFont="1" applyBorder="1" applyAlignment="1">
      <alignment horizontal="center" vertical="top" wrapText="1"/>
    </xf>
    <xf numFmtId="0" fontId="21" fillId="0" borderId="25" xfId="39" applyFont="1" applyBorder="1" applyAlignment="1">
      <alignment vertical="top" wrapText="1"/>
    </xf>
    <xf numFmtId="0" fontId="21" fillId="0" borderId="26" xfId="39" applyFont="1" applyBorder="1" applyAlignment="1">
      <alignment vertical="center" wrapText="1"/>
    </xf>
    <xf numFmtId="0" fontId="21" fillId="0" borderId="37" xfId="39" applyFont="1" applyBorder="1" applyAlignment="1">
      <alignment horizontal="center" vertical="center" wrapText="1"/>
    </xf>
    <xf numFmtId="0" fontId="21" fillId="0" borderId="25" xfId="39" applyFont="1" applyBorder="1" applyAlignment="1">
      <alignment horizontal="center" vertical="center" wrapText="1"/>
    </xf>
    <xf numFmtId="0" fontId="12" fillId="0" borderId="87" xfId="38" applyFont="1" applyFill="1" applyBorder="1" applyAlignment="1">
      <alignment wrapText="1"/>
    </xf>
    <xf numFmtId="0" fontId="12" fillId="0" borderId="87" xfId="38" applyFont="1" applyFill="1" applyBorder="1" applyAlignment="1">
      <alignment horizontal="center" wrapText="1"/>
    </xf>
    <xf numFmtId="0" fontId="12" fillId="0" borderId="87" xfId="38" applyFont="1" applyBorder="1" applyAlignment="1">
      <alignment horizontal="center" wrapText="1"/>
    </xf>
    <xf numFmtId="0" fontId="12" fillId="0" borderId="87" xfId="39" applyFont="1" applyBorder="1" applyAlignment="1">
      <alignment horizontal="center" wrapText="1"/>
    </xf>
    <xf numFmtId="225" fontId="14" fillId="0" borderId="82" xfId="0" applyNumberFormat="1" applyFont="1" applyBorder="1" applyAlignment="1">
      <alignment vertical="center"/>
    </xf>
    <xf numFmtId="225" fontId="14" fillId="0" borderId="81" xfId="0" applyNumberFormat="1" applyFont="1" applyBorder="1" applyAlignment="1">
      <alignment vertical="center"/>
    </xf>
    <xf numFmtId="49" fontId="94" fillId="0" borderId="13" xfId="40" applyNumberFormat="1" applyFont="1" applyFill="1" applyBorder="1" applyAlignment="1">
      <alignment horizontal="center" vertical="center" wrapText="1"/>
    </xf>
    <xf numFmtId="234" fontId="94" fillId="0" borderId="0" xfId="26" applyNumberFormat="1" applyFont="1" applyAlignment="1">
      <alignment vertical="center"/>
    </xf>
    <xf numFmtId="0" fontId="111" fillId="0" borderId="0" xfId="23" applyFont="1" applyFill="1" applyBorder="1" applyAlignment="1">
      <alignment vertical="center"/>
    </xf>
    <xf numFmtId="0" fontId="94" fillId="0" borderId="16" xfId="23" quotePrefix="1" applyFont="1" applyFill="1" applyBorder="1" applyAlignment="1">
      <alignment horizontal="center" vertical="center"/>
    </xf>
    <xf numFmtId="0" fontId="94" fillId="0" borderId="13" xfId="23" quotePrefix="1" applyFont="1" applyFill="1" applyBorder="1" applyAlignment="1">
      <alignment horizontal="center" vertical="center"/>
    </xf>
    <xf numFmtId="210" fontId="94" fillId="0" borderId="0" xfId="40" applyNumberFormat="1" applyFont="1" applyFill="1" applyBorder="1" applyAlignment="1">
      <alignment horizontal="right" vertical="center" wrapText="1"/>
    </xf>
    <xf numFmtId="49" fontId="94" fillId="0" borderId="81" xfId="40" applyNumberFormat="1" applyFont="1" applyFill="1" applyBorder="1" applyAlignment="1">
      <alignment horizontal="center" vertical="center" wrapText="1"/>
    </xf>
    <xf numFmtId="209" fontId="94" fillId="0" borderId="0" xfId="26" applyNumberFormat="1" applyFont="1" applyBorder="1" applyAlignment="1">
      <alignment vertical="center"/>
    </xf>
    <xf numFmtId="209" fontId="111" fillId="0" borderId="0" xfId="23" applyNumberFormat="1" applyFont="1" applyFill="1" applyBorder="1" applyAlignment="1">
      <alignment vertical="center"/>
    </xf>
    <xf numFmtId="209" fontId="94" fillId="0" borderId="81" xfId="26" applyNumberFormat="1" applyFont="1" applyBorder="1" applyAlignment="1">
      <alignment vertical="center"/>
    </xf>
    <xf numFmtId="0" fontId="94" fillId="0" borderId="82" xfId="23" quotePrefix="1" applyFont="1" applyFill="1" applyBorder="1" applyAlignment="1">
      <alignment horizontal="center" vertical="center"/>
    </xf>
    <xf numFmtId="0" fontId="94" fillId="0" borderId="81" xfId="23" quotePrefix="1" applyFont="1" applyFill="1" applyBorder="1" applyAlignment="1">
      <alignment horizontal="center" vertical="center"/>
    </xf>
    <xf numFmtId="209" fontId="94" fillId="0" borderId="0" xfId="26" applyNumberFormat="1" applyFont="1" applyAlignment="1">
      <alignment vertical="center"/>
    </xf>
    <xf numFmtId="209" fontId="94" fillId="0" borderId="0" xfId="40" applyNumberFormat="1" applyFont="1" applyFill="1" applyBorder="1" applyAlignment="1">
      <alignment horizontal="right" vertical="center" wrapText="1"/>
    </xf>
    <xf numFmtId="225" fontId="94" fillId="0" borderId="0" xfId="26" applyNumberFormat="1" applyFont="1" applyAlignment="1">
      <alignment vertical="center"/>
    </xf>
    <xf numFmtId="49" fontId="112" fillId="0" borderId="88" xfId="40" applyNumberFormat="1" applyFont="1" applyFill="1" applyBorder="1" applyAlignment="1">
      <alignment horizontal="center" vertical="center" wrapText="1"/>
    </xf>
    <xf numFmtId="0" fontId="112" fillId="0" borderId="15" xfId="23" quotePrefix="1" applyFont="1" applyFill="1" applyBorder="1" applyAlignment="1">
      <alignment horizontal="center" vertical="center"/>
    </xf>
    <xf numFmtId="0" fontId="112" fillId="0" borderId="88" xfId="23" quotePrefix="1" applyFont="1" applyFill="1" applyBorder="1" applyAlignment="1">
      <alignment horizontal="center" vertical="center"/>
    </xf>
    <xf numFmtId="209" fontId="112" fillId="0" borderId="0" xfId="40" applyNumberFormat="1" applyFont="1" applyFill="1" applyBorder="1" applyAlignment="1">
      <alignment horizontal="right" vertical="center" wrapText="1"/>
    </xf>
    <xf numFmtId="0" fontId="112" fillId="0" borderId="16" xfId="23" quotePrefix="1" applyFont="1" applyFill="1" applyBorder="1" applyAlignment="1">
      <alignment horizontal="center" vertical="center"/>
    </xf>
    <xf numFmtId="49" fontId="21" fillId="0" borderId="0" xfId="23" applyNumberFormat="1" applyFont="1" applyFill="1" applyBorder="1" applyAlignment="1"/>
    <xf numFmtId="49" fontId="12" fillId="0" borderId="0" xfId="23" applyNumberFormat="1" applyFont="1" applyFill="1" applyBorder="1" applyAlignment="1"/>
    <xf numFmtId="49" fontId="94" fillId="0" borderId="0" xfId="26" applyNumberFormat="1" applyFont="1" applyAlignment="1">
      <alignment horizontal="right" vertical="center"/>
    </xf>
    <xf numFmtId="209" fontId="94" fillId="0" borderId="82" xfId="26" applyNumberFormat="1" applyFont="1" applyBorder="1" applyAlignment="1">
      <alignment horizontal="right" vertical="center"/>
    </xf>
    <xf numFmtId="49" fontId="112" fillId="0" borderId="0" xfId="26" applyNumberFormat="1" applyFont="1" applyBorder="1" applyAlignment="1">
      <alignment horizontal="right" vertical="center"/>
    </xf>
    <xf numFmtId="209" fontId="112" fillId="0" borderId="15" xfId="26" applyNumberFormat="1" applyFont="1" applyBorder="1" applyAlignment="1">
      <alignment horizontal="right" vertical="center"/>
    </xf>
    <xf numFmtId="209" fontId="112" fillId="0" borderId="83" xfId="26" applyNumberFormat="1" applyFont="1" applyBorder="1" applyAlignment="1">
      <alignment horizontal="right" vertical="center"/>
    </xf>
    <xf numFmtId="209" fontId="113" fillId="0" borderId="83" xfId="23" applyNumberFormat="1" applyFont="1" applyFill="1" applyBorder="1" applyAlignment="1">
      <alignment horizontal="right" vertical="center"/>
    </xf>
    <xf numFmtId="209" fontId="112" fillId="0" borderId="88" xfId="26" applyNumberFormat="1" applyFont="1" applyBorder="1" applyAlignment="1">
      <alignment horizontal="right" vertical="center"/>
    </xf>
    <xf numFmtId="209" fontId="112" fillId="0" borderId="0" xfId="26" applyNumberFormat="1" applyFont="1" applyBorder="1" applyAlignment="1">
      <alignment horizontal="right" vertical="center"/>
    </xf>
    <xf numFmtId="225" fontId="112" fillId="0" borderId="0" xfId="26" applyNumberFormat="1" applyFont="1" applyBorder="1" applyAlignment="1">
      <alignment horizontal="right" vertical="center"/>
    </xf>
    <xf numFmtId="0" fontId="113" fillId="0" borderId="0" xfId="23" applyFont="1" applyFill="1" applyBorder="1" applyAlignment="1">
      <alignment horizontal="right" vertical="center"/>
    </xf>
    <xf numFmtId="225" fontId="8" fillId="0" borderId="0" xfId="132" applyNumberFormat="1" applyFont="1" applyFill="1" applyBorder="1" applyAlignment="1">
      <alignment horizontal="right"/>
    </xf>
    <xf numFmtId="225" fontId="14" fillId="0" borderId="0" xfId="132" applyNumberFormat="1" applyFont="1" applyFill="1" applyBorder="1" applyAlignment="1">
      <alignment horizontal="right"/>
    </xf>
    <xf numFmtId="0" fontId="17" fillId="0" borderId="82" xfId="132" applyFont="1" applyBorder="1" applyAlignment="1">
      <alignment horizontal="center"/>
    </xf>
    <xf numFmtId="206" fontId="13" fillId="0" borderId="0" xfId="133" applyNumberFormat="1" applyFont="1" applyBorder="1" applyAlignment="1">
      <alignment horizontal="center" vertical="center" shrinkToFit="1"/>
    </xf>
    <xf numFmtId="0" fontId="17" fillId="0" borderId="82" xfId="132" applyFont="1" applyBorder="1" applyAlignment="1">
      <alignment horizontal="center" shrinkToFit="1"/>
    </xf>
    <xf numFmtId="206" fontId="16" fillId="0" borderId="0" xfId="133" quotePrefix="1" applyNumberFormat="1" applyFont="1" applyFill="1" applyBorder="1" applyAlignment="1">
      <alignment horizontal="right" vertical="center" shrinkToFit="1"/>
    </xf>
    <xf numFmtId="176" fontId="8" fillId="0" borderId="0" xfId="37" applyNumberFormat="1" applyFont="1" applyBorder="1" applyAlignment="1"/>
    <xf numFmtId="210" fontId="6" fillId="0" borderId="0" xfId="132" applyNumberFormat="1" applyFont="1"/>
    <xf numFmtId="210" fontId="79" fillId="0" borderId="0" xfId="132" applyNumberFormat="1" applyFont="1"/>
    <xf numFmtId="3" fontId="8" fillId="0" borderId="0" xfId="0" applyNumberFormat="1" applyFont="1" applyBorder="1" applyAlignment="1">
      <alignment horizontal="right" vertical="center"/>
    </xf>
    <xf numFmtId="229" fontId="8" fillId="0" borderId="0" xfId="0" applyNumberFormat="1" applyFont="1" applyBorder="1" applyAlignment="1">
      <alignment horizontal="right" vertical="center"/>
    </xf>
    <xf numFmtId="0" fontId="21" fillId="0" borderId="22" xfId="23" applyFont="1" applyBorder="1" applyAlignment="1">
      <alignment horizontal="center" vertical="center"/>
    </xf>
    <xf numFmtId="0" fontId="8" fillId="0" borderId="13" xfId="152" quotePrefix="1" applyFont="1" applyBorder="1" applyAlignment="1">
      <alignment horizontal="center" vertical="center"/>
    </xf>
    <xf numFmtId="198" fontId="8" fillId="0" borderId="0" xfId="152" applyNumberFormat="1" applyFont="1" applyAlignment="1">
      <alignment horizontal="right" vertical="center"/>
    </xf>
    <xf numFmtId="205" fontId="8" fillId="0" borderId="0" xfId="152" applyNumberFormat="1" applyFont="1" applyBorder="1" applyAlignment="1">
      <alignment horizontal="right" vertical="center"/>
    </xf>
    <xf numFmtId="188" fontId="8" fillId="0" borderId="0" xfId="152" applyNumberFormat="1" applyFont="1" applyBorder="1" applyAlignment="1">
      <alignment horizontal="left" vertical="center"/>
    </xf>
    <xf numFmtId="0" fontId="8" fillId="0" borderId="16" xfId="152" quotePrefix="1" applyFont="1" applyBorder="1" applyAlignment="1">
      <alignment horizontal="center" vertical="center"/>
    </xf>
    <xf numFmtId="209" fontId="8" fillId="0" borderId="0" xfId="152" applyNumberFormat="1" applyFont="1" applyBorder="1" applyAlignment="1">
      <alignment vertical="center"/>
    </xf>
    <xf numFmtId="0" fontId="8" fillId="0" borderId="0" xfId="152" applyFont="1" applyBorder="1" applyAlignment="1">
      <alignment vertical="center"/>
    </xf>
    <xf numFmtId="0" fontId="14" fillId="0" borderId="13" xfId="152" quotePrefix="1" applyFont="1" applyBorder="1" applyAlignment="1">
      <alignment horizontal="center" vertical="center"/>
    </xf>
    <xf numFmtId="198" fontId="14" fillId="0" borderId="0" xfId="152" applyNumberFormat="1" applyFont="1" applyAlignment="1">
      <alignment horizontal="right" vertical="center"/>
    </xf>
    <xf numFmtId="0" fontId="14" fillId="0" borderId="16" xfId="152" quotePrefix="1" applyFont="1" applyBorder="1" applyAlignment="1">
      <alignment horizontal="center" vertical="center"/>
    </xf>
    <xf numFmtId="0" fontId="14" fillId="0" borderId="0" xfId="152" applyFont="1" applyBorder="1" applyAlignment="1">
      <alignment vertical="center"/>
    </xf>
    <xf numFmtId="184" fontId="8" fillId="0" borderId="13" xfId="21" quotePrefix="1" applyFont="1" applyBorder="1" applyAlignment="1">
      <alignment horizontal="center" vertical="center"/>
    </xf>
    <xf numFmtId="0" fontId="17" fillId="0" borderId="16" xfId="152" applyFont="1" applyBorder="1" applyAlignment="1">
      <alignment horizontal="center" vertical="center" wrapText="1"/>
    </xf>
    <xf numFmtId="16" fontId="17" fillId="0" borderId="16" xfId="152" applyNumberFormat="1" applyFont="1" applyBorder="1" applyAlignment="1">
      <alignment horizontal="center" vertical="center" wrapText="1"/>
    </xf>
    <xf numFmtId="0" fontId="17" fillId="0" borderId="16" xfId="152" applyNumberFormat="1" applyFont="1" applyBorder="1" applyAlignment="1">
      <alignment horizontal="center" vertical="center" wrapText="1"/>
    </xf>
    <xf numFmtId="0" fontId="8" fillId="0" borderId="13" xfId="0" quotePrefix="1" applyFont="1" applyFill="1" applyBorder="1" applyAlignment="1">
      <alignment horizontal="center" vertical="center"/>
    </xf>
    <xf numFmtId="0" fontId="8" fillId="0" borderId="16" xfId="0" quotePrefix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81" xfId="0" quotePrefix="1" applyFont="1" applyFill="1" applyBorder="1" applyAlignment="1">
      <alignment horizontal="center" vertical="center"/>
    </xf>
    <xf numFmtId="0" fontId="8" fillId="0" borderId="82" xfId="0" quotePrefix="1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0" fontId="14" fillId="0" borderId="13" xfId="0" quotePrefix="1" applyFont="1" applyFill="1" applyBorder="1" applyAlignment="1">
      <alignment horizontal="center" vertical="center"/>
    </xf>
    <xf numFmtId="208" fontId="55" fillId="0" borderId="0" xfId="0" applyNumberFormat="1" applyFont="1" applyAlignment="1">
      <alignment vertical="center"/>
    </xf>
    <xf numFmtId="0" fontId="14" fillId="0" borderId="16" xfId="0" quotePrefix="1" applyFont="1" applyFill="1" applyBorder="1" applyAlignment="1">
      <alignment horizontal="center" vertical="center"/>
    </xf>
    <xf numFmtId="0" fontId="14" fillId="0" borderId="0" xfId="0" quotePrefix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223" fontId="14" fillId="0" borderId="0" xfId="0" applyNumberFormat="1" applyFont="1" applyFill="1" applyAlignment="1">
      <alignment horizontal="right" vertical="center"/>
    </xf>
    <xf numFmtId="230" fontId="14" fillId="0" borderId="0" xfId="0" applyNumberFormat="1" applyFont="1" applyFill="1" applyAlignment="1">
      <alignment horizontal="right" vertical="center"/>
    </xf>
    <xf numFmtId="231" fontId="14" fillId="0" borderId="0" xfId="0" applyNumberFormat="1" applyFont="1" applyFill="1" applyAlignment="1">
      <alignment horizontal="right" vertical="center"/>
    </xf>
    <xf numFmtId="223" fontId="14" fillId="0" borderId="0" xfId="33" applyNumberFormat="1" applyFont="1" applyFill="1" applyAlignment="1">
      <alignment horizontal="right" vertical="center"/>
    </xf>
    <xf numFmtId="223" fontId="14" fillId="0" borderId="0" xfId="33" applyNumberFormat="1" applyFont="1" applyFill="1" applyBorder="1" applyAlignment="1">
      <alignment horizontal="right" vertical="center"/>
    </xf>
    <xf numFmtId="231" fontId="14" fillId="0" borderId="0" xfId="0" applyNumberFormat="1" applyFont="1" applyFill="1" applyBorder="1" applyAlignment="1">
      <alignment horizontal="right" vertical="center"/>
    </xf>
    <xf numFmtId="231" fontId="14" fillId="0" borderId="0" xfId="33" applyNumberFormat="1" applyFont="1" applyFill="1" applyBorder="1" applyAlignment="1">
      <alignment horizontal="right" vertical="center"/>
    </xf>
    <xf numFmtId="223" fontId="14" fillId="0" borderId="0" xfId="0" applyNumberFormat="1" applyFont="1" applyFill="1" applyBorder="1" applyAlignment="1">
      <alignment horizontal="right" vertical="center"/>
    </xf>
    <xf numFmtId="230" fontId="14" fillId="0" borderId="0" xfId="33" applyNumberFormat="1" applyFont="1" applyFill="1" applyBorder="1" applyAlignment="1">
      <alignment horizontal="right" vertical="center"/>
    </xf>
    <xf numFmtId="230" fontId="14" fillId="0" borderId="0" xfId="0" applyNumberFormat="1" applyFont="1" applyFill="1" applyBorder="1" applyAlignment="1">
      <alignment horizontal="right" vertical="center"/>
    </xf>
    <xf numFmtId="184" fontId="8" fillId="0" borderId="13" xfId="21" quotePrefix="1" applyFont="1" applyFill="1" applyBorder="1" applyAlignment="1">
      <alignment horizontal="center" vertical="center"/>
    </xf>
    <xf numFmtId="194" fontId="94" fillId="0" borderId="0" xfId="176" applyNumberFormat="1" applyFont="1" applyAlignment="1">
      <alignment vertical="center"/>
    </xf>
    <xf numFmtId="0" fontId="25" fillId="0" borderId="16" xfId="0" applyFont="1" applyFill="1" applyBorder="1" applyAlignment="1">
      <alignment horizontal="center" vertical="center" wrapText="1"/>
    </xf>
    <xf numFmtId="194" fontId="2" fillId="0" borderId="0" xfId="176" applyNumberFormat="1" applyAlignment="1">
      <alignment vertical="center"/>
    </xf>
    <xf numFmtId="16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0" fontId="56" fillId="0" borderId="16" xfId="0" quotePrefix="1" applyFont="1" applyFill="1" applyBorder="1" applyAlignment="1">
      <alignment horizontal="center" vertical="center"/>
    </xf>
    <xf numFmtId="0" fontId="56" fillId="0" borderId="16" xfId="33" quotePrefix="1" applyFont="1" applyFill="1" applyBorder="1" applyAlignment="1">
      <alignment horizontal="center" vertical="center"/>
    </xf>
    <xf numFmtId="0" fontId="56" fillId="0" borderId="0" xfId="33" applyFont="1" applyFill="1" applyBorder="1" applyAlignment="1">
      <alignment vertical="center"/>
    </xf>
    <xf numFmtId="0" fontId="56" fillId="0" borderId="82" xfId="33" quotePrefix="1" applyFont="1" applyFill="1" applyBorder="1" applyAlignment="1">
      <alignment horizontal="center" vertical="center"/>
    </xf>
    <xf numFmtId="0" fontId="55" fillId="0" borderId="16" xfId="33" quotePrefix="1" applyFont="1" applyFill="1" applyBorder="1" applyAlignment="1">
      <alignment horizontal="center" vertical="center"/>
    </xf>
    <xf numFmtId="0" fontId="55" fillId="0" borderId="0" xfId="33" applyFont="1" applyFill="1" applyBorder="1" applyAlignment="1">
      <alignment vertical="center"/>
    </xf>
    <xf numFmtId="194" fontId="75" fillId="0" borderId="16" xfId="31" applyNumberFormat="1" applyFont="1" applyFill="1" applyBorder="1" applyAlignment="1">
      <alignment horizontal="right" vertical="center" wrapText="1"/>
    </xf>
    <xf numFmtId="194" fontId="75" fillId="0" borderId="0" xfId="31" applyNumberFormat="1" applyFont="1" applyFill="1" applyBorder="1" applyAlignment="1">
      <alignment horizontal="right" vertical="center" wrapText="1"/>
    </xf>
    <xf numFmtId="194" fontId="75" fillId="0" borderId="13" xfId="31" applyNumberFormat="1" applyFont="1" applyFill="1" applyBorder="1" applyAlignment="1">
      <alignment horizontal="right" vertical="center" wrapText="1"/>
    </xf>
    <xf numFmtId="3" fontId="61" fillId="0" borderId="0" xfId="31" applyNumberFormat="1" applyFont="1" applyFill="1" applyBorder="1" applyAlignment="1">
      <alignment vertical="center"/>
    </xf>
    <xf numFmtId="3" fontId="61" fillId="0" borderId="16" xfId="31" applyNumberFormat="1" applyFont="1" applyFill="1" applyBorder="1" applyAlignment="1">
      <alignment vertical="center"/>
    </xf>
    <xf numFmtId="3" fontId="61" fillId="0" borderId="0" xfId="31" applyNumberFormat="1" applyFont="1" applyFill="1" applyAlignment="1">
      <alignment vertical="center"/>
    </xf>
    <xf numFmtId="49" fontId="56" fillId="0" borderId="13" xfId="21" quotePrefix="1" applyNumberFormat="1" applyFont="1" applyFill="1" applyBorder="1" applyAlignment="1">
      <alignment horizontal="center" vertical="center"/>
    </xf>
    <xf numFmtId="194" fontId="94" fillId="0" borderId="0" xfId="177" applyNumberFormat="1" applyFont="1" applyAlignment="1">
      <alignment vertical="center"/>
    </xf>
    <xf numFmtId="0" fontId="56" fillId="0" borderId="16" xfId="33" applyFont="1" applyFill="1" applyBorder="1" applyAlignment="1">
      <alignment horizontal="center" vertical="center" wrapText="1"/>
    </xf>
    <xf numFmtId="184" fontId="56" fillId="0" borderId="13" xfId="21" quotePrefix="1" applyFont="1" applyFill="1" applyBorder="1" applyAlignment="1">
      <alignment horizontal="center" vertical="center"/>
    </xf>
    <xf numFmtId="16" fontId="56" fillId="0" borderId="16" xfId="33" applyNumberFormat="1" applyFont="1" applyFill="1" applyBorder="1" applyAlignment="1">
      <alignment horizontal="center" vertical="center" wrapText="1"/>
    </xf>
    <xf numFmtId="0" fontId="56" fillId="0" borderId="16" xfId="33" applyNumberFormat="1" applyFont="1" applyFill="1" applyBorder="1" applyAlignment="1">
      <alignment horizontal="center" vertical="center" wrapText="1"/>
    </xf>
    <xf numFmtId="0" fontId="8" fillId="0" borderId="81" xfId="0" quotePrefix="1" applyFont="1" applyBorder="1" applyAlignment="1">
      <alignment horizontal="center" vertical="center"/>
    </xf>
    <xf numFmtId="3" fontId="8" fillId="0" borderId="81" xfId="0" applyNumberFormat="1" applyFont="1" applyBorder="1" applyAlignment="1">
      <alignment horizontal="right" vertical="center"/>
    </xf>
    <xf numFmtId="0" fontId="8" fillId="0" borderId="0" xfId="0" quotePrefix="1" applyFont="1" applyBorder="1" applyAlignment="1">
      <alignment horizontal="center" vertical="center"/>
    </xf>
    <xf numFmtId="0" fontId="8" fillId="0" borderId="82" xfId="0" quotePrefix="1" applyFont="1" applyBorder="1" applyAlignment="1">
      <alignment horizontal="center" vertical="center"/>
    </xf>
    <xf numFmtId="49" fontId="16" fillId="0" borderId="81" xfId="21" applyNumberFormat="1" applyFont="1" applyBorder="1" applyAlignment="1">
      <alignment horizontal="center" vertical="center"/>
    </xf>
    <xf numFmtId="0" fontId="17" fillId="0" borderId="82" xfId="37" applyFont="1" applyBorder="1" applyAlignment="1">
      <alignment horizontal="right" vertical="center"/>
    </xf>
    <xf numFmtId="208" fontId="55" fillId="0" borderId="0" xfId="0" applyNumberFormat="1" applyFont="1" applyAlignment="1">
      <alignment vertical="center" shrinkToFit="1"/>
    </xf>
    <xf numFmtId="208" fontId="56" fillId="0" borderId="0" xfId="0" applyNumberFormat="1" applyFont="1" applyAlignment="1">
      <alignment vertical="center" shrinkToFit="1"/>
    </xf>
    <xf numFmtId="208" fontId="56" fillId="0" borderId="13" xfId="0" applyNumberFormat="1" applyFont="1" applyBorder="1" applyAlignment="1">
      <alignment vertical="center" shrinkToFit="1"/>
    </xf>
    <xf numFmtId="208" fontId="55" fillId="0" borderId="81" xfId="0" applyNumberFormat="1" applyFont="1" applyBorder="1" applyAlignment="1">
      <alignment vertical="center" shrinkToFit="1"/>
    </xf>
    <xf numFmtId="0" fontId="8" fillId="0" borderId="81" xfId="0" quotePrefix="1" applyFont="1" applyBorder="1" applyAlignment="1">
      <alignment horizontal="center" vertical="center" shrinkToFit="1"/>
    </xf>
    <xf numFmtId="0" fontId="8" fillId="0" borderId="82" xfId="0" quotePrefix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14" fillId="0" borderId="81" xfId="0" quotePrefix="1" applyFont="1" applyBorder="1" applyAlignment="1">
      <alignment horizontal="center" vertical="center" shrinkToFit="1"/>
    </xf>
    <xf numFmtId="0" fontId="14" fillId="0" borderId="82" xfId="0" quotePrefix="1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 shrinkToFit="1"/>
    </xf>
    <xf numFmtId="3" fontId="25" fillId="0" borderId="0" xfId="0" applyNumberFormat="1" applyFont="1" applyBorder="1" applyAlignment="1">
      <alignment horizontal="right" vertical="center" shrinkToFit="1"/>
    </xf>
    <xf numFmtId="3" fontId="114" fillId="0" borderId="82" xfId="35" applyNumberFormat="1" applyFont="1" applyBorder="1" applyAlignment="1">
      <alignment vertical="center" shrinkToFit="1"/>
    </xf>
    <xf numFmtId="220" fontId="114" fillId="0" borderId="0" xfId="35" applyNumberFormat="1" applyFont="1" applyBorder="1" applyAlignment="1">
      <alignment vertical="center" shrinkToFit="1"/>
    </xf>
    <xf numFmtId="220" fontId="114" fillId="0" borderId="81" xfId="35" applyNumberFormat="1" applyFont="1" applyBorder="1" applyAlignment="1">
      <alignment vertical="center" shrinkToFit="1"/>
    </xf>
    <xf numFmtId="3" fontId="114" fillId="0" borderId="82" xfId="35" applyNumberFormat="1" applyFont="1" applyBorder="1" applyAlignment="1">
      <alignment vertical="center"/>
    </xf>
    <xf numFmtId="220" fontId="114" fillId="0" borderId="0" xfId="35" applyNumberFormat="1" applyFont="1" applyBorder="1" applyAlignment="1">
      <alignment vertical="center"/>
    </xf>
    <xf numFmtId="3" fontId="115" fillId="0" borderId="82" xfId="35" applyNumberFormat="1" applyFont="1" applyBorder="1" applyAlignment="1">
      <alignment vertical="center"/>
    </xf>
    <xf numFmtId="220" fontId="115" fillId="0" borderId="0" xfId="35" applyNumberFormat="1" applyFont="1" applyBorder="1" applyAlignment="1">
      <alignment vertical="center"/>
    </xf>
    <xf numFmtId="220" fontId="116" fillId="0" borderId="0" xfId="34" applyNumberFormat="1" applyFont="1" applyFill="1" applyBorder="1" applyAlignment="1">
      <alignment horizontal="right" vertical="center"/>
    </xf>
    <xf numFmtId="3" fontId="116" fillId="0" borderId="82" xfId="35" applyNumberFormat="1" applyFont="1" applyBorder="1" applyAlignment="1">
      <alignment vertical="center"/>
    </xf>
    <xf numFmtId="220" fontId="116" fillId="0" borderId="0" xfId="35" applyNumberFormat="1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3" fontId="8" fillId="0" borderId="82" xfId="3" applyNumberFormat="1" applyFont="1" applyFill="1" applyBorder="1" applyAlignment="1">
      <alignment horizontal="right" vertical="center"/>
    </xf>
    <xf numFmtId="3" fontId="8" fillId="0" borderId="82" xfId="0" applyNumberFormat="1" applyFont="1" applyBorder="1" applyAlignment="1">
      <alignment vertical="center"/>
    </xf>
    <xf numFmtId="176" fontId="8" fillId="0" borderId="81" xfId="0" applyNumberFormat="1" applyFont="1" applyBorder="1" applyAlignment="1">
      <alignment horizontal="right" vertical="center"/>
    </xf>
    <xf numFmtId="219" fontId="8" fillId="0" borderId="0" xfId="3" applyNumberFormat="1" applyFont="1" applyFill="1" applyBorder="1" applyAlignment="1">
      <alignment horizontal="right" vertical="center"/>
    </xf>
    <xf numFmtId="219" fontId="8" fillId="0" borderId="81" xfId="3" applyNumberFormat="1" applyFont="1" applyFill="1" applyBorder="1" applyAlignment="1">
      <alignment horizontal="right" vertical="center"/>
    </xf>
    <xf numFmtId="3" fontId="14" fillId="0" borderId="0" xfId="3" applyNumberFormat="1" applyFont="1" applyFill="1" applyBorder="1" applyAlignment="1">
      <alignment horizontal="right" vertical="center" shrinkToFit="1"/>
    </xf>
    <xf numFmtId="226" fontId="56" fillId="0" borderId="0" xfId="4" applyNumberFormat="1" applyFont="1" applyFill="1" applyBorder="1" applyAlignment="1">
      <alignment horizontal="right" vertical="center"/>
    </xf>
    <xf numFmtId="176" fontId="8" fillId="0" borderId="0" xfId="23" applyNumberFormat="1" applyFont="1" applyFill="1" applyBorder="1" applyAlignment="1">
      <alignment horizontal="right" vertical="center"/>
    </xf>
    <xf numFmtId="195" fontId="8" fillId="0" borderId="0" xfId="23" applyNumberFormat="1" applyFont="1" applyFill="1" applyBorder="1" applyAlignment="1">
      <alignment horizontal="right" vertical="center"/>
    </xf>
    <xf numFmtId="223" fontId="8" fillId="0" borderId="0" xfId="23" applyNumberFormat="1" applyFont="1" applyFill="1" applyBorder="1" applyAlignment="1">
      <alignment horizontal="right" vertical="center"/>
    </xf>
    <xf numFmtId="223" fontId="8" fillId="0" borderId="0" xfId="8" applyNumberFormat="1" applyFont="1" applyFill="1" applyBorder="1" applyAlignment="1">
      <alignment horizontal="right" vertical="center"/>
    </xf>
    <xf numFmtId="0" fontId="12" fillId="0" borderId="0" xfId="37" applyFont="1" applyFill="1" applyBorder="1" applyAlignment="1">
      <alignment horizontal="left" vertical="center"/>
    </xf>
    <xf numFmtId="184" fontId="8" fillId="0" borderId="0" xfId="8" applyFont="1" applyFill="1" applyBorder="1" applyAlignment="1">
      <alignment horizontal="center" vertical="center"/>
    </xf>
    <xf numFmtId="184" fontId="8" fillId="0" borderId="0" xfId="8" applyFont="1" applyBorder="1" applyAlignment="1">
      <alignment horizontal="center" vertical="center"/>
    </xf>
    <xf numFmtId="176" fontId="8" fillId="0" borderId="0" xfId="9" applyNumberFormat="1" applyFont="1" applyFill="1" applyBorder="1" applyAlignment="1">
      <alignment vertical="center"/>
    </xf>
    <xf numFmtId="208" fontId="8" fillId="0" borderId="0" xfId="9" applyNumberFormat="1" applyFont="1" applyFill="1" applyBorder="1" applyAlignment="1">
      <alignment horizontal="center" vertical="center"/>
    </xf>
    <xf numFmtId="176" fontId="8" fillId="0" borderId="0" xfId="37" applyNumberFormat="1" applyFont="1" applyFill="1" applyBorder="1" applyAlignment="1">
      <alignment horizontal="right" vertical="center"/>
    </xf>
    <xf numFmtId="176" fontId="8" fillId="0" borderId="0" xfId="37" applyNumberFormat="1" applyFont="1" applyFill="1" applyBorder="1" applyAlignment="1">
      <alignment horizontal="center" vertical="center"/>
    </xf>
    <xf numFmtId="226" fontId="55" fillId="0" borderId="0" xfId="4" applyNumberFormat="1" applyFont="1" applyFill="1" applyBorder="1" applyAlignment="1">
      <alignment horizontal="right" vertical="center"/>
    </xf>
    <xf numFmtId="176" fontId="14" fillId="0" borderId="0" xfId="9" applyNumberFormat="1" applyFont="1" applyFill="1" applyBorder="1" applyAlignment="1">
      <alignment vertical="center"/>
    </xf>
    <xf numFmtId="3" fontId="14" fillId="0" borderId="0" xfId="8" applyNumberFormat="1" applyFont="1" applyFill="1" applyBorder="1" applyAlignment="1">
      <alignment horizontal="center" vertical="center"/>
    </xf>
    <xf numFmtId="208" fontId="14" fillId="0" borderId="0" xfId="9" applyNumberFormat="1" applyFont="1" applyFill="1" applyBorder="1" applyAlignment="1">
      <alignment horizontal="center" vertical="center"/>
    </xf>
    <xf numFmtId="219" fontId="14" fillId="0" borderId="0" xfId="9" applyNumberFormat="1" applyFont="1" applyFill="1" applyBorder="1" applyAlignment="1">
      <alignment horizontal="right" vertical="center"/>
    </xf>
    <xf numFmtId="195" fontId="14" fillId="0" borderId="0" xfId="23" quotePrefix="1" applyNumberFormat="1" applyFont="1" applyFill="1" applyBorder="1" applyAlignment="1">
      <alignment horizontal="right" vertical="center"/>
    </xf>
    <xf numFmtId="176" fontId="14" fillId="0" borderId="0" xfId="23" quotePrefix="1" applyNumberFormat="1" applyFont="1" applyFill="1" applyBorder="1" applyAlignment="1">
      <alignment horizontal="right" vertical="center"/>
    </xf>
    <xf numFmtId="176" fontId="14" fillId="0" borderId="0" xfId="23" applyNumberFormat="1" applyFont="1" applyFill="1" applyBorder="1" applyAlignment="1">
      <alignment horizontal="right" vertical="center"/>
    </xf>
    <xf numFmtId="176" fontId="14" fillId="0" borderId="0" xfId="8" applyNumberFormat="1" applyFont="1" applyFill="1" applyBorder="1" applyAlignment="1">
      <alignment horizontal="right" vertical="center"/>
    </xf>
    <xf numFmtId="184" fontId="14" fillId="0" borderId="0" xfId="8" applyFont="1" applyFill="1" applyBorder="1" applyAlignment="1">
      <alignment horizontal="center" vertical="center"/>
    </xf>
    <xf numFmtId="184" fontId="14" fillId="0" borderId="0" xfId="8" applyFont="1" applyBorder="1" applyAlignment="1">
      <alignment horizontal="center" vertical="center"/>
    </xf>
    <xf numFmtId="184" fontId="16" fillId="0" borderId="81" xfId="8" applyFont="1" applyBorder="1" applyAlignment="1">
      <alignment horizontal="center" vertical="center"/>
    </xf>
    <xf numFmtId="176" fontId="56" fillId="0" borderId="0" xfId="5" applyNumberFormat="1" applyFont="1" applyFill="1" applyBorder="1" applyAlignment="1">
      <alignment horizontal="right" vertical="center"/>
    </xf>
    <xf numFmtId="176" fontId="8" fillId="0" borderId="0" xfId="5" applyNumberFormat="1" applyFont="1" applyFill="1" applyBorder="1" applyAlignment="1">
      <alignment horizontal="right" vertical="center"/>
    </xf>
    <xf numFmtId="176" fontId="12" fillId="0" borderId="0" xfId="37" applyNumberFormat="1" applyFont="1" applyFill="1" applyBorder="1" applyAlignment="1">
      <alignment horizontal="left" vertical="center"/>
    </xf>
    <xf numFmtId="223" fontId="8" fillId="0" borderId="0" xfId="5" applyNumberFormat="1" applyFont="1" applyFill="1" applyBorder="1" applyAlignment="1">
      <alignment horizontal="right" vertical="center"/>
    </xf>
    <xf numFmtId="176" fontId="14" fillId="0" borderId="0" xfId="37" applyNumberFormat="1" applyFont="1" applyFill="1" applyBorder="1" applyAlignment="1">
      <alignment horizontal="right" vertical="center"/>
    </xf>
    <xf numFmtId="3" fontId="14" fillId="0" borderId="0" xfId="37" applyNumberFormat="1" applyFont="1" applyFill="1" applyBorder="1" applyAlignment="1">
      <alignment horizontal="center" vertical="center"/>
    </xf>
    <xf numFmtId="219" fontId="14" fillId="0" borderId="0" xfId="37" applyNumberFormat="1" applyFont="1" applyFill="1" applyBorder="1" applyAlignment="1">
      <alignment horizontal="right" vertical="center"/>
    </xf>
    <xf numFmtId="219" fontId="14" fillId="0" borderId="0" xfId="23" applyNumberFormat="1" applyFont="1" applyFill="1" applyBorder="1" applyAlignment="1">
      <alignment horizontal="right" vertical="center"/>
    </xf>
    <xf numFmtId="0" fontId="14" fillId="0" borderId="0" xfId="37" applyFont="1" applyFill="1" applyBorder="1" applyAlignment="1">
      <alignment vertical="center"/>
    </xf>
    <xf numFmtId="176" fontId="8" fillId="0" borderId="0" xfId="5" applyNumberFormat="1" applyFont="1" applyFill="1" applyBorder="1" applyAlignment="1">
      <alignment horizontal="center" vertical="center"/>
    </xf>
    <xf numFmtId="0" fontId="17" fillId="0" borderId="82" xfId="37" applyFont="1" applyFill="1" applyBorder="1" applyAlignment="1">
      <alignment horizontal="right" vertical="center"/>
    </xf>
    <xf numFmtId="0" fontId="8" fillId="0" borderId="0" xfId="37" applyFont="1" applyFill="1" applyBorder="1" applyAlignment="1">
      <alignment horizontal="distributed" vertical="center"/>
    </xf>
    <xf numFmtId="0" fontId="8" fillId="0" borderId="0" xfId="37" applyFont="1" applyBorder="1" applyAlignment="1">
      <alignment horizontal="distributed" vertical="center"/>
    </xf>
    <xf numFmtId="49" fontId="21" fillId="0" borderId="81" xfId="37" applyNumberFormat="1" applyFont="1" applyBorder="1" applyAlignment="1">
      <alignment horizontal="centerContinuous" vertical="center"/>
    </xf>
    <xf numFmtId="49" fontId="12" fillId="0" borderId="81" xfId="37" applyNumberFormat="1" applyFont="1" applyBorder="1" applyAlignment="1">
      <alignment horizontal="centerContinuous" vertical="center"/>
    </xf>
    <xf numFmtId="49" fontId="21" fillId="0" borderId="81" xfId="8" applyNumberFormat="1" applyFont="1" applyBorder="1" applyAlignment="1">
      <alignment horizontal="center" vertical="center"/>
    </xf>
    <xf numFmtId="49" fontId="12" fillId="0" borderId="81" xfId="9" applyNumberFormat="1" applyFont="1" applyBorder="1" applyAlignment="1">
      <alignment horizontal="centerContinuous" vertical="center"/>
    </xf>
    <xf numFmtId="49" fontId="12" fillId="0" borderId="82" xfId="8" applyNumberFormat="1" applyFont="1" applyBorder="1" applyAlignment="1">
      <alignment horizontal="centerContinuous" vertical="center"/>
    </xf>
    <xf numFmtId="49" fontId="12" fillId="0" borderId="81" xfId="9" applyNumberFormat="1" applyFont="1" applyBorder="1" applyAlignment="1">
      <alignment horizontal="center" vertical="center"/>
    </xf>
    <xf numFmtId="49" fontId="21" fillId="0" borderId="81" xfId="8" applyNumberFormat="1" applyFont="1" applyBorder="1" applyAlignment="1">
      <alignment horizontal="centerContinuous" vertical="center"/>
    </xf>
    <xf numFmtId="49" fontId="12" fillId="0" borderId="82" xfId="9" applyNumberFormat="1" applyFont="1" applyBorder="1" applyAlignment="1">
      <alignment horizontal="left" vertical="center"/>
    </xf>
    <xf numFmtId="49" fontId="12" fillId="0" borderId="81" xfId="8" applyNumberFormat="1" applyFont="1" applyBorder="1" applyAlignment="1">
      <alignment horizontal="left" vertical="center"/>
    </xf>
    <xf numFmtId="49" fontId="12" fillId="0" borderId="81" xfId="37" applyNumberFormat="1" applyFont="1" applyBorder="1" applyAlignment="1">
      <alignment horizontal="left" vertical="center"/>
    </xf>
    <xf numFmtId="49" fontId="21" fillId="0" borderId="81" xfId="37" applyNumberFormat="1" applyFont="1" applyBorder="1" applyAlignment="1">
      <alignment horizontal="center" vertical="center"/>
    </xf>
    <xf numFmtId="49" fontId="21" fillId="0" borderId="82" xfId="8" applyNumberFormat="1" applyFont="1" applyBorder="1" applyAlignment="1">
      <alignment horizontal="centerContinuous" vertical="center"/>
    </xf>
    <xf numFmtId="49" fontId="12" fillId="0" borderId="81" xfId="9" applyNumberFormat="1" applyFont="1" applyBorder="1" applyAlignment="1">
      <alignment horizontal="center" vertical="center" shrinkToFit="1"/>
    </xf>
    <xf numFmtId="49" fontId="16" fillId="0" borderId="81" xfId="23" applyNumberFormat="1" applyFont="1" applyBorder="1" applyAlignment="1">
      <alignment vertical="center"/>
    </xf>
    <xf numFmtId="49" fontId="12" fillId="0" borderId="88" xfId="8" applyNumberFormat="1" applyFont="1" applyBorder="1" applyAlignment="1">
      <alignment horizontal="centerContinuous" vertical="center"/>
    </xf>
    <xf numFmtId="49" fontId="12" fillId="0" borderId="83" xfId="9" applyNumberFormat="1" applyFont="1" applyBorder="1" applyAlignment="1">
      <alignment horizontal="centerContinuous" vertical="center"/>
    </xf>
    <xf numFmtId="49" fontId="12" fillId="0" borderId="88" xfId="8" applyNumberFormat="1" applyFont="1" applyBorder="1" applyAlignment="1">
      <alignment horizontal="centerContinuous" vertical="center" shrinkToFit="1"/>
    </xf>
    <xf numFmtId="49" fontId="12" fillId="0" borderId="88" xfId="8" applyNumberFormat="1" applyFont="1" applyBorder="1" applyAlignment="1">
      <alignment horizontal="center" vertical="center"/>
    </xf>
    <xf numFmtId="49" fontId="12" fillId="0" borderId="83" xfId="8" applyNumberFormat="1" applyFont="1" applyBorder="1" applyAlignment="1">
      <alignment horizontal="centerContinuous" vertical="center"/>
    </xf>
    <xf numFmtId="49" fontId="12" fillId="0" borderId="88" xfId="9" applyNumberFormat="1" applyFont="1" applyBorder="1" applyAlignment="1">
      <alignment horizontal="centerContinuous" vertical="center" shrinkToFit="1"/>
    </xf>
    <xf numFmtId="49" fontId="21" fillId="0" borderId="88" xfId="9" applyNumberFormat="1" applyFont="1" applyBorder="1" applyAlignment="1">
      <alignment horizontal="centerContinuous" vertical="center"/>
    </xf>
    <xf numFmtId="49" fontId="12" fillId="0" borderId="88" xfId="9" applyNumberFormat="1" applyFont="1" applyBorder="1" applyAlignment="1">
      <alignment horizontal="centerContinuous" vertical="center"/>
    </xf>
    <xf numFmtId="49" fontId="12" fillId="0" borderId="83" xfId="8" applyNumberFormat="1" applyFont="1" applyBorder="1" applyAlignment="1">
      <alignment horizontal="center" vertical="center"/>
    </xf>
    <xf numFmtId="0" fontId="16" fillId="0" borderId="83" xfId="37" applyFont="1" applyBorder="1" applyAlignment="1">
      <alignment horizontal="centerContinuous"/>
    </xf>
    <xf numFmtId="4" fontId="8" fillId="0" borderId="83" xfId="37" applyNumberFormat="1" applyFont="1" applyFill="1" applyBorder="1" applyAlignment="1">
      <alignment horizontal="right"/>
    </xf>
    <xf numFmtId="208" fontId="8" fillId="0" borderId="83" xfId="37" applyNumberFormat="1" applyFont="1" applyFill="1" applyBorder="1" applyAlignment="1">
      <alignment horizontal="right"/>
    </xf>
    <xf numFmtId="176" fontId="8" fillId="0" borderId="83" xfId="37" applyNumberFormat="1" applyFont="1" applyFill="1" applyBorder="1" applyAlignment="1">
      <alignment horizontal="right"/>
    </xf>
    <xf numFmtId="176" fontId="8" fillId="0" borderId="83" xfId="37" applyNumberFormat="1" applyFont="1" applyFill="1" applyBorder="1" applyAlignment="1">
      <alignment horizontal="center"/>
    </xf>
    <xf numFmtId="3" fontId="8" fillId="0" borderId="83" xfId="37" applyNumberFormat="1" applyFont="1" applyFill="1" applyBorder="1" applyAlignment="1">
      <alignment horizontal="right"/>
    </xf>
    <xf numFmtId="184" fontId="8" fillId="0" borderId="81" xfId="8" quotePrefix="1" applyFont="1" applyBorder="1" applyAlignment="1">
      <alignment horizontal="center" vertical="center"/>
    </xf>
    <xf numFmtId="184" fontId="8" fillId="0" borderId="82" xfId="8" quotePrefix="1" applyFont="1" applyFill="1" applyBorder="1" applyAlignment="1">
      <alignment horizontal="center" vertical="center"/>
    </xf>
    <xf numFmtId="0" fontId="16" fillId="0" borderId="81" xfId="37" applyFont="1" applyBorder="1" applyAlignment="1">
      <alignment horizontal="center" vertical="center"/>
    </xf>
    <xf numFmtId="49" fontId="8" fillId="0" borderId="82" xfId="8" quotePrefix="1" applyNumberFormat="1" applyFont="1" applyFill="1" applyBorder="1" applyAlignment="1">
      <alignment horizontal="center" vertical="center"/>
    </xf>
    <xf numFmtId="0" fontId="14" fillId="0" borderId="81" xfId="8" quotePrefix="1" applyNumberFormat="1" applyFont="1" applyBorder="1" applyAlignment="1">
      <alignment horizontal="center" vertical="center"/>
    </xf>
    <xf numFmtId="49" fontId="14" fillId="0" borderId="82" xfId="8" applyNumberFormat="1" applyFont="1" applyFill="1" applyBorder="1" applyAlignment="1">
      <alignment horizontal="center" vertical="center"/>
    </xf>
    <xf numFmtId="184" fontId="13" fillId="0" borderId="81" xfId="8" applyFont="1" applyBorder="1" applyAlignment="1">
      <alignment horizontal="center" vertical="center"/>
    </xf>
    <xf numFmtId="184" fontId="15" fillId="0" borderId="82" xfId="8" applyFont="1" applyFill="1" applyBorder="1" applyAlignment="1">
      <alignment horizontal="center" vertical="center" wrapText="1"/>
    </xf>
    <xf numFmtId="0" fontId="15" fillId="0" borderId="82" xfId="37" applyFont="1" applyFill="1" applyBorder="1" applyAlignment="1">
      <alignment horizontal="center" vertical="center"/>
    </xf>
    <xf numFmtId="0" fontId="17" fillId="0" borderId="82" xfId="37" applyFont="1" applyFill="1" applyBorder="1" applyAlignment="1">
      <alignment horizontal="right" vertical="center" shrinkToFit="1"/>
    </xf>
    <xf numFmtId="176" fontId="8" fillId="0" borderId="81" xfId="5" applyNumberFormat="1" applyFont="1" applyFill="1" applyBorder="1" applyAlignment="1">
      <alignment horizontal="right" vertical="center"/>
    </xf>
    <xf numFmtId="49" fontId="12" fillId="0" borderId="20" xfId="9" applyNumberFormat="1" applyFont="1" applyBorder="1" applyAlignment="1">
      <alignment horizontal="center" vertical="center"/>
    </xf>
    <xf numFmtId="49" fontId="21" fillId="0" borderId="9" xfId="9" applyNumberFormat="1" applyFont="1" applyBorder="1" applyAlignment="1">
      <alignment horizontal="center" vertical="center"/>
    </xf>
    <xf numFmtId="176" fontId="56" fillId="0" borderId="0" xfId="5" applyNumberFormat="1" applyFont="1" applyFill="1" applyBorder="1" applyAlignment="1">
      <alignment horizontal="center" vertical="center"/>
    </xf>
    <xf numFmtId="176" fontId="14" fillId="0" borderId="0" xfId="5" applyNumberFormat="1" applyFont="1" applyFill="1" applyBorder="1" applyAlignment="1">
      <alignment horizontal="right" vertical="center"/>
    </xf>
    <xf numFmtId="176" fontId="55" fillId="0" borderId="0" xfId="5" applyNumberFormat="1" applyFont="1" applyFill="1" applyBorder="1" applyAlignment="1">
      <alignment horizontal="right" vertical="center"/>
    </xf>
    <xf numFmtId="176" fontId="8" fillId="0" borderId="0" xfId="8" applyNumberFormat="1" applyFont="1" applyFill="1" applyBorder="1" applyAlignment="1">
      <alignment horizontal="right" vertical="center"/>
    </xf>
    <xf numFmtId="226" fontId="8" fillId="0" borderId="0" xfId="37" applyNumberFormat="1" applyFont="1" applyFill="1" applyBorder="1" applyAlignment="1">
      <alignment horizontal="right" vertical="center"/>
    </xf>
    <xf numFmtId="226" fontId="56" fillId="0" borderId="0" xfId="23" applyNumberFormat="1" applyFont="1" applyFill="1" applyBorder="1" applyAlignment="1">
      <alignment horizontal="right" vertical="center"/>
    </xf>
    <xf numFmtId="226" fontId="14" fillId="0" borderId="0" xfId="23" applyNumberFormat="1" applyFont="1" applyFill="1" applyAlignment="1" applyProtection="1">
      <alignment horizontal="center" vertical="center"/>
      <protection locked="0"/>
    </xf>
    <xf numFmtId="226" fontId="8" fillId="0" borderId="0" xfId="23" applyNumberFormat="1" applyFont="1" applyFill="1" applyBorder="1" applyAlignment="1">
      <alignment horizontal="right" vertical="center"/>
    </xf>
    <xf numFmtId="226" fontId="8" fillId="0" borderId="0" xfId="9" applyNumberFormat="1" applyFont="1" applyFill="1" applyBorder="1" applyAlignment="1">
      <alignment vertical="center"/>
    </xf>
    <xf numFmtId="226" fontId="14" fillId="0" borderId="0" xfId="9" applyNumberFormat="1" applyFont="1" applyFill="1" applyBorder="1" applyAlignment="1">
      <alignment vertical="center"/>
    </xf>
    <xf numFmtId="226" fontId="8" fillId="0" borderId="0" xfId="9" applyNumberFormat="1" applyFont="1" applyFill="1" applyBorder="1" applyAlignment="1">
      <alignment horizontal="right" vertical="center"/>
    </xf>
    <xf numFmtId="226" fontId="14" fillId="0" borderId="0" xfId="9" applyNumberFormat="1" applyFont="1" applyFill="1" applyBorder="1" applyAlignment="1">
      <alignment horizontal="right" vertical="center"/>
    </xf>
    <xf numFmtId="176" fontId="8" fillId="0" borderId="0" xfId="9" applyNumberFormat="1" applyFont="1" applyFill="1" applyBorder="1" applyAlignment="1">
      <alignment horizontal="right" vertical="center"/>
    </xf>
    <xf numFmtId="176" fontId="8" fillId="0" borderId="81" xfId="9" applyNumberFormat="1" applyFont="1" applyFill="1" applyBorder="1" applyAlignment="1">
      <alignment vertical="center"/>
    </xf>
    <xf numFmtId="176" fontId="8" fillId="0" borderId="0" xfId="9" applyNumberFormat="1" applyFont="1" applyFill="1" applyBorder="1" applyAlignment="1">
      <alignment horizontal="center" vertical="center"/>
    </xf>
    <xf numFmtId="3" fontId="14" fillId="0" borderId="0" xfId="9" applyNumberFormat="1" applyFont="1" applyFill="1" applyBorder="1" applyAlignment="1">
      <alignment horizontal="right" vertical="center"/>
    </xf>
    <xf numFmtId="3" fontId="14" fillId="0" borderId="0" xfId="23" quotePrefix="1" applyNumberFormat="1" applyFont="1" applyFill="1" applyBorder="1" applyAlignment="1">
      <alignment horizontal="right" vertical="center"/>
    </xf>
    <xf numFmtId="0" fontId="8" fillId="0" borderId="0" xfId="37" applyNumberFormat="1" applyFont="1" applyBorder="1" applyAlignment="1">
      <alignment horizontal="center"/>
    </xf>
    <xf numFmtId="227" fontId="8" fillId="0" borderId="0" xfId="37" applyNumberFormat="1" applyFont="1" applyBorder="1" applyAlignment="1">
      <alignment horizontal="right"/>
    </xf>
    <xf numFmtId="248" fontId="8" fillId="0" borderId="0" xfId="37" applyNumberFormat="1" applyFont="1" applyBorder="1" applyAlignment="1"/>
    <xf numFmtId="208" fontId="14" fillId="0" borderId="13" xfId="37" applyNumberFormat="1" applyFont="1" applyBorder="1" applyAlignment="1"/>
    <xf numFmtId="184" fontId="8" fillId="0" borderId="13" xfId="16" quotePrefix="1" applyFont="1" applyBorder="1" applyAlignment="1">
      <alignment horizontal="center" vertical="center"/>
    </xf>
    <xf numFmtId="195" fontId="8" fillId="0" borderId="0" xfId="16" applyNumberFormat="1" applyFont="1" applyBorder="1" applyAlignment="1">
      <alignment horizontal="right" vertical="center"/>
    </xf>
    <xf numFmtId="3" fontId="8" fillId="0" borderId="0" xfId="16" applyNumberFormat="1" applyFont="1" applyBorder="1" applyAlignment="1">
      <alignment horizontal="right" vertical="center"/>
    </xf>
    <xf numFmtId="209" fontId="8" fillId="0" borderId="0" xfId="16" applyNumberFormat="1" applyFont="1" applyBorder="1" applyAlignment="1">
      <alignment horizontal="right" vertical="center"/>
    </xf>
    <xf numFmtId="184" fontId="8" fillId="0" borderId="16" xfId="16" quotePrefix="1" applyFont="1" applyBorder="1" applyAlignment="1">
      <alignment horizontal="center" vertical="center"/>
    </xf>
    <xf numFmtId="189" fontId="8" fillId="0" borderId="0" xfId="16" applyNumberFormat="1" applyFont="1" applyBorder="1" applyAlignment="1">
      <alignment horizontal="right" vertical="center"/>
    </xf>
    <xf numFmtId="209" fontId="8" fillId="0" borderId="0" xfId="37" applyNumberFormat="1" applyFont="1" applyBorder="1" applyAlignment="1">
      <alignment horizontal="right" vertical="center"/>
    </xf>
    <xf numFmtId="188" fontId="8" fillId="0" borderId="0" xfId="37" applyNumberFormat="1" applyFont="1" applyBorder="1" applyAlignment="1">
      <alignment horizontal="right" vertical="center"/>
    </xf>
    <xf numFmtId="0" fontId="8" fillId="0" borderId="13" xfId="16" quotePrefix="1" applyNumberFormat="1" applyFont="1" applyBorder="1" applyAlignment="1">
      <alignment horizontal="center" vertical="center"/>
    </xf>
    <xf numFmtId="0" fontId="14" fillId="0" borderId="13" xfId="16" quotePrefix="1" applyNumberFormat="1" applyFont="1" applyBorder="1" applyAlignment="1">
      <alignment horizontal="center" vertical="center"/>
    </xf>
    <xf numFmtId="184" fontId="14" fillId="0" borderId="0" xfId="3" applyFont="1" applyBorder="1" applyAlignment="1">
      <alignment horizontal="right" vertical="center"/>
    </xf>
    <xf numFmtId="0" fontId="14" fillId="0" borderId="0" xfId="37" applyFont="1" applyBorder="1" applyAlignment="1">
      <alignment horizontal="right" vertical="center"/>
    </xf>
    <xf numFmtId="3" fontId="14" fillId="0" borderId="0" xfId="3" applyNumberFormat="1" applyFont="1" applyBorder="1" applyAlignment="1">
      <alignment horizontal="right" vertical="center"/>
    </xf>
    <xf numFmtId="209" fontId="14" fillId="0" borderId="0" xfId="37" applyNumberFormat="1" applyFont="1" applyBorder="1" applyAlignment="1">
      <alignment horizontal="right" vertical="center"/>
    </xf>
    <xf numFmtId="49" fontId="14" fillId="0" borderId="16" xfId="16" applyNumberFormat="1" applyFont="1" applyBorder="1" applyAlignment="1">
      <alignment horizontal="center" vertical="center"/>
    </xf>
    <xf numFmtId="188" fontId="14" fillId="0" borderId="0" xfId="37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184" fontId="21" fillId="0" borderId="0" xfId="16" applyFont="1" applyBorder="1" applyAlignment="1">
      <alignment horizontal="centerContinuous" vertical="center"/>
    </xf>
    <xf numFmtId="0" fontId="21" fillId="0" borderId="16" xfId="0" applyFont="1" applyBorder="1" applyAlignment="1">
      <alignment horizontal="center" vertical="center"/>
    </xf>
    <xf numFmtId="184" fontId="21" fillId="0" borderId="0" xfId="16" applyFont="1" applyBorder="1" applyAlignment="1">
      <alignment horizontal="right" vertical="center"/>
    </xf>
    <xf numFmtId="209" fontId="21" fillId="0" borderId="13" xfId="16" applyNumberFormat="1" applyFont="1" applyBorder="1" applyAlignment="1">
      <alignment horizontal="centerContinuous" vertical="center"/>
    </xf>
    <xf numFmtId="195" fontId="8" fillId="0" borderId="0" xfId="37" applyNumberFormat="1" applyFont="1" applyBorder="1" applyAlignment="1">
      <alignment horizontal="right" vertical="center"/>
    </xf>
    <xf numFmtId="49" fontId="14" fillId="0" borderId="16" xfId="16" quotePrefix="1" applyNumberFormat="1" applyFont="1" applyBorder="1" applyAlignment="1">
      <alignment horizontal="center" vertical="center"/>
    </xf>
    <xf numFmtId="49" fontId="14" fillId="0" borderId="13" xfId="16" applyNumberFormat="1" applyFont="1" applyBorder="1" applyAlignment="1">
      <alignment horizontal="center" vertical="center"/>
    </xf>
    <xf numFmtId="3" fontId="14" fillId="0" borderId="0" xfId="37" applyNumberFormat="1" applyFont="1" applyBorder="1" applyAlignment="1">
      <alignment horizontal="right" vertical="center"/>
    </xf>
    <xf numFmtId="49" fontId="23" fillId="0" borderId="0" xfId="37" applyNumberFormat="1" applyFont="1" applyBorder="1" applyAlignment="1">
      <alignment horizontal="centerContinuous" vertical="center"/>
    </xf>
    <xf numFmtId="49" fontId="8" fillId="0" borderId="0" xfId="37" applyNumberFormat="1" applyFont="1" applyBorder="1" applyAlignment="1">
      <alignment horizontal="center" vertical="center"/>
    </xf>
    <xf numFmtId="3" fontId="25" fillId="0" borderId="82" xfId="3" applyNumberFormat="1" applyFont="1" applyBorder="1" applyAlignment="1">
      <alignment horizontal="right" vertical="center"/>
    </xf>
    <xf numFmtId="188" fontId="25" fillId="0" borderId="0" xfId="37" applyNumberFormat="1" applyFont="1" applyBorder="1" applyAlignment="1">
      <alignment horizontal="right" vertical="center"/>
    </xf>
    <xf numFmtId="189" fontId="25" fillId="0" borderId="0" xfId="37" applyNumberFormat="1" applyFont="1" applyBorder="1" applyAlignment="1">
      <alignment horizontal="left" vertical="center"/>
    </xf>
    <xf numFmtId="188" fontId="25" fillId="0" borderId="0" xfId="37" quotePrefix="1" applyNumberFormat="1" applyFont="1" applyBorder="1" applyAlignment="1">
      <alignment horizontal="right" vertical="center"/>
    </xf>
    <xf numFmtId="188" fontId="25" fillId="0" borderId="0" xfId="3" applyNumberFormat="1" applyFont="1" applyBorder="1" applyAlignment="1">
      <alignment horizontal="right" vertical="center"/>
    </xf>
    <xf numFmtId="188" fontId="25" fillId="0" borderId="0" xfId="3" quotePrefix="1" applyNumberFormat="1" applyFont="1" applyBorder="1" applyAlignment="1">
      <alignment horizontal="right" vertical="center"/>
    </xf>
    <xf numFmtId="49" fontId="25" fillId="0" borderId="82" xfId="14" quotePrefix="1" applyNumberFormat="1" applyFont="1" applyBorder="1" applyAlignment="1">
      <alignment horizontal="center" vertical="center"/>
    </xf>
    <xf numFmtId="194" fontId="25" fillId="0" borderId="0" xfId="37" applyNumberFormat="1" applyFont="1" applyBorder="1" applyAlignment="1">
      <alignment horizontal="center" vertical="center"/>
    </xf>
    <xf numFmtId="187" fontId="25" fillId="0" borderId="0" xfId="3" applyNumberFormat="1" applyFont="1" applyBorder="1" applyAlignment="1">
      <alignment horizontal="center" vertical="center"/>
    </xf>
    <xf numFmtId="201" fontId="25" fillId="0" borderId="0" xfId="3" applyNumberFormat="1" applyFont="1" applyBorder="1" applyAlignment="1">
      <alignment horizontal="right" vertical="center"/>
    </xf>
    <xf numFmtId="222" fontId="25" fillId="0" borderId="0" xfId="3" applyNumberFormat="1" applyFont="1" applyBorder="1" applyAlignment="1">
      <alignment horizontal="right" vertical="center"/>
    </xf>
    <xf numFmtId="195" fontId="25" fillId="0" borderId="0" xfId="37" quotePrefix="1" applyNumberFormat="1" applyFont="1" applyBorder="1" applyAlignment="1">
      <alignment horizontal="center" vertical="center"/>
    </xf>
    <xf numFmtId="192" fontId="25" fillId="0" borderId="0" xfId="37" applyNumberFormat="1" applyFont="1" applyBorder="1" applyAlignment="1">
      <alignment horizontal="center" vertical="center"/>
    </xf>
    <xf numFmtId="222" fontId="25" fillId="0" borderId="0" xfId="37" applyNumberFormat="1" applyFont="1" applyBorder="1" applyAlignment="1">
      <alignment horizontal="right" vertical="center"/>
    </xf>
    <xf numFmtId="224" fontId="25" fillId="0" borderId="0" xfId="37" applyNumberFormat="1" applyFont="1" applyBorder="1" applyAlignment="1">
      <alignment horizontal="right" vertical="center"/>
    </xf>
    <xf numFmtId="203" fontId="25" fillId="0" borderId="0" xfId="37" applyNumberFormat="1" applyFont="1" applyBorder="1" applyAlignment="1">
      <alignment horizontal="right" vertical="center"/>
    </xf>
    <xf numFmtId="203" fontId="25" fillId="0" borderId="81" xfId="37" applyNumberFormat="1" applyFont="1" applyBorder="1" applyAlignment="1">
      <alignment horizontal="right" vertical="center"/>
    </xf>
    <xf numFmtId="194" fontId="25" fillId="0" borderId="81" xfId="37" applyNumberFormat="1" applyFont="1" applyBorder="1" applyAlignment="1">
      <alignment horizontal="center" vertical="center"/>
    </xf>
    <xf numFmtId="232" fontId="25" fillId="0" borderId="0" xfId="37" applyNumberFormat="1" applyFont="1" applyBorder="1" applyAlignment="1">
      <alignment horizontal="right" vertical="center"/>
    </xf>
    <xf numFmtId="190" fontId="25" fillId="0" borderId="0" xfId="37" applyNumberFormat="1" applyFont="1" applyBorder="1" applyAlignment="1">
      <alignment horizontal="center" vertical="center"/>
    </xf>
    <xf numFmtId="210" fontId="25" fillId="0" borderId="0" xfId="3" applyNumberFormat="1" applyFont="1" applyBorder="1" applyAlignment="1">
      <alignment horizontal="right" vertical="center"/>
    </xf>
    <xf numFmtId="2" fontId="25" fillId="0" borderId="0" xfId="37" applyNumberFormat="1" applyFont="1" applyBorder="1" applyAlignment="1">
      <alignment horizontal="center" vertical="center"/>
    </xf>
    <xf numFmtId="187" fontId="25" fillId="0" borderId="0" xfId="37" applyNumberFormat="1" applyFont="1" applyBorder="1" applyAlignment="1">
      <alignment horizontal="center" vertical="center"/>
    </xf>
    <xf numFmtId="191" fontId="25" fillId="0" borderId="0" xfId="37" applyNumberFormat="1" applyFont="1" applyBorder="1" applyAlignment="1">
      <alignment horizontal="left" vertical="center"/>
    </xf>
    <xf numFmtId="3" fontId="25" fillId="0" borderId="0" xfId="3" applyNumberFormat="1" applyFont="1" applyBorder="1" applyAlignment="1">
      <alignment horizontal="right" vertical="center"/>
    </xf>
    <xf numFmtId="204" fontId="25" fillId="0" borderId="0" xfId="3" applyNumberFormat="1" applyFont="1" applyBorder="1" applyAlignment="1">
      <alignment horizontal="right" vertical="center"/>
    </xf>
    <xf numFmtId="212" fontId="25" fillId="0" borderId="0" xfId="37" applyNumberFormat="1" applyFont="1" applyBorder="1" applyAlignment="1" applyProtection="1">
      <alignment horizontal="right" vertical="center"/>
      <protection locked="0"/>
    </xf>
    <xf numFmtId="210" fontId="25" fillId="0" borderId="0" xfId="37" applyNumberFormat="1" applyFont="1" applyBorder="1" applyAlignment="1">
      <alignment horizontal="right" vertical="center"/>
    </xf>
    <xf numFmtId="188" fontId="25" fillId="0" borderId="0" xfId="14" quotePrefix="1" applyNumberFormat="1" applyFont="1" applyBorder="1" applyAlignment="1">
      <alignment horizontal="right" vertical="center"/>
    </xf>
    <xf numFmtId="49" fontId="8" fillId="0" borderId="82" xfId="14" quotePrefix="1" applyNumberFormat="1" applyFont="1" applyBorder="1" applyAlignment="1">
      <alignment horizontal="center" vertical="center"/>
    </xf>
    <xf numFmtId="0" fontId="14" fillId="0" borderId="0" xfId="37" applyFont="1" applyBorder="1" applyAlignment="1">
      <alignment horizontal="distributed" vertical="center"/>
    </xf>
    <xf numFmtId="189" fontId="25" fillId="0" borderId="0" xfId="37" applyNumberFormat="1" applyFont="1" applyBorder="1" applyAlignment="1">
      <alignment horizontal="center" vertical="center"/>
    </xf>
    <xf numFmtId="201" fontId="25" fillId="0" borderId="0" xfId="37" applyNumberFormat="1" applyFont="1" applyBorder="1" applyAlignment="1">
      <alignment horizontal="center" vertical="center"/>
    </xf>
    <xf numFmtId="188" fontId="25" fillId="0" borderId="0" xfId="14" applyNumberFormat="1" applyFont="1" applyBorder="1" applyAlignment="1">
      <alignment horizontal="right" vertical="center"/>
    </xf>
    <xf numFmtId="188" fontId="25" fillId="0" borderId="0" xfId="0" applyNumberFormat="1" applyFont="1" applyFill="1" applyBorder="1" applyAlignment="1">
      <alignment horizontal="right" vertical="center" wrapText="1"/>
    </xf>
    <xf numFmtId="199" fontId="25" fillId="0" borderId="0" xfId="0" applyNumberFormat="1" applyFont="1" applyFill="1" applyBorder="1" applyAlignment="1">
      <alignment horizontal="center" vertical="center" wrapText="1"/>
    </xf>
    <xf numFmtId="206" fontId="25" fillId="0" borderId="0" xfId="0" applyNumberFormat="1" applyFont="1" applyFill="1" applyBorder="1" applyAlignment="1">
      <alignment horizontal="center" vertical="center" wrapText="1"/>
    </xf>
    <xf numFmtId="0" fontId="25" fillId="0" borderId="0" xfId="37" applyNumberFormat="1" applyFont="1" applyBorder="1" applyAlignment="1">
      <alignment horizontal="right" vertical="center"/>
    </xf>
    <xf numFmtId="225" fontId="25" fillId="0" borderId="0" xfId="3" applyNumberFormat="1" applyFont="1" applyBorder="1" applyAlignment="1">
      <alignment horizontal="right" vertical="center"/>
    </xf>
    <xf numFmtId="225" fontId="25" fillId="0" borderId="0" xfId="37" applyNumberFormat="1" applyFont="1" applyBorder="1" applyAlignment="1">
      <alignment horizontal="right" vertical="center"/>
    </xf>
    <xf numFmtId="225" fontId="25" fillId="0" borderId="81" xfId="37" applyNumberFormat="1" applyFont="1" applyBorder="1" applyAlignment="1">
      <alignment horizontal="right" vertical="center"/>
    </xf>
    <xf numFmtId="208" fontId="25" fillId="0" borderId="0" xfId="37" applyNumberFormat="1" applyFont="1" applyBorder="1" applyAlignment="1">
      <alignment horizontal="center" vertical="center"/>
    </xf>
    <xf numFmtId="220" fontId="25" fillId="0" borderId="0" xfId="0" quotePrefix="1" applyNumberFormat="1" applyFont="1" applyFill="1" applyBorder="1" applyAlignment="1">
      <alignment horizontal="center" vertical="center" wrapText="1"/>
    </xf>
    <xf numFmtId="224" fontId="25" fillId="0" borderId="0" xfId="37" quotePrefix="1" applyNumberFormat="1" applyFont="1" applyBorder="1" applyAlignment="1">
      <alignment horizontal="right" vertical="center"/>
    </xf>
    <xf numFmtId="204" fontId="25" fillId="0" borderId="0" xfId="3" quotePrefix="1" applyNumberFormat="1" applyFont="1" applyBorder="1" applyAlignment="1">
      <alignment horizontal="right" vertical="center"/>
    </xf>
    <xf numFmtId="49" fontId="14" fillId="0" borderId="0" xfId="37" applyNumberFormat="1" applyFont="1" applyBorder="1" applyAlignment="1">
      <alignment horizontal="center" vertical="center"/>
    </xf>
    <xf numFmtId="3" fontId="65" fillId="0" borderId="82" xfId="3" applyNumberFormat="1" applyFont="1" applyBorder="1" applyAlignment="1">
      <alignment horizontal="right" vertical="center"/>
    </xf>
    <xf numFmtId="188" fontId="65" fillId="0" borderId="0" xfId="0" applyNumberFormat="1" applyFont="1" applyFill="1" applyBorder="1" applyAlignment="1">
      <alignment horizontal="right" vertical="center" wrapText="1"/>
    </xf>
    <xf numFmtId="189" fontId="65" fillId="0" borderId="0" xfId="37" applyNumberFormat="1" applyFont="1" applyBorder="1" applyAlignment="1">
      <alignment horizontal="center" vertical="center"/>
    </xf>
    <xf numFmtId="49" fontId="65" fillId="0" borderId="82" xfId="14" applyNumberFormat="1" applyFont="1" applyBorder="1" applyAlignment="1">
      <alignment horizontal="center" vertical="center"/>
    </xf>
    <xf numFmtId="49" fontId="65" fillId="0" borderId="81" xfId="37" applyNumberFormat="1" applyFont="1" applyBorder="1" applyAlignment="1">
      <alignment horizontal="center" vertical="center"/>
    </xf>
    <xf numFmtId="199" fontId="65" fillId="0" borderId="0" xfId="0" applyNumberFormat="1" applyFont="1" applyFill="1" applyBorder="1" applyAlignment="1">
      <alignment horizontal="center" vertical="center" wrapText="1"/>
    </xf>
    <xf numFmtId="220" fontId="65" fillId="0" borderId="0" xfId="0" quotePrefix="1" applyNumberFormat="1" applyFont="1" applyFill="1" applyBorder="1" applyAlignment="1">
      <alignment horizontal="center" vertical="center" wrapText="1"/>
    </xf>
    <xf numFmtId="189" fontId="65" fillId="0" borderId="0" xfId="37" applyNumberFormat="1" applyFont="1" applyBorder="1" applyAlignment="1">
      <alignment horizontal="left" vertical="center"/>
    </xf>
    <xf numFmtId="192" fontId="65" fillId="0" borderId="0" xfId="37" applyNumberFormat="1" applyFont="1" applyBorder="1" applyAlignment="1">
      <alignment horizontal="center" vertical="center"/>
    </xf>
    <xf numFmtId="222" fontId="65" fillId="0" borderId="0" xfId="37" applyNumberFormat="1" applyFont="1" applyBorder="1" applyAlignment="1">
      <alignment horizontal="right" vertical="center"/>
    </xf>
    <xf numFmtId="224" fontId="65" fillId="0" borderId="0" xfId="37" applyNumberFormat="1" applyFont="1" applyBorder="1" applyAlignment="1">
      <alignment horizontal="right" vertical="center"/>
    </xf>
    <xf numFmtId="225" fontId="65" fillId="0" borderId="0" xfId="37" applyNumberFormat="1" applyFont="1" applyBorder="1" applyAlignment="1">
      <alignment horizontal="right" vertical="center"/>
    </xf>
    <xf numFmtId="225" fontId="65" fillId="0" borderId="0" xfId="3" applyNumberFormat="1" applyFont="1" applyBorder="1" applyAlignment="1">
      <alignment horizontal="right" vertical="center"/>
    </xf>
    <xf numFmtId="225" fontId="65" fillId="0" borderId="81" xfId="37" applyNumberFormat="1" applyFont="1" applyBorder="1" applyAlignment="1">
      <alignment horizontal="right" vertical="center"/>
    </xf>
    <xf numFmtId="232" fontId="65" fillId="0" borderId="0" xfId="37" applyNumberFormat="1" applyFont="1" applyBorder="1" applyAlignment="1">
      <alignment horizontal="right" vertical="center"/>
    </xf>
    <xf numFmtId="208" fontId="65" fillId="0" borderId="0" xfId="37" applyNumberFormat="1" applyFont="1" applyBorder="1" applyAlignment="1">
      <alignment horizontal="center" vertical="center"/>
    </xf>
    <xf numFmtId="210" fontId="65" fillId="0" borderId="0" xfId="37" applyNumberFormat="1" applyFont="1" applyBorder="1" applyAlignment="1">
      <alignment horizontal="right" vertical="center"/>
    </xf>
    <xf numFmtId="2" fontId="65" fillId="0" borderId="0" xfId="37" applyNumberFormat="1" applyFont="1" applyBorder="1" applyAlignment="1">
      <alignment horizontal="center" vertical="center"/>
    </xf>
    <xf numFmtId="187" fontId="65" fillId="0" borderId="0" xfId="3" applyNumberFormat="1" applyFont="1" applyBorder="1" applyAlignment="1">
      <alignment horizontal="center" vertical="center"/>
    </xf>
    <xf numFmtId="191" fontId="65" fillId="0" borderId="0" xfId="37" applyNumberFormat="1" applyFont="1" applyBorder="1" applyAlignment="1">
      <alignment horizontal="left" vertical="center"/>
    </xf>
    <xf numFmtId="188" fontId="65" fillId="0" borderId="0" xfId="3" applyNumberFormat="1" applyFont="1" applyBorder="1" applyAlignment="1">
      <alignment horizontal="right" vertical="center"/>
    </xf>
    <xf numFmtId="3" fontId="65" fillId="0" borderId="0" xfId="3" applyNumberFormat="1" applyFont="1" applyBorder="1" applyAlignment="1">
      <alignment horizontal="right" vertical="center"/>
    </xf>
    <xf numFmtId="224" fontId="65" fillId="0" borderId="0" xfId="37" quotePrefix="1" applyNumberFormat="1" applyFont="1" applyBorder="1" applyAlignment="1">
      <alignment horizontal="right" vertical="center"/>
    </xf>
    <xf numFmtId="204" fontId="65" fillId="0" borderId="0" xfId="3" quotePrefix="1" applyNumberFormat="1" applyFont="1" applyBorder="1" applyAlignment="1">
      <alignment horizontal="right" vertical="center"/>
    </xf>
    <xf numFmtId="212" fontId="65" fillId="0" borderId="0" xfId="37" applyNumberFormat="1" applyFont="1" applyBorder="1" applyAlignment="1" applyProtection="1">
      <alignment horizontal="right" vertical="center"/>
      <protection locked="0"/>
    </xf>
    <xf numFmtId="188" fontId="65" fillId="0" borderId="0" xfId="37" applyNumberFormat="1" applyFont="1" applyBorder="1" applyAlignment="1">
      <alignment horizontal="right" vertical="center"/>
    </xf>
    <xf numFmtId="188" fontId="65" fillId="0" borderId="0" xfId="37" quotePrefix="1" applyNumberFormat="1" applyFont="1" applyBorder="1" applyAlignment="1">
      <alignment horizontal="right" vertical="center"/>
    </xf>
    <xf numFmtId="49" fontId="14" fillId="0" borderId="82" xfId="14" applyNumberFormat="1" applyFont="1" applyBorder="1" applyAlignment="1">
      <alignment horizontal="center" vertical="center"/>
    </xf>
    <xf numFmtId="194" fontId="8" fillId="0" borderId="81" xfId="37" quotePrefix="1" applyNumberFormat="1" applyFont="1" applyBorder="1" applyAlignment="1">
      <alignment horizontal="center" vertical="center"/>
    </xf>
    <xf numFmtId="3" fontId="25" fillId="0" borderId="82" xfId="0" quotePrefix="1" applyNumberFormat="1" applyFont="1" applyFill="1" applyBorder="1" applyAlignment="1">
      <alignment horizontal="right" vertical="center" wrapText="1"/>
    </xf>
    <xf numFmtId="204" fontId="25" fillId="0" borderId="0" xfId="37" applyNumberFormat="1" applyFont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right" vertical="center" wrapText="1"/>
    </xf>
    <xf numFmtId="189" fontId="17" fillId="0" borderId="82" xfId="37" applyNumberFormat="1" applyFont="1" applyBorder="1" applyAlignment="1">
      <alignment horizontal="center" vertical="center"/>
    </xf>
    <xf numFmtId="194" fontId="25" fillId="0" borderId="81" xfId="37" quotePrefix="1" applyNumberFormat="1" applyFont="1" applyBorder="1" applyAlignment="1">
      <alignment horizontal="center" vertical="center"/>
    </xf>
    <xf numFmtId="3" fontId="25" fillId="0" borderId="0" xfId="37" applyNumberFormat="1" applyFont="1" applyBorder="1" applyAlignment="1">
      <alignment horizontal="center" vertical="center"/>
    </xf>
    <xf numFmtId="224" fontId="25" fillId="0" borderId="0" xfId="3" applyNumberFormat="1" applyFont="1" applyBorder="1" applyAlignment="1">
      <alignment horizontal="right" vertical="center"/>
    </xf>
    <xf numFmtId="210" fontId="25" fillId="0" borderId="0" xfId="37" applyNumberFormat="1" applyFont="1" applyBorder="1" applyAlignment="1" applyProtection="1">
      <alignment horizontal="right" vertical="center"/>
      <protection locked="0"/>
    </xf>
    <xf numFmtId="0" fontId="8" fillId="0" borderId="81" xfId="37" applyNumberFormat="1" applyFont="1" applyBorder="1" applyAlignment="1">
      <alignment horizontal="center" vertical="center"/>
    </xf>
    <xf numFmtId="0" fontId="25" fillId="0" borderId="81" xfId="37" applyNumberFormat="1" applyFont="1" applyBorder="1" applyAlignment="1">
      <alignment horizontal="center" vertical="center"/>
    </xf>
    <xf numFmtId="220" fontId="25" fillId="0" borderId="0" xfId="0" applyNumberFormat="1" applyFont="1" applyFill="1" applyBorder="1" applyAlignment="1">
      <alignment horizontal="center" vertical="center" wrapText="1"/>
    </xf>
    <xf numFmtId="224" fontId="25" fillId="0" borderId="0" xfId="3" quotePrefix="1" applyNumberFormat="1" applyFont="1" applyBorder="1" applyAlignment="1">
      <alignment horizontal="right" vertical="center"/>
    </xf>
    <xf numFmtId="2" fontId="25" fillId="0" borderId="0" xfId="37" quotePrefix="1" applyNumberFormat="1" applyFont="1" applyBorder="1" applyAlignment="1">
      <alignment horizontal="center" vertical="center"/>
    </xf>
    <xf numFmtId="187" fontId="25" fillId="0" borderId="81" xfId="3" applyNumberFormat="1" applyFont="1" applyBorder="1" applyAlignment="1">
      <alignment horizontal="center" vertical="center"/>
    </xf>
    <xf numFmtId="208" fontId="8" fillId="0" borderId="0" xfId="16" applyNumberFormat="1" applyFont="1" applyBorder="1" applyAlignment="1">
      <alignment horizontal="center" vertical="center"/>
    </xf>
    <xf numFmtId="0" fontId="8" fillId="0" borderId="0" xfId="37" applyFont="1" applyBorder="1" applyAlignment="1">
      <alignment horizontal="center" vertical="center"/>
    </xf>
    <xf numFmtId="0" fontId="14" fillId="0" borderId="0" xfId="37" applyFont="1" applyBorder="1" applyAlignment="1">
      <alignment horizontal="center" vertical="center"/>
    </xf>
    <xf numFmtId="208" fontId="8" fillId="0" borderId="0" xfId="0" applyNumberFormat="1" applyFont="1" applyAlignment="1">
      <alignment horizontal="center" vertical="center"/>
    </xf>
    <xf numFmtId="208" fontId="14" fillId="0" borderId="0" xfId="16" applyNumberFormat="1" applyFont="1" applyBorder="1" applyAlignment="1">
      <alignment horizontal="center" vertical="center"/>
    </xf>
    <xf numFmtId="208" fontId="14" fillId="0" borderId="0" xfId="0" applyNumberFormat="1" applyFont="1" applyAlignment="1">
      <alignment horizontal="center" vertical="center"/>
    </xf>
    <xf numFmtId="184" fontId="14" fillId="0" borderId="0" xfId="16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20" fontId="8" fillId="0" borderId="0" xfId="0" applyNumberFormat="1" applyFont="1" applyAlignment="1">
      <alignment horizontal="center" vertical="center"/>
    </xf>
    <xf numFmtId="220" fontId="14" fillId="0" borderId="0" xfId="0" applyNumberFormat="1" applyFont="1" applyAlignment="1">
      <alignment horizontal="center" vertical="center"/>
    </xf>
    <xf numFmtId="208" fontId="8" fillId="0" borderId="0" xfId="16" quotePrefix="1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Continuous" vertical="center"/>
    </xf>
    <xf numFmtId="3" fontId="23" fillId="0" borderId="0" xfId="0" applyNumberFormat="1" applyFont="1" applyAlignment="1">
      <alignment horizontal="centerContinuous" vertical="center" shrinkToFit="1"/>
    </xf>
    <xf numFmtId="208" fontId="8" fillId="0" borderId="0" xfId="3" quotePrefix="1" applyNumberFormat="1" applyFont="1" applyBorder="1" applyAlignment="1">
      <alignment horizontal="right" vertical="center"/>
    </xf>
    <xf numFmtId="208" fontId="8" fillId="0" borderId="0" xfId="3" applyNumberFormat="1" applyFont="1" applyAlignment="1">
      <alignment horizontal="right" vertical="center"/>
    </xf>
    <xf numFmtId="189" fontId="8" fillId="0" borderId="0" xfId="0" quotePrefix="1" applyNumberFormat="1" applyFont="1" applyBorder="1" applyAlignment="1">
      <alignment horizontal="right" vertical="center"/>
    </xf>
    <xf numFmtId="0" fontId="8" fillId="0" borderId="16" xfId="0" quotePrefix="1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64" fillId="0" borderId="0" xfId="0" applyFont="1" applyBorder="1" applyAlignment="1">
      <alignment vertical="center"/>
    </xf>
    <xf numFmtId="208" fontId="8" fillId="0" borderId="0" xfId="3" applyNumberFormat="1" applyFont="1" applyBorder="1" applyAlignment="1">
      <alignment horizontal="right" vertical="center"/>
    </xf>
    <xf numFmtId="208" fontId="16" fillId="0" borderId="0" xfId="3" applyNumberFormat="1" applyFont="1" applyBorder="1" applyAlignment="1">
      <alignment horizontal="distributed" vertical="center"/>
    </xf>
    <xf numFmtId="208" fontId="8" fillId="0" borderId="0" xfId="3" applyNumberFormat="1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208" fontId="14" fillId="0" borderId="0" xfId="3" applyNumberFormat="1" applyFont="1" applyBorder="1" applyAlignment="1">
      <alignment horizontal="right" vertical="center"/>
    </xf>
    <xf numFmtId="208" fontId="13" fillId="0" borderId="0" xfId="3" applyNumberFormat="1" applyFont="1" applyBorder="1" applyAlignment="1">
      <alignment horizontal="distributed" vertical="center"/>
    </xf>
    <xf numFmtId="208" fontId="14" fillId="0" borderId="0" xfId="3" applyNumberFormat="1" applyFont="1" applyAlignment="1">
      <alignment horizontal="right" vertical="center"/>
    </xf>
    <xf numFmtId="208" fontId="14" fillId="0" borderId="0" xfId="3" applyNumberFormat="1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4" fillId="0" borderId="16" xfId="0" quotePrefix="1" applyFont="1" applyBorder="1" applyAlignment="1">
      <alignment horizontal="distributed" vertical="center"/>
    </xf>
    <xf numFmtId="0" fontId="12" fillId="0" borderId="0" xfId="0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90" fontId="12" fillId="0" borderId="17" xfId="0" applyNumberFormat="1" applyFont="1" applyBorder="1" applyAlignment="1">
      <alignment horizontal="centerContinuous" vertical="center"/>
    </xf>
    <xf numFmtId="184" fontId="8" fillId="0" borderId="13" xfId="16" quotePrefix="1" applyFont="1" applyBorder="1" applyAlignment="1">
      <alignment horizontal="centerContinuous" vertical="center"/>
    </xf>
    <xf numFmtId="228" fontId="8" fillId="0" borderId="0" xfId="16" applyNumberFormat="1" applyFont="1" applyBorder="1" applyAlignment="1">
      <alignment horizontal="right" vertical="center"/>
    </xf>
    <xf numFmtId="184" fontId="8" fillId="0" borderId="16" xfId="16" quotePrefix="1" applyFont="1" applyBorder="1" applyAlignment="1">
      <alignment horizontal="centerContinuous" vertical="center"/>
    </xf>
    <xf numFmtId="228" fontId="8" fillId="0" borderId="0" xfId="37" applyNumberFormat="1" applyFont="1" applyBorder="1" applyAlignment="1">
      <alignment horizontal="right" vertical="center"/>
    </xf>
    <xf numFmtId="228" fontId="14" fillId="0" borderId="0" xfId="37" applyNumberFormat="1" applyFont="1" applyBorder="1" applyAlignment="1">
      <alignment horizontal="right" vertical="center"/>
    </xf>
    <xf numFmtId="49" fontId="14" fillId="0" borderId="16" xfId="16" quotePrefix="1" applyNumberFormat="1" applyFont="1" applyBorder="1" applyAlignment="1">
      <alignment horizontal="centerContinuous" vertical="center"/>
    </xf>
    <xf numFmtId="0" fontId="8" fillId="0" borderId="13" xfId="0" applyFont="1" applyBorder="1" applyAlignment="1">
      <alignment vertical="center"/>
    </xf>
    <xf numFmtId="207" fontId="21" fillId="0" borderId="0" xfId="16" applyNumberFormat="1" applyFont="1" applyBorder="1" applyAlignment="1">
      <alignment horizontal="centerContinuous" vertical="center"/>
    </xf>
    <xf numFmtId="207" fontId="14" fillId="0" borderId="0" xfId="16" applyNumberFormat="1" applyFont="1" applyBorder="1" applyAlignment="1">
      <alignment horizontal="centerContinuous" vertical="center"/>
    </xf>
    <xf numFmtId="207" fontId="14" fillId="0" borderId="0" xfId="16" applyNumberFormat="1" applyFont="1" applyBorder="1" applyAlignment="1">
      <alignment horizontal="left" vertical="center"/>
    </xf>
    <xf numFmtId="207" fontId="12" fillId="0" borderId="0" xfId="16" applyNumberFormat="1" applyFont="1" applyBorder="1" applyAlignment="1">
      <alignment horizontal="centerContinuous" vertical="center"/>
    </xf>
    <xf numFmtId="0" fontId="8" fillId="0" borderId="16" xfId="0" applyFont="1" applyBorder="1" applyAlignment="1">
      <alignment vertical="center"/>
    </xf>
    <xf numFmtId="228" fontId="70" fillId="0" borderId="0" xfId="37" applyNumberFormat="1" applyFont="1" applyBorder="1" applyAlignment="1">
      <alignment horizontal="right" vertical="center"/>
    </xf>
    <xf numFmtId="184" fontId="14" fillId="0" borderId="0" xfId="16" applyFont="1" applyBorder="1" applyAlignment="1">
      <alignment horizontal="left" vertical="center"/>
    </xf>
    <xf numFmtId="184" fontId="16" fillId="0" borderId="81" xfId="8" applyFont="1" applyBorder="1" applyAlignment="1">
      <alignment horizontal="center" vertical="center" shrinkToFit="1"/>
    </xf>
    <xf numFmtId="0" fontId="23" fillId="0" borderId="0" xfId="0" applyFont="1" applyAlignment="1">
      <alignment horizontal="centerContinuous" vertical="center"/>
    </xf>
    <xf numFmtId="234" fontId="94" fillId="0" borderId="0" xfId="26" applyNumberFormat="1" applyFont="1" applyFill="1" applyAlignment="1">
      <alignment vertical="center"/>
    </xf>
    <xf numFmtId="225" fontId="94" fillId="0" borderId="0" xfId="26" applyNumberFormat="1" applyFont="1" applyFill="1" applyAlignment="1">
      <alignment vertical="center"/>
    </xf>
    <xf numFmtId="0" fontId="23" fillId="0" borderId="0" xfId="152" applyFont="1" applyAlignment="1">
      <alignment horizontal="centerContinuous" vertical="center"/>
    </xf>
    <xf numFmtId="0" fontId="23" fillId="0" borderId="0" xfId="152" applyFont="1" applyBorder="1" applyAlignment="1">
      <alignment horizontal="centerContinuous" vertical="center"/>
    </xf>
    <xf numFmtId="0" fontId="21" fillId="0" borderId="4" xfId="152" applyFont="1" applyBorder="1" applyAlignment="1"/>
    <xf numFmtId="0" fontId="23" fillId="0" borderId="0" xfId="0" applyFont="1" applyFill="1" applyBorder="1" applyAlignment="1">
      <alignment vertical="center"/>
    </xf>
    <xf numFmtId="0" fontId="21" fillId="0" borderId="29" xfId="14" applyNumberFormat="1" applyFont="1" applyBorder="1" applyAlignment="1">
      <alignment horizontal="center" vertical="center"/>
    </xf>
    <xf numFmtId="189" fontId="17" fillId="0" borderId="0" xfId="37" applyNumberFormat="1" applyFont="1" applyBorder="1" applyAlignment="1">
      <alignment horizontal="right"/>
    </xf>
    <xf numFmtId="0" fontId="12" fillId="0" borderId="81" xfId="14" applyNumberFormat="1" applyFont="1" applyBorder="1" applyAlignment="1">
      <alignment horizontal="center" vertical="center"/>
    </xf>
    <xf numFmtId="0" fontId="23" fillId="0" borderId="0" xfId="24" applyFont="1" applyAlignment="1">
      <alignment horizontal="centerContinuous" vertical="center" wrapText="1"/>
    </xf>
    <xf numFmtId="0" fontId="59" fillId="0" borderId="0" xfId="24" applyFont="1" applyBorder="1" applyAlignment="1">
      <alignment horizontal="center" vertical="center" wrapText="1"/>
    </xf>
    <xf numFmtId="0" fontId="23" fillId="0" borderId="0" xfId="24" applyFont="1" applyAlignment="1">
      <alignment vertical="center" wrapText="1"/>
    </xf>
    <xf numFmtId="0" fontId="57" fillId="0" borderId="0" xfId="24" applyFont="1" applyAlignment="1">
      <alignment vertical="center"/>
    </xf>
    <xf numFmtId="0" fontId="23" fillId="0" borderId="0" xfId="0" applyFont="1" applyBorder="1" applyAlignment="1">
      <alignment vertical="center"/>
    </xf>
    <xf numFmtId="49" fontId="25" fillId="0" borderId="81" xfId="37" applyNumberFormat="1" applyFont="1" applyBorder="1" applyAlignment="1">
      <alignment horizontal="center" vertical="center"/>
    </xf>
    <xf numFmtId="188" fontId="25" fillId="0" borderId="0" xfId="37" applyNumberFormat="1" applyFont="1" applyFill="1" applyBorder="1" applyAlignment="1">
      <alignment horizontal="right" vertical="center"/>
    </xf>
    <xf numFmtId="199" fontId="25" fillId="0" borderId="0" xfId="0" applyNumberFormat="1" applyFont="1" applyFill="1" applyBorder="1" applyAlignment="1">
      <alignment horizontal="right" vertical="center" wrapText="1"/>
    </xf>
    <xf numFmtId="3" fontId="65" fillId="0" borderId="0" xfId="0" applyNumberFormat="1" applyFont="1" applyFill="1" applyBorder="1" applyAlignment="1">
      <alignment horizontal="right" vertical="center" wrapText="1"/>
    </xf>
    <xf numFmtId="199" fontId="65" fillId="0" borderId="0" xfId="0" applyNumberFormat="1" applyFont="1" applyFill="1" applyBorder="1" applyAlignment="1">
      <alignment horizontal="right" vertical="center" wrapText="1"/>
    </xf>
    <xf numFmtId="220" fontId="25" fillId="0" borderId="0" xfId="3" applyNumberFormat="1" applyFont="1" applyBorder="1" applyAlignment="1">
      <alignment horizontal="right" vertical="center"/>
    </xf>
    <xf numFmtId="220" fontId="25" fillId="0" borderId="82" xfId="0" applyNumberFormat="1" applyFont="1" applyFill="1" applyBorder="1" applyAlignment="1">
      <alignment horizontal="right" vertical="center" wrapText="1"/>
    </xf>
    <xf numFmtId="220" fontId="25" fillId="0" borderId="0" xfId="0" applyNumberFormat="1" applyFont="1" applyFill="1" applyBorder="1" applyAlignment="1">
      <alignment horizontal="right" vertical="center" wrapText="1"/>
    </xf>
    <xf numFmtId="220" fontId="65" fillId="0" borderId="0" xfId="0" applyNumberFormat="1" applyFont="1" applyFill="1" applyBorder="1" applyAlignment="1">
      <alignment horizontal="right" vertical="center" wrapText="1"/>
    </xf>
    <xf numFmtId="41" fontId="25" fillId="0" borderId="0" xfId="0" applyNumberFormat="1" applyFont="1" applyFill="1" applyBorder="1" applyAlignment="1">
      <alignment horizontal="right" vertical="center" wrapText="1"/>
    </xf>
    <xf numFmtId="0" fontId="25" fillId="0" borderId="0" xfId="1" applyNumberFormat="1" applyFont="1" applyBorder="1" applyAlignment="1">
      <alignment horizontal="right" vertical="center"/>
    </xf>
    <xf numFmtId="0" fontId="25" fillId="0" borderId="0" xfId="3" applyNumberFormat="1" applyFont="1" applyBorder="1" applyAlignment="1">
      <alignment horizontal="right" vertical="center"/>
    </xf>
    <xf numFmtId="41" fontId="25" fillId="0" borderId="0" xfId="3" applyNumberFormat="1" applyFont="1" applyBorder="1" applyAlignment="1">
      <alignment horizontal="right" vertical="center"/>
    </xf>
    <xf numFmtId="0" fontId="12" fillId="0" borderId="88" xfId="14" applyNumberFormat="1" applyFont="1" applyBorder="1" applyAlignment="1">
      <alignment horizontal="center" vertical="center"/>
    </xf>
    <xf numFmtId="184" fontId="12" fillId="0" borderId="88" xfId="14" applyFont="1" applyBorder="1" applyAlignment="1">
      <alignment horizontal="center" vertical="center" wrapText="1"/>
    </xf>
    <xf numFmtId="3" fontId="25" fillId="0" borderId="81" xfId="3" applyNumberFormat="1" applyFont="1" applyBorder="1" applyAlignment="1">
      <alignment horizontal="right" vertical="center"/>
    </xf>
    <xf numFmtId="220" fontId="25" fillId="0" borderId="91" xfId="0" applyNumberFormat="1" applyFont="1" applyFill="1" applyBorder="1" applyAlignment="1">
      <alignment horizontal="right" vertical="center" wrapText="1"/>
    </xf>
    <xf numFmtId="220" fontId="65" fillId="0" borderId="0" xfId="3" applyNumberFormat="1" applyFont="1" applyBorder="1" applyAlignment="1">
      <alignment horizontal="right" vertical="center"/>
    </xf>
    <xf numFmtId="220" fontId="65" fillId="0" borderId="0" xfId="37" applyNumberFormat="1" applyFont="1" applyBorder="1" applyAlignment="1">
      <alignment horizontal="right" vertical="center"/>
    </xf>
    <xf numFmtId="194" fontId="25" fillId="0" borderId="0" xfId="3" applyNumberFormat="1" applyFont="1" applyBorder="1" applyAlignment="1">
      <alignment horizontal="right" vertical="center"/>
    </xf>
    <xf numFmtId="220" fontId="25" fillId="0" borderId="0" xfId="37" applyNumberFormat="1" applyFont="1" applyBorder="1" applyAlignment="1">
      <alignment horizontal="right" vertical="center"/>
    </xf>
    <xf numFmtId="220" fontId="65" fillId="0" borderId="0" xfId="37" applyNumberFormat="1" applyFont="1" applyBorder="1" applyAlignment="1">
      <alignment horizontal="right" vertical="center" shrinkToFit="1"/>
    </xf>
    <xf numFmtId="194" fontId="25" fillId="0" borderId="0" xfId="37" applyNumberFormat="1" applyFont="1" applyBorder="1" applyAlignment="1">
      <alignment horizontal="right" vertical="center"/>
    </xf>
    <xf numFmtId="194" fontId="65" fillId="0" borderId="0" xfId="3" applyNumberFormat="1" applyFont="1" applyBorder="1" applyAlignment="1">
      <alignment horizontal="right" vertical="center"/>
    </xf>
    <xf numFmtId="194" fontId="65" fillId="0" borderId="0" xfId="37" applyNumberFormat="1" applyFont="1" applyBorder="1" applyAlignment="1">
      <alignment horizontal="right" vertical="center"/>
    </xf>
    <xf numFmtId="194" fontId="25" fillId="0" borderId="0" xfId="37" quotePrefix="1" applyNumberFormat="1" applyFont="1" applyBorder="1" applyAlignment="1">
      <alignment horizontal="right" vertical="center"/>
    </xf>
    <xf numFmtId="0" fontId="43" fillId="0" borderId="81" xfId="20" applyNumberFormat="1" applyFont="1" applyFill="1" applyBorder="1" applyAlignment="1">
      <alignment horizontal="center" vertical="center"/>
    </xf>
    <xf numFmtId="210" fontId="55" fillId="0" borderId="28" xfId="38" applyNumberFormat="1" applyFont="1" applyFill="1" applyBorder="1" applyAlignment="1">
      <alignment horizontal="right" vertical="center"/>
    </xf>
    <xf numFmtId="225" fontId="55" fillId="0" borderId="17" xfId="38" applyNumberFormat="1" applyFont="1" applyFill="1" applyBorder="1" applyAlignment="1">
      <alignment horizontal="right" vertical="center"/>
    </xf>
    <xf numFmtId="225" fontId="55" fillId="0" borderId="17" xfId="38" applyNumberFormat="1" applyFont="1" applyFill="1" applyBorder="1" applyAlignment="1">
      <alignment vertical="center"/>
    </xf>
    <xf numFmtId="225" fontId="69" fillId="0" borderId="17" xfId="178" applyNumberFormat="1" applyFont="1" applyBorder="1" applyAlignment="1">
      <alignment horizontal="right" vertical="center"/>
    </xf>
    <xf numFmtId="189" fontId="55" fillId="0" borderId="82" xfId="20" applyNumberFormat="1" applyFont="1" applyFill="1" applyBorder="1" applyAlignment="1">
      <alignment horizontal="center" vertical="center" wrapText="1"/>
    </xf>
    <xf numFmtId="0" fontId="69" fillId="0" borderId="17" xfId="178" applyFont="1" applyBorder="1" applyAlignment="1">
      <alignment horizontal="right" vertical="center"/>
    </xf>
    <xf numFmtId="189" fontId="69" fillId="0" borderId="17" xfId="178" applyNumberFormat="1" applyFont="1" applyBorder="1" applyAlignment="1">
      <alignment horizontal="right" vertical="center"/>
    </xf>
    <xf numFmtId="0" fontId="69" fillId="0" borderId="29" xfId="178" applyFont="1" applyBorder="1" applyAlignment="1">
      <alignment horizontal="right" vertical="center"/>
    </xf>
    <xf numFmtId="0" fontId="69" fillId="0" borderId="28" xfId="178" applyFont="1" applyBorder="1" applyAlignment="1">
      <alignment horizontal="right" vertical="center"/>
    </xf>
    <xf numFmtId="189" fontId="69" fillId="0" borderId="28" xfId="178" applyNumberFormat="1" applyFont="1" applyBorder="1" applyAlignment="1">
      <alignment horizontal="right" vertical="center"/>
    </xf>
    <xf numFmtId="225" fontId="55" fillId="0" borderId="0" xfId="38" applyNumberFormat="1" applyFont="1" applyFill="1" applyBorder="1" applyAlignment="1">
      <alignment horizontal="right" vertical="center"/>
    </xf>
    <xf numFmtId="49" fontId="21" fillId="0" borderId="27" xfId="37" applyNumberFormat="1" applyFont="1" applyBorder="1" applyAlignment="1">
      <alignment horizontal="center" vertical="center"/>
    </xf>
    <xf numFmtId="49" fontId="21" fillId="0" borderId="25" xfId="37" applyNumberFormat="1" applyFont="1" applyBorder="1" applyAlignment="1">
      <alignment horizontal="center" vertical="center"/>
    </xf>
    <xf numFmtId="49" fontId="21" fillId="0" borderId="26" xfId="37" applyNumberFormat="1" applyFont="1" applyBorder="1" applyAlignment="1">
      <alignment horizontal="center" vertical="center"/>
    </xf>
    <xf numFmtId="49" fontId="21" fillId="0" borderId="90" xfId="37" applyNumberFormat="1" applyFont="1" applyBorder="1" applyAlignment="1">
      <alignment horizontal="center" vertical="center"/>
    </xf>
    <xf numFmtId="49" fontId="21" fillId="0" borderId="23" xfId="37" applyNumberFormat="1" applyFont="1" applyBorder="1" applyAlignment="1">
      <alignment horizontal="center" vertical="center"/>
    </xf>
    <xf numFmtId="0" fontId="21" fillId="0" borderId="24" xfId="11" applyNumberFormat="1" applyFont="1" applyBorder="1" applyAlignment="1">
      <alignment horizontal="center" vertical="center"/>
    </xf>
    <xf numFmtId="0" fontId="21" fillId="0" borderId="13" xfId="11" applyNumberFormat="1" applyFont="1" applyBorder="1" applyAlignment="1">
      <alignment horizontal="center" vertical="center"/>
    </xf>
    <xf numFmtId="0" fontId="21" fillId="0" borderId="19" xfId="11" applyNumberFormat="1" applyFont="1" applyBorder="1" applyAlignment="1">
      <alignment horizontal="center" vertical="center"/>
    </xf>
    <xf numFmtId="0" fontId="12" fillId="0" borderId="27" xfId="37" applyNumberFormat="1" applyFont="1" applyBorder="1" applyAlignment="1">
      <alignment horizontal="center" vertical="center"/>
    </xf>
    <xf numFmtId="0" fontId="12" fillId="0" borderId="16" xfId="37" applyNumberFormat="1" applyFont="1" applyBorder="1" applyAlignment="1">
      <alignment horizontal="center" vertical="center"/>
    </xf>
    <xf numFmtId="0" fontId="12" fillId="0" borderId="15" xfId="37" applyNumberFormat="1" applyFont="1" applyBorder="1" applyAlignment="1">
      <alignment horizontal="center" vertical="center"/>
    </xf>
    <xf numFmtId="0" fontId="12" fillId="0" borderId="27" xfId="37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1" fillId="0" borderId="27" xfId="37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1" fillId="0" borderId="27" xfId="37" quotePrefix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21" fillId="0" borderId="11" xfId="37" quotePrefix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27" xfId="37" quotePrefix="1" applyFont="1" applyBorder="1" applyAlignment="1">
      <alignment horizontal="center" vertical="center" wrapText="1"/>
    </xf>
    <xf numFmtId="0" fontId="12" fillId="0" borderId="14" xfId="37" applyNumberFormat="1" applyFont="1" applyBorder="1" applyAlignment="1">
      <alignment horizontal="center" vertical="center"/>
    </xf>
    <xf numFmtId="0" fontId="12" fillId="0" borderId="19" xfId="37" applyNumberFormat="1" applyFont="1" applyBorder="1" applyAlignment="1">
      <alignment horizontal="center" vertical="center"/>
    </xf>
    <xf numFmtId="184" fontId="12" fillId="0" borderId="22" xfId="14" applyFont="1" applyBorder="1" applyAlignment="1">
      <alignment horizontal="center" vertical="center" wrapText="1"/>
    </xf>
    <xf numFmtId="184" fontId="12" fillId="0" borderId="23" xfId="14" applyFont="1" applyBorder="1" applyAlignment="1">
      <alignment horizontal="center" vertical="center"/>
    </xf>
    <xf numFmtId="0" fontId="12" fillId="0" borderId="25" xfId="37" applyNumberFormat="1" applyFont="1" applyBorder="1" applyAlignment="1">
      <alignment horizontal="center" vertical="center"/>
    </xf>
    <xf numFmtId="0" fontId="12" fillId="0" borderId="26" xfId="37" applyNumberFormat="1" applyFont="1" applyBorder="1" applyAlignment="1">
      <alignment horizontal="center" vertical="center"/>
    </xf>
    <xf numFmtId="0" fontId="21" fillId="0" borderId="28" xfId="14" applyNumberFormat="1" applyFont="1" applyBorder="1" applyAlignment="1">
      <alignment horizontal="center" vertical="center"/>
    </xf>
    <xf numFmtId="0" fontId="21" fillId="0" borderId="29" xfId="14" applyNumberFormat="1" applyFont="1" applyBorder="1" applyAlignment="1">
      <alignment horizontal="center" vertical="center"/>
    </xf>
    <xf numFmtId="0" fontId="12" fillId="0" borderId="82" xfId="0" applyNumberFormat="1" applyFont="1" applyBorder="1" applyAlignment="1">
      <alignment horizontal="center" vertical="center" wrapText="1"/>
    </xf>
    <xf numFmtId="0" fontId="12" fillId="0" borderId="81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21" fillId="0" borderId="37" xfId="37" applyNumberFormat="1" applyFont="1" applyBorder="1" applyAlignment="1">
      <alignment horizontal="center" vertical="center"/>
    </xf>
    <xf numFmtId="0" fontId="21" fillId="0" borderId="25" xfId="37" applyNumberFormat="1" applyFont="1" applyBorder="1" applyAlignment="1">
      <alignment horizontal="center" vertical="center"/>
    </xf>
    <xf numFmtId="0" fontId="21" fillId="0" borderId="26" xfId="37" applyNumberFormat="1" applyFont="1" applyBorder="1" applyAlignment="1">
      <alignment horizontal="center" vertical="center"/>
    </xf>
    <xf numFmtId="0" fontId="21" fillId="0" borderId="28" xfId="37" applyNumberFormat="1" applyFont="1" applyBorder="1" applyAlignment="1">
      <alignment horizontal="center" vertical="center"/>
    </xf>
    <xf numFmtId="0" fontId="21" fillId="0" borderId="17" xfId="37" applyNumberFormat="1" applyFont="1" applyBorder="1" applyAlignment="1">
      <alignment horizontal="center" vertical="center"/>
    </xf>
    <xf numFmtId="0" fontId="21" fillId="0" borderId="29" xfId="37" applyNumberFormat="1" applyFont="1" applyBorder="1" applyAlignment="1">
      <alignment horizontal="center" vertical="center"/>
    </xf>
    <xf numFmtId="0" fontId="21" fillId="0" borderId="25" xfId="37" applyNumberFormat="1" applyFont="1" applyBorder="1" applyAlignment="1" applyProtection="1">
      <alignment horizontal="center" vertical="center" shrinkToFit="1"/>
      <protection locked="0"/>
    </xf>
    <xf numFmtId="0" fontId="21" fillId="0" borderId="26" xfId="37" applyNumberFormat="1" applyFont="1" applyBorder="1" applyAlignment="1" applyProtection="1">
      <alignment horizontal="center" vertical="center" shrinkToFit="1"/>
      <protection locked="0"/>
    </xf>
    <xf numFmtId="0" fontId="21" fillId="0" borderId="37" xfId="37" applyNumberFormat="1" applyFont="1" applyBorder="1" applyAlignment="1" applyProtection="1">
      <alignment horizontal="center" vertical="center" shrinkToFit="1"/>
      <protection locked="0"/>
    </xf>
    <xf numFmtId="184" fontId="12" fillId="0" borderId="22" xfId="14" applyFont="1" applyBorder="1" applyAlignment="1">
      <alignment horizontal="center" vertical="center"/>
    </xf>
    <xf numFmtId="184" fontId="12" fillId="0" borderId="2" xfId="14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1" fillId="0" borderId="28" xfId="14" applyNumberFormat="1" applyFont="1" applyBorder="1" applyAlignment="1">
      <alignment horizontal="center" vertical="center" shrinkToFit="1"/>
    </xf>
    <xf numFmtId="0" fontId="21" fillId="0" borderId="17" xfId="14" applyNumberFormat="1" applyFont="1" applyBorder="1" applyAlignment="1">
      <alignment horizontal="center" vertical="center" shrinkToFit="1"/>
    </xf>
    <xf numFmtId="0" fontId="21" fillId="0" borderId="29" xfId="14" applyNumberFormat="1" applyFont="1" applyBorder="1" applyAlignment="1">
      <alignment horizontal="center" vertical="center" shrinkToFit="1"/>
    </xf>
    <xf numFmtId="189" fontId="17" fillId="0" borderId="0" xfId="37" applyNumberFormat="1" applyFont="1" applyBorder="1" applyAlignment="1">
      <alignment horizontal="right"/>
    </xf>
    <xf numFmtId="184" fontId="21" fillId="0" borderId="22" xfId="14" applyFont="1" applyBorder="1" applyAlignment="1">
      <alignment horizontal="center" vertical="center"/>
    </xf>
    <xf numFmtId="184" fontId="21" fillId="0" borderId="2" xfId="14" applyFont="1" applyBorder="1" applyAlignment="1">
      <alignment horizontal="center" vertical="center"/>
    </xf>
    <xf numFmtId="49" fontId="67" fillId="0" borderId="46" xfId="0" applyNumberFormat="1" applyFont="1" applyFill="1" applyBorder="1" applyAlignment="1">
      <alignment horizontal="center" vertical="top" wrapText="1"/>
    </xf>
    <xf numFmtId="0" fontId="12" fillId="0" borderId="82" xfId="14" applyNumberFormat="1" applyFont="1" applyBorder="1" applyAlignment="1">
      <alignment horizontal="center" vertical="center"/>
    </xf>
    <xf numFmtId="0" fontId="12" fillId="0" borderId="0" xfId="14" applyNumberFormat="1" applyFont="1" applyBorder="1" applyAlignment="1">
      <alignment horizontal="center" vertical="center"/>
    </xf>
    <xf numFmtId="0" fontId="12" fillId="0" borderId="81" xfId="14" applyNumberFormat="1" applyFont="1" applyBorder="1" applyAlignment="1">
      <alignment horizontal="center" vertical="center"/>
    </xf>
    <xf numFmtId="0" fontId="12" fillId="0" borderId="18" xfId="14" applyNumberFormat="1" applyFont="1" applyFill="1" applyBorder="1" applyAlignment="1">
      <alignment horizontal="center" vertical="center" shrinkToFit="1"/>
    </xf>
    <xf numFmtId="0" fontId="0" fillId="0" borderId="18" xfId="0" applyNumberFormat="1" applyBorder="1" applyAlignment="1">
      <alignment horizontal="center" vertical="center" shrinkToFit="1"/>
    </xf>
    <xf numFmtId="0" fontId="12" fillId="0" borderId="14" xfId="14" applyNumberFormat="1" applyFont="1" applyBorder="1" applyAlignment="1">
      <alignment horizontal="center" vertical="center" shrinkToFit="1"/>
    </xf>
    <xf numFmtId="0" fontId="12" fillId="0" borderId="19" xfId="14" applyNumberFormat="1" applyFont="1" applyBorder="1" applyAlignment="1">
      <alignment horizontal="center" vertical="center" shrinkToFit="1"/>
    </xf>
    <xf numFmtId="0" fontId="21" fillId="0" borderId="28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49" fontId="12" fillId="0" borderId="27" xfId="37" applyNumberFormat="1" applyFont="1" applyBorder="1" applyAlignment="1">
      <alignment horizontal="left" vertical="center"/>
    </xf>
    <xf numFmtId="49" fontId="12" fillId="0" borderId="11" xfId="37" applyNumberFormat="1" applyFont="1" applyBorder="1" applyAlignment="1">
      <alignment horizontal="left" vertical="center"/>
    </xf>
    <xf numFmtId="49" fontId="12" fillId="0" borderId="24" xfId="37" applyNumberFormat="1" applyFont="1" applyBorder="1" applyAlignment="1">
      <alignment horizontal="left" vertical="center"/>
    </xf>
    <xf numFmtId="49" fontId="21" fillId="0" borderId="24" xfId="37" applyNumberFormat="1" applyFont="1" applyBorder="1" applyAlignment="1">
      <alignment horizontal="center" vertical="center"/>
    </xf>
    <xf numFmtId="49" fontId="12" fillId="0" borderId="0" xfId="16" applyNumberFormat="1" applyFont="1" applyBorder="1" applyAlignment="1">
      <alignment horizontal="center" vertical="center"/>
    </xf>
    <xf numFmtId="49" fontId="12" fillId="0" borderId="13" xfId="16" applyNumberFormat="1" applyFont="1" applyBorder="1" applyAlignment="1">
      <alignment horizontal="center" vertical="center"/>
    </xf>
    <xf numFmtId="49" fontId="23" fillId="0" borderId="0" xfId="37" applyNumberFormat="1" applyFont="1" applyBorder="1" applyAlignment="1">
      <alignment horizontal="center" vertical="center"/>
    </xf>
    <xf numFmtId="49" fontId="21" fillId="0" borderId="28" xfId="16" applyNumberFormat="1" applyFont="1" applyBorder="1" applyAlignment="1">
      <alignment horizontal="center" vertical="center" shrinkToFit="1"/>
    </xf>
    <xf numFmtId="49" fontId="21" fillId="0" borderId="17" xfId="16" applyNumberFormat="1" applyFont="1" applyBorder="1" applyAlignment="1">
      <alignment horizontal="center" vertical="center" shrinkToFit="1"/>
    </xf>
    <xf numFmtId="49" fontId="21" fillId="0" borderId="24" xfId="16" applyNumberFormat="1" applyFont="1" applyFill="1" applyBorder="1" applyAlignment="1">
      <alignment horizontal="center" vertical="center"/>
    </xf>
    <xf numFmtId="49" fontId="21" fillId="0" borderId="13" xfId="16" applyNumberFormat="1" applyFont="1" applyFill="1" applyBorder="1" applyAlignment="1">
      <alignment horizontal="center" vertical="center"/>
    </xf>
    <xf numFmtId="49" fontId="21" fillId="0" borderId="19" xfId="16" applyNumberFormat="1" applyFont="1" applyFill="1" applyBorder="1" applyAlignment="1">
      <alignment horizontal="center" vertical="center"/>
    </xf>
    <xf numFmtId="49" fontId="21" fillId="0" borderId="11" xfId="37" applyNumberFormat="1" applyFont="1" applyBorder="1" applyAlignment="1">
      <alignment horizontal="center" vertical="center"/>
    </xf>
    <xf numFmtId="49" fontId="12" fillId="0" borderId="27" xfId="37" applyNumberFormat="1" applyFont="1" applyBorder="1" applyAlignment="1">
      <alignment horizontal="center" vertical="center"/>
    </xf>
    <xf numFmtId="49" fontId="12" fillId="0" borderId="16" xfId="37" applyNumberFormat="1" applyFont="1" applyBorder="1" applyAlignment="1">
      <alignment horizontal="center" vertical="center"/>
    </xf>
    <xf numFmtId="49" fontId="12" fillId="0" borderId="15" xfId="37" applyNumberFormat="1" applyFont="1" applyBorder="1" applyAlignment="1">
      <alignment horizontal="center" vertical="center"/>
    </xf>
    <xf numFmtId="49" fontId="18" fillId="0" borderId="15" xfId="16" applyNumberFormat="1" applyFont="1" applyBorder="1" applyAlignment="1">
      <alignment horizontal="center" vertical="center"/>
    </xf>
    <xf numFmtId="49" fontId="18" fillId="0" borderId="19" xfId="16" applyNumberFormat="1" applyFont="1" applyBorder="1" applyAlignment="1">
      <alignment horizontal="center" vertical="center"/>
    </xf>
    <xf numFmtId="49" fontId="12" fillId="0" borderId="0" xfId="37" applyNumberFormat="1" applyFont="1" applyBorder="1" applyAlignment="1">
      <alignment horizontal="center" vertical="center"/>
    </xf>
    <xf numFmtId="49" fontId="12" fillId="0" borderId="15" xfId="16" applyNumberFormat="1" applyFont="1" applyBorder="1" applyAlignment="1">
      <alignment horizontal="center" vertical="center" shrinkToFit="1"/>
    </xf>
    <xf numFmtId="49" fontId="12" fillId="0" borderId="19" xfId="16" applyNumberFormat="1" applyFont="1" applyBorder="1" applyAlignment="1">
      <alignment horizontal="center" vertical="center" shrinkToFit="1"/>
    </xf>
    <xf numFmtId="49" fontId="12" fillId="0" borderId="16" xfId="16" applyNumberFormat="1" applyFont="1" applyBorder="1" applyAlignment="1">
      <alignment horizontal="center" vertical="center" shrinkToFit="1"/>
    </xf>
    <xf numFmtId="49" fontId="12" fillId="0" borderId="0" xfId="16" applyNumberFormat="1" applyFont="1" applyBorder="1" applyAlignment="1">
      <alignment horizontal="center" vertical="center" shrinkToFit="1"/>
    </xf>
    <xf numFmtId="49" fontId="12" fillId="0" borderId="14" xfId="16" applyNumberFormat="1" applyFont="1" applyBorder="1" applyAlignment="1">
      <alignment horizontal="center" vertical="center" shrinkToFit="1"/>
    </xf>
    <xf numFmtId="49" fontId="21" fillId="0" borderId="29" xfId="16" applyNumberFormat="1" applyFont="1" applyBorder="1" applyAlignment="1">
      <alignment horizontal="center" vertical="center" shrinkToFit="1"/>
    </xf>
    <xf numFmtId="184" fontId="21" fillId="0" borderId="16" xfId="1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21" fillId="0" borderId="17" xfId="16" applyFont="1" applyBorder="1" applyAlignment="1">
      <alignment horizontal="center"/>
    </xf>
    <xf numFmtId="184" fontId="21" fillId="0" borderId="29" xfId="16" applyFont="1" applyBorder="1" applyAlignment="1">
      <alignment horizontal="center"/>
    </xf>
    <xf numFmtId="209" fontId="21" fillId="0" borderId="0" xfId="16" applyNumberFormat="1" applyFont="1" applyBorder="1" applyAlignment="1">
      <alignment horizontal="center" vertical="center"/>
    </xf>
    <xf numFmtId="209" fontId="21" fillId="0" borderId="13" xfId="16" applyNumberFormat="1" applyFont="1" applyBorder="1" applyAlignment="1">
      <alignment horizontal="center" vertical="center"/>
    </xf>
    <xf numFmtId="0" fontId="21" fillId="0" borderId="28" xfId="16" applyNumberFormat="1" applyFont="1" applyBorder="1" applyAlignment="1">
      <alignment horizontal="center" vertical="center"/>
    </xf>
    <xf numFmtId="0" fontId="21" fillId="0" borderId="17" xfId="16" applyNumberFormat="1" applyFont="1" applyBorder="1" applyAlignment="1">
      <alignment horizontal="center" vertical="center"/>
    </xf>
    <xf numFmtId="49" fontId="12" fillId="0" borderId="16" xfId="16" applyNumberFormat="1" applyFont="1" applyBorder="1" applyAlignment="1" applyProtection="1">
      <alignment horizontal="center" vertical="center"/>
      <protection locked="0"/>
    </xf>
    <xf numFmtId="49" fontId="12" fillId="0" borderId="13" xfId="16" applyNumberFormat="1" applyFont="1" applyBorder="1" applyAlignment="1" applyProtection="1">
      <alignment horizontal="center" vertical="center"/>
      <protection locked="0"/>
    </xf>
    <xf numFmtId="49" fontId="12" fillId="0" borderId="16" xfId="16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21" fillId="0" borderId="11" xfId="37" applyNumberFormat="1" applyFont="1" applyBorder="1" applyAlignment="1">
      <alignment horizontal="left" vertical="center"/>
    </xf>
    <xf numFmtId="49" fontId="21" fillId="0" borderId="24" xfId="37" applyNumberFormat="1" applyFont="1" applyBorder="1" applyAlignment="1">
      <alignment horizontal="left" vertical="center"/>
    </xf>
    <xf numFmtId="0" fontId="12" fillId="0" borderId="27" xfId="37" applyFont="1" applyBorder="1" applyAlignment="1">
      <alignment horizontal="center" vertical="center" wrapText="1"/>
    </xf>
    <xf numFmtId="0" fontId="12" fillId="0" borderId="16" xfId="37" applyFont="1" applyBorder="1" applyAlignment="1">
      <alignment horizontal="center" vertical="center"/>
    </xf>
    <xf numFmtId="0" fontId="12" fillId="0" borderId="15" xfId="37" applyFont="1" applyBorder="1" applyAlignment="1">
      <alignment horizontal="center" vertical="center"/>
    </xf>
    <xf numFmtId="49" fontId="21" fillId="0" borderId="24" xfId="16" applyNumberFormat="1" applyFont="1" applyBorder="1" applyAlignment="1">
      <alignment horizontal="center" vertical="center" wrapText="1"/>
    </xf>
    <xf numFmtId="49" fontId="21" fillId="0" borderId="13" xfId="16" applyNumberFormat="1" applyFont="1" applyBorder="1" applyAlignment="1">
      <alignment horizontal="center" vertical="center"/>
    </xf>
    <xf numFmtId="49" fontId="21" fillId="0" borderId="19" xfId="16" applyNumberFormat="1" applyFont="1" applyBorder="1" applyAlignment="1">
      <alignment horizontal="center" vertical="center"/>
    </xf>
    <xf numFmtId="3" fontId="12" fillId="0" borderId="0" xfId="16" applyNumberFormat="1" applyFont="1" applyBorder="1" applyAlignment="1">
      <alignment horizontal="center" vertical="center"/>
    </xf>
    <xf numFmtId="3" fontId="12" fillId="0" borderId="13" xfId="16" applyNumberFormat="1" applyFont="1" applyBorder="1" applyAlignment="1">
      <alignment horizontal="center" vertical="center"/>
    </xf>
    <xf numFmtId="184" fontId="12" fillId="0" borderId="17" xfId="16" applyFont="1" applyBorder="1" applyAlignment="1">
      <alignment horizontal="center"/>
    </xf>
    <xf numFmtId="184" fontId="12" fillId="0" borderId="29" xfId="16" applyFont="1" applyBorder="1" applyAlignment="1">
      <alignment horizontal="center"/>
    </xf>
    <xf numFmtId="213" fontId="21" fillId="0" borderId="0" xfId="16" applyNumberFormat="1" applyFont="1" applyBorder="1" applyAlignment="1">
      <alignment horizontal="center" vertical="center"/>
    </xf>
    <xf numFmtId="190" fontId="12" fillId="0" borderId="0" xfId="0" applyNumberFormat="1" applyFont="1" applyBorder="1" applyAlignment="1">
      <alignment horizontal="center" vertical="center"/>
    </xf>
    <xf numFmtId="190" fontId="12" fillId="0" borderId="81" xfId="0" applyNumberFormat="1" applyFont="1" applyBorder="1" applyAlignment="1">
      <alignment horizontal="center" vertical="center"/>
    </xf>
    <xf numFmtId="190" fontId="21" fillId="0" borderId="82" xfId="0" applyNumberFormat="1" applyFont="1" applyBorder="1" applyAlignment="1">
      <alignment horizontal="center" vertical="center"/>
    </xf>
    <xf numFmtId="190" fontId="2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shrinkToFit="1"/>
    </xf>
    <xf numFmtId="190" fontId="21" fillId="0" borderId="28" xfId="0" applyNumberFormat="1" applyFont="1" applyBorder="1" applyAlignment="1">
      <alignment horizontal="center" vertical="center"/>
    </xf>
    <xf numFmtId="190" fontId="21" fillId="0" borderId="17" xfId="0" applyNumberFormat="1" applyFont="1" applyBorder="1" applyAlignment="1">
      <alignment horizontal="center" vertical="center"/>
    </xf>
    <xf numFmtId="0" fontId="23" fillId="0" borderId="4" xfId="37" applyFont="1" applyBorder="1" applyAlignment="1">
      <alignment horizontal="center" vertical="top"/>
    </xf>
    <xf numFmtId="184" fontId="21" fillId="0" borderId="24" xfId="16" applyFont="1" applyBorder="1" applyAlignment="1">
      <alignment horizontal="center" vertical="center"/>
    </xf>
    <xf numFmtId="184" fontId="21" fillId="0" borderId="13" xfId="16" applyFont="1" applyBorder="1" applyAlignment="1">
      <alignment horizontal="center" vertical="center"/>
    </xf>
    <xf numFmtId="184" fontId="21" fillId="0" borderId="19" xfId="16" applyFont="1" applyBorder="1" applyAlignment="1">
      <alignment horizontal="center" vertical="center"/>
    </xf>
    <xf numFmtId="207" fontId="21" fillId="0" borderId="16" xfId="16" applyNumberFormat="1" applyFont="1" applyBorder="1" applyAlignment="1">
      <alignment horizontal="center" vertical="center"/>
    </xf>
    <xf numFmtId="207" fontId="21" fillId="0" borderId="0" xfId="16" applyNumberFormat="1" applyFont="1" applyBorder="1" applyAlignment="1">
      <alignment horizontal="center" vertical="center"/>
    </xf>
    <xf numFmtId="184" fontId="21" fillId="0" borderId="28" xfId="16" applyFont="1" applyBorder="1" applyAlignment="1">
      <alignment horizontal="center" vertical="center"/>
    </xf>
    <xf numFmtId="184" fontId="21" fillId="0" borderId="17" xfId="16" applyFont="1" applyBorder="1" applyAlignment="1">
      <alignment horizontal="center" vertical="center"/>
    </xf>
    <xf numFmtId="184" fontId="12" fillId="0" borderId="17" xfId="16" applyFont="1" applyBorder="1" applyAlignment="1">
      <alignment horizontal="center" vertical="center"/>
    </xf>
    <xf numFmtId="184" fontId="12" fillId="0" borderId="29" xfId="16" applyFont="1" applyBorder="1" applyAlignment="1">
      <alignment horizontal="center" vertical="center"/>
    </xf>
    <xf numFmtId="0" fontId="21" fillId="0" borderId="69" xfId="32" applyFont="1" applyFill="1" applyBorder="1" applyAlignment="1">
      <alignment horizontal="center" vertical="center" wrapText="1"/>
    </xf>
    <xf numFmtId="0" fontId="21" fillId="0" borderId="70" xfId="32" applyFont="1" applyFill="1" applyBorder="1" applyAlignment="1">
      <alignment horizontal="center" vertical="center" wrapText="1"/>
    </xf>
    <xf numFmtId="0" fontId="21" fillId="0" borderId="45" xfId="32" applyFont="1" applyFill="1" applyBorder="1" applyAlignment="1">
      <alignment horizontal="left" vertical="center" wrapText="1"/>
    </xf>
    <xf numFmtId="0" fontId="21" fillId="0" borderId="41" xfId="32" applyFont="1" applyFill="1" applyBorder="1" applyAlignment="1">
      <alignment horizontal="left" vertical="center" wrapText="1"/>
    </xf>
    <xf numFmtId="0" fontId="21" fillId="0" borderId="64" xfId="32" applyFont="1" applyFill="1" applyBorder="1" applyAlignment="1">
      <alignment horizontal="center" vertical="center" wrapText="1"/>
    </xf>
    <xf numFmtId="0" fontId="21" fillId="0" borderId="65" xfId="32" applyFont="1" applyFill="1" applyBorder="1" applyAlignment="1">
      <alignment horizontal="center" vertical="center" wrapText="1"/>
    </xf>
    <xf numFmtId="49" fontId="24" fillId="0" borderId="0" xfId="37" applyNumberFormat="1" applyFont="1" applyBorder="1" applyAlignment="1">
      <alignment horizontal="center"/>
    </xf>
    <xf numFmtId="49" fontId="23" fillId="0" borderId="0" xfId="37" applyNumberFormat="1" applyFont="1" applyBorder="1" applyAlignment="1">
      <alignment horizontal="center"/>
    </xf>
    <xf numFmtId="0" fontId="21" fillId="0" borderId="68" xfId="32" applyFont="1" applyFill="1" applyBorder="1" applyAlignment="1">
      <alignment horizontal="center" vertical="center" wrapText="1"/>
    </xf>
    <xf numFmtId="49" fontId="21" fillId="0" borderId="40" xfId="32" applyNumberFormat="1" applyFont="1" applyFill="1" applyBorder="1" applyAlignment="1">
      <alignment horizontal="left" vertical="center" wrapText="1"/>
    </xf>
    <xf numFmtId="49" fontId="21" fillId="0" borderId="45" xfId="32" applyNumberFormat="1" applyFont="1" applyFill="1" applyBorder="1" applyAlignment="1">
      <alignment horizontal="left" vertical="center" wrapText="1"/>
    </xf>
    <xf numFmtId="49" fontId="21" fillId="0" borderId="64" xfId="32" applyNumberFormat="1" applyFont="1" applyFill="1" applyBorder="1" applyAlignment="1">
      <alignment horizontal="center" vertical="center" wrapText="1"/>
    </xf>
    <xf numFmtId="49" fontId="21" fillId="0" borderId="65" xfId="32" applyNumberFormat="1" applyFont="1" applyFill="1" applyBorder="1" applyAlignment="1">
      <alignment horizontal="center" vertical="center" wrapText="1"/>
    </xf>
    <xf numFmtId="0" fontId="21" fillId="0" borderId="66" xfId="32" applyFont="1" applyFill="1" applyBorder="1" applyAlignment="1">
      <alignment horizontal="center" vertical="center" wrapText="1"/>
    </xf>
    <xf numFmtId="49" fontId="21" fillId="0" borderId="66" xfId="32" applyNumberFormat="1" applyFont="1" applyFill="1" applyBorder="1" applyAlignment="1">
      <alignment horizontal="center" vertical="center" wrapText="1"/>
    </xf>
    <xf numFmtId="0" fontId="21" fillId="0" borderId="59" xfId="32" applyFont="1" applyFill="1" applyBorder="1" applyAlignment="1">
      <alignment horizontal="left" vertical="center" wrapText="1"/>
    </xf>
    <xf numFmtId="0" fontId="21" fillId="0" borderId="60" xfId="32" applyFont="1" applyFill="1" applyBorder="1" applyAlignment="1">
      <alignment horizontal="left" vertical="center" wrapText="1"/>
    </xf>
    <xf numFmtId="49" fontId="21" fillId="0" borderId="41" xfId="32" applyNumberFormat="1" applyFont="1" applyFill="1" applyBorder="1" applyAlignment="1">
      <alignment horizontal="left" vertical="center" wrapText="1"/>
    </xf>
    <xf numFmtId="0" fontId="21" fillId="0" borderId="47" xfId="32" applyFont="1" applyFill="1" applyBorder="1" applyAlignment="1">
      <alignment horizontal="left" vertical="center" wrapText="1"/>
    </xf>
    <xf numFmtId="0" fontId="21" fillId="0" borderId="40" xfId="32" applyFont="1" applyFill="1" applyBorder="1" applyAlignment="1">
      <alignment horizontal="left" vertical="center" wrapText="1"/>
    </xf>
    <xf numFmtId="49" fontId="21" fillId="0" borderId="42" xfId="32" applyNumberFormat="1" applyFont="1" applyFill="1" applyBorder="1" applyAlignment="1">
      <alignment horizontal="left" vertical="center" wrapText="1"/>
    </xf>
    <xf numFmtId="49" fontId="21" fillId="0" borderId="0" xfId="32" applyNumberFormat="1" applyFont="1" applyFill="1" applyBorder="1" applyAlignment="1">
      <alignment horizontal="left" vertical="center" wrapText="1"/>
    </xf>
    <xf numFmtId="49" fontId="21" fillId="0" borderId="13" xfId="32" applyNumberFormat="1" applyFont="1" applyFill="1" applyBorder="1" applyAlignment="1">
      <alignment horizontal="left" vertical="center" wrapText="1"/>
    </xf>
    <xf numFmtId="49" fontId="21" fillId="0" borderId="45" xfId="32" applyNumberFormat="1" applyFont="1" applyFill="1" applyBorder="1" applyAlignment="1">
      <alignment horizontal="center" vertical="center" wrapText="1"/>
    </xf>
    <xf numFmtId="49" fontId="21" fillId="0" borderId="41" xfId="32" applyNumberFormat="1" applyFont="1" applyFill="1" applyBorder="1" applyAlignment="1">
      <alignment horizontal="center" vertical="center" wrapText="1"/>
    </xf>
    <xf numFmtId="49" fontId="21" fillId="0" borderId="73" xfId="32" applyNumberFormat="1" applyFont="1" applyFill="1" applyBorder="1" applyAlignment="1">
      <alignment horizontal="center" vertical="center" wrapText="1"/>
    </xf>
    <xf numFmtId="49" fontId="21" fillId="0" borderId="73" xfId="32" applyNumberFormat="1" applyFont="1" applyFill="1" applyBorder="1" applyAlignment="1">
      <alignment horizontal="center" vertical="center"/>
    </xf>
    <xf numFmtId="49" fontId="21" fillId="0" borderId="48" xfId="32" applyNumberFormat="1" applyFont="1" applyFill="1" applyBorder="1" applyAlignment="1">
      <alignment horizontal="center" vertical="center"/>
    </xf>
    <xf numFmtId="0" fontId="21" fillId="0" borderId="2" xfId="32" applyFont="1" applyFill="1" applyBorder="1" applyAlignment="1">
      <alignment horizontal="center" vertical="center" wrapText="1"/>
    </xf>
    <xf numFmtId="0" fontId="21" fillId="0" borderId="74" xfId="32" applyFont="1" applyFill="1" applyBorder="1" applyAlignment="1">
      <alignment horizontal="center" vertical="center" wrapText="1"/>
    </xf>
    <xf numFmtId="49" fontId="21" fillId="0" borderId="17" xfId="32" applyNumberFormat="1" applyFont="1" applyFill="1" applyBorder="1" applyAlignment="1">
      <alignment horizontal="left" vertical="center" wrapText="1"/>
    </xf>
    <xf numFmtId="49" fontId="21" fillId="0" borderId="75" xfId="32" applyNumberFormat="1" applyFont="1" applyFill="1" applyBorder="1" applyAlignment="1">
      <alignment horizontal="left" vertical="center" wrapText="1"/>
    </xf>
    <xf numFmtId="49" fontId="21" fillId="0" borderId="42" xfId="32" applyNumberFormat="1" applyFont="1" applyFill="1" applyBorder="1" applyAlignment="1">
      <alignment horizontal="center" vertical="center" wrapText="1"/>
    </xf>
    <xf numFmtId="49" fontId="21" fillId="0" borderId="0" xfId="32" applyNumberFormat="1" applyFont="1" applyFill="1" applyBorder="1" applyAlignment="1">
      <alignment horizontal="center" vertical="center" wrapText="1"/>
    </xf>
    <xf numFmtId="49" fontId="21" fillId="0" borderId="67" xfId="32" applyNumberFormat="1" applyFont="1" applyFill="1" applyBorder="1" applyAlignment="1">
      <alignment horizontal="left" vertical="center" wrapText="1"/>
    </xf>
    <xf numFmtId="49" fontId="21" fillId="0" borderId="64" xfId="32" applyNumberFormat="1" applyFont="1" applyFill="1" applyBorder="1" applyAlignment="1">
      <alignment horizontal="left" vertical="center" wrapText="1"/>
    </xf>
    <xf numFmtId="49" fontId="21" fillId="0" borderId="65" xfId="32" applyNumberFormat="1" applyFont="1" applyFill="1" applyBorder="1" applyAlignment="1">
      <alignment horizontal="left" vertical="center" wrapText="1"/>
    </xf>
    <xf numFmtId="49" fontId="21" fillId="0" borderId="71" xfId="32" applyNumberFormat="1" applyFont="1" applyFill="1" applyBorder="1" applyAlignment="1">
      <alignment horizontal="left" vertical="center" wrapText="1"/>
    </xf>
    <xf numFmtId="0" fontId="21" fillId="0" borderId="72" xfId="32" applyFont="1" applyFill="1" applyBorder="1" applyAlignment="1">
      <alignment horizontal="center" vertical="center" wrapText="1"/>
    </xf>
    <xf numFmtId="0" fontId="21" fillId="0" borderId="60" xfId="32" applyFont="1" applyFill="1" applyBorder="1" applyAlignment="1">
      <alignment horizontal="center" vertical="center" wrapText="1"/>
    </xf>
    <xf numFmtId="0" fontId="21" fillId="0" borderId="47" xfId="32" applyFont="1" applyFill="1" applyBorder="1" applyAlignment="1">
      <alignment horizontal="center" vertical="center" wrapText="1"/>
    </xf>
    <xf numFmtId="0" fontId="21" fillId="0" borderId="59" xfId="32" applyFont="1" applyFill="1" applyBorder="1" applyAlignment="1">
      <alignment horizontal="center" vertical="center" wrapText="1"/>
    </xf>
    <xf numFmtId="0" fontId="21" fillId="0" borderId="61" xfId="32" applyFont="1" applyFill="1" applyBorder="1" applyAlignment="1">
      <alignment horizontal="center" vertical="center" wrapText="1"/>
    </xf>
    <xf numFmtId="0" fontId="21" fillId="0" borderId="62" xfId="32" applyFont="1" applyFill="1" applyBorder="1" applyAlignment="1">
      <alignment horizontal="center" vertical="center" wrapText="1"/>
    </xf>
    <xf numFmtId="0" fontId="21" fillId="0" borderId="63" xfId="32" applyFont="1" applyFill="1" applyBorder="1" applyAlignment="1">
      <alignment horizontal="center" vertical="center" wrapText="1"/>
    </xf>
    <xf numFmtId="0" fontId="16" fillId="0" borderId="17" xfId="37" applyFont="1" applyBorder="1" applyAlignment="1">
      <alignment horizontal="left" wrapText="1"/>
    </xf>
    <xf numFmtId="0" fontId="16" fillId="0" borderId="0" xfId="37" applyFont="1" applyBorder="1" applyAlignment="1">
      <alignment horizontal="left" wrapText="1"/>
    </xf>
    <xf numFmtId="49" fontId="21" fillId="0" borderId="40" xfId="32" applyNumberFormat="1" applyFont="1" applyFill="1" applyBorder="1" applyAlignment="1">
      <alignment horizontal="left" vertical="center" shrinkToFit="1"/>
    </xf>
    <xf numFmtId="49" fontId="21" fillId="0" borderId="45" xfId="32" applyNumberFormat="1" applyFont="1" applyFill="1" applyBorder="1" applyAlignment="1">
      <alignment horizontal="left" vertical="center" shrinkToFit="1"/>
    </xf>
    <xf numFmtId="49" fontId="21" fillId="0" borderId="41" xfId="32" applyNumberFormat="1" applyFont="1" applyFill="1" applyBorder="1" applyAlignment="1">
      <alignment horizontal="left" vertical="center" shrinkToFit="1"/>
    </xf>
    <xf numFmtId="0" fontId="106" fillId="0" borderId="65" xfId="0" applyFont="1" applyBorder="1"/>
    <xf numFmtId="0" fontId="106" fillId="0" borderId="66" xfId="0" applyFont="1" applyBorder="1"/>
    <xf numFmtId="49" fontId="21" fillId="0" borderId="80" xfId="32" applyNumberFormat="1" applyFont="1" applyFill="1" applyBorder="1" applyAlignment="1">
      <alignment horizontal="center" vertical="center" wrapText="1"/>
    </xf>
    <xf numFmtId="49" fontId="21" fillId="0" borderId="40" xfId="32" applyNumberFormat="1" applyFont="1" applyFill="1" applyBorder="1" applyAlignment="1">
      <alignment horizontal="center" vertical="center" wrapText="1"/>
    </xf>
    <xf numFmtId="0" fontId="21" fillId="0" borderId="77" xfId="32" applyFont="1" applyFill="1" applyBorder="1" applyAlignment="1">
      <alignment horizontal="center" vertical="center" wrapText="1"/>
    </xf>
    <xf numFmtId="0" fontId="21" fillId="0" borderId="76" xfId="32" applyFont="1" applyFill="1" applyBorder="1" applyAlignment="1">
      <alignment horizontal="center" vertical="center" wrapText="1"/>
    </xf>
    <xf numFmtId="0" fontId="21" fillId="0" borderId="25" xfId="32" applyFont="1" applyFill="1" applyBorder="1" applyAlignment="1">
      <alignment horizontal="center" vertical="center" wrapText="1"/>
    </xf>
    <xf numFmtId="0" fontId="21" fillId="0" borderId="50" xfId="32" applyFont="1" applyFill="1" applyBorder="1" applyAlignment="1">
      <alignment horizontal="center" vertical="center" wrapText="1"/>
    </xf>
    <xf numFmtId="0" fontId="21" fillId="0" borderId="11" xfId="32" applyFont="1" applyFill="1" applyBorder="1" applyAlignment="1">
      <alignment horizontal="center" vertical="center" wrapText="1"/>
    </xf>
    <xf numFmtId="0" fontId="21" fillId="0" borderId="78" xfId="32" applyFont="1" applyFill="1" applyBorder="1" applyAlignment="1">
      <alignment horizontal="center" vertical="center" wrapText="1"/>
    </xf>
    <xf numFmtId="49" fontId="21" fillId="0" borderId="48" xfId="32" applyNumberFormat="1" applyFont="1" applyFill="1" applyBorder="1" applyAlignment="1">
      <alignment horizontal="center" vertical="center" wrapText="1"/>
    </xf>
    <xf numFmtId="0" fontId="21" fillId="0" borderId="11" xfId="32" applyFont="1" applyFill="1" applyBorder="1" applyAlignment="1">
      <alignment horizontal="left" vertical="center" wrapText="1"/>
    </xf>
    <xf numFmtId="0" fontId="21" fillId="0" borderId="55" xfId="32" applyFont="1" applyFill="1" applyBorder="1" applyAlignment="1">
      <alignment horizontal="left" vertical="center" wrapText="1"/>
    </xf>
    <xf numFmtId="0" fontId="21" fillId="0" borderId="79" xfId="32" applyFont="1" applyFill="1" applyBorder="1" applyAlignment="1">
      <alignment horizontal="center" vertical="center" wrapText="1"/>
    </xf>
    <xf numFmtId="0" fontId="21" fillId="0" borderId="55" xfId="32" applyFont="1" applyFill="1" applyBorder="1" applyAlignment="1">
      <alignment horizontal="center" vertical="center" wrapText="1"/>
    </xf>
    <xf numFmtId="49" fontId="24" fillId="0" borderId="0" xfId="37" applyNumberFormat="1" applyFont="1" applyBorder="1" applyAlignment="1">
      <alignment horizontal="center" vertical="center"/>
    </xf>
    <xf numFmtId="0" fontId="21" fillId="0" borderId="24" xfId="23" applyFont="1" applyFill="1" applyBorder="1" applyAlignment="1">
      <alignment horizontal="center" vertical="center" wrapText="1"/>
    </xf>
    <xf numFmtId="0" fontId="21" fillId="0" borderId="81" xfId="23" applyFont="1" applyFill="1" applyBorder="1" applyAlignment="1">
      <alignment horizontal="center" vertical="center" wrapText="1"/>
    </xf>
    <xf numFmtId="0" fontId="21" fillId="0" borderId="88" xfId="23" applyFont="1" applyFill="1" applyBorder="1" applyAlignment="1">
      <alignment horizontal="center" vertical="center" wrapText="1"/>
    </xf>
    <xf numFmtId="0" fontId="21" fillId="0" borderId="12" xfId="38" applyFont="1" applyFill="1" applyBorder="1" applyAlignment="1">
      <alignment horizontal="center" vertical="top"/>
    </xf>
    <xf numFmtId="0" fontId="21" fillId="0" borderId="18" xfId="38" applyFont="1" applyFill="1" applyBorder="1" applyAlignment="1">
      <alignment horizontal="center" vertical="top"/>
    </xf>
    <xf numFmtId="0" fontId="21" fillId="0" borderId="27" xfId="38" applyFont="1" applyFill="1" applyBorder="1" applyAlignment="1">
      <alignment horizontal="center" vertical="top"/>
    </xf>
    <xf numFmtId="0" fontId="21" fillId="0" borderId="82" xfId="38" applyFont="1" applyFill="1" applyBorder="1" applyAlignment="1">
      <alignment horizontal="center" vertical="top"/>
    </xf>
    <xf numFmtId="0" fontId="21" fillId="0" borderId="27" xfId="23" applyFont="1" applyFill="1" applyBorder="1" applyAlignment="1">
      <alignment horizontal="center" vertical="center" wrapText="1"/>
    </xf>
    <xf numFmtId="0" fontId="21" fillId="0" borderId="82" xfId="23" applyFont="1" applyFill="1" applyBorder="1" applyAlignment="1">
      <alignment horizontal="center" vertical="center" wrapText="1"/>
    </xf>
    <xf numFmtId="0" fontId="21" fillId="0" borderId="87" xfId="23" applyFont="1" applyFill="1" applyBorder="1" applyAlignment="1">
      <alignment horizontal="center" vertical="center" wrapText="1"/>
    </xf>
    <xf numFmtId="0" fontId="21" fillId="0" borderId="90" xfId="38" applyFont="1" applyFill="1" applyBorder="1" applyAlignment="1">
      <alignment horizontal="center" vertical="top" wrapText="1"/>
    </xf>
    <xf numFmtId="0" fontId="21" fillId="0" borderId="9" xfId="38" applyFont="1" applyFill="1" applyBorder="1" applyAlignment="1">
      <alignment horizontal="center" vertical="top" wrapText="1"/>
    </xf>
    <xf numFmtId="0" fontId="21" fillId="0" borderId="18" xfId="38" applyFont="1" applyFill="1" applyBorder="1" applyAlignment="1">
      <alignment horizontal="center" vertical="top" wrapText="1"/>
    </xf>
    <xf numFmtId="0" fontId="21" fillId="0" borderId="28" xfId="39" applyFont="1" applyBorder="1" applyAlignment="1">
      <alignment horizontal="center" vertical="top" wrapText="1"/>
    </xf>
    <xf numFmtId="0" fontId="21" fillId="0" borderId="18" xfId="39" applyFont="1" applyBorder="1" applyAlignment="1">
      <alignment horizontal="center" vertical="top" wrapText="1"/>
    </xf>
    <xf numFmtId="0" fontId="21" fillId="0" borderId="9" xfId="39" applyFont="1" applyBorder="1" applyAlignment="1">
      <alignment horizontal="center" vertical="top" wrapText="1"/>
    </xf>
    <xf numFmtId="0" fontId="21" fillId="0" borderId="28" xfId="38" applyFont="1" applyFill="1" applyBorder="1" applyAlignment="1">
      <alignment horizontal="center" vertical="top" wrapText="1"/>
    </xf>
    <xf numFmtId="0" fontId="21" fillId="0" borderId="21" xfId="38" applyFont="1" applyFill="1" applyBorder="1" applyAlignment="1">
      <alignment horizontal="center" vertical="top" wrapText="1"/>
    </xf>
    <xf numFmtId="0" fontId="21" fillId="0" borderId="90" xfId="38" applyFont="1" applyFill="1" applyBorder="1" applyAlignment="1">
      <alignment horizontal="center" vertical="top"/>
    </xf>
    <xf numFmtId="0" fontId="21" fillId="0" borderId="21" xfId="38" applyFont="1" applyFill="1" applyBorder="1" applyAlignment="1">
      <alignment horizontal="center" vertical="top"/>
    </xf>
    <xf numFmtId="0" fontId="21" fillId="0" borderId="9" xfId="38" applyFont="1" applyFill="1" applyBorder="1" applyAlignment="1">
      <alignment horizontal="center" vertical="top"/>
    </xf>
    <xf numFmtId="0" fontId="21" fillId="0" borderId="90" xfId="39" applyFont="1" applyFill="1" applyBorder="1" applyAlignment="1">
      <alignment horizontal="center" vertical="top" wrapText="1"/>
    </xf>
    <xf numFmtId="0" fontId="21" fillId="0" borderId="21" xfId="39" applyFont="1" applyFill="1" applyBorder="1" applyAlignment="1">
      <alignment horizontal="center" vertical="top"/>
    </xf>
    <xf numFmtId="0" fontId="21" fillId="0" borderId="9" xfId="39" applyFont="1" applyFill="1" applyBorder="1" applyAlignment="1">
      <alignment horizontal="center" vertical="top"/>
    </xf>
    <xf numFmtId="0" fontId="21" fillId="0" borderId="23" xfId="38" applyFont="1" applyFill="1" applyBorder="1" applyAlignment="1">
      <alignment horizontal="center" vertical="top" wrapText="1"/>
    </xf>
    <xf numFmtId="0" fontId="21" fillId="0" borderId="29" xfId="38" applyFont="1" applyFill="1" applyBorder="1" applyAlignment="1">
      <alignment horizontal="center" vertical="top" wrapText="1"/>
    </xf>
    <xf numFmtId="0" fontId="21" fillId="0" borderId="82" xfId="39" applyFont="1" applyBorder="1" applyAlignment="1">
      <alignment horizontal="center" vertical="top" wrapText="1"/>
    </xf>
    <xf numFmtId="0" fontId="21" fillId="0" borderId="9" xfId="38" applyFont="1" applyFill="1" applyBorder="1" applyAlignment="1">
      <alignment horizontal="center" vertical="center" wrapText="1"/>
    </xf>
    <xf numFmtId="0" fontId="21" fillId="0" borderId="18" xfId="38" applyFont="1" applyFill="1" applyBorder="1" applyAlignment="1">
      <alignment horizontal="center" vertical="center" wrapText="1"/>
    </xf>
    <xf numFmtId="0" fontId="21" fillId="0" borderId="28" xfId="38" applyFont="1" applyBorder="1" applyAlignment="1">
      <alignment horizontal="center" vertical="center" wrapText="1"/>
    </xf>
    <xf numFmtId="0" fontId="21" fillId="0" borderId="82" xfId="38" applyFont="1" applyBorder="1" applyAlignment="1">
      <alignment horizontal="center" vertical="center" wrapText="1"/>
    </xf>
    <xf numFmtId="0" fontId="21" fillId="0" borderId="82" xfId="38" applyFont="1" applyFill="1" applyBorder="1" applyAlignment="1">
      <alignment horizontal="center" vertical="top" wrapText="1"/>
    </xf>
    <xf numFmtId="0" fontId="21" fillId="0" borderId="17" xfId="38" applyFont="1" applyFill="1" applyBorder="1" applyAlignment="1">
      <alignment horizontal="center" vertical="top"/>
    </xf>
    <xf numFmtId="0" fontId="21" fillId="0" borderId="0" xfId="38" applyFont="1" applyFill="1" applyBorder="1" applyAlignment="1">
      <alignment horizontal="center" vertical="top"/>
    </xf>
    <xf numFmtId="0" fontId="21" fillId="0" borderId="27" xfId="39" applyFont="1" applyFill="1" applyBorder="1" applyAlignment="1">
      <alignment horizontal="center" vertical="top" wrapText="1"/>
    </xf>
    <xf numFmtId="0" fontId="21" fillId="0" borderId="18" xfId="39" applyFont="1" applyFill="1" applyBorder="1" applyAlignment="1">
      <alignment horizontal="center" vertical="top" wrapText="1"/>
    </xf>
    <xf numFmtId="0" fontId="21" fillId="0" borderId="28" xfId="39" applyFont="1" applyFill="1" applyBorder="1" applyAlignment="1">
      <alignment horizontal="center" vertical="top" wrapText="1"/>
    </xf>
    <xf numFmtId="0" fontId="21" fillId="0" borderId="27" xfId="39" applyFont="1" applyBorder="1" applyAlignment="1">
      <alignment horizontal="center" vertical="top" wrapText="1"/>
    </xf>
    <xf numFmtId="0" fontId="21" fillId="0" borderId="28" xfId="38" applyFont="1" applyFill="1" applyBorder="1" applyAlignment="1">
      <alignment horizontal="center" vertical="top"/>
    </xf>
    <xf numFmtId="0" fontId="21" fillId="0" borderId="17" xfId="39" applyFont="1" applyFill="1" applyBorder="1" applyAlignment="1">
      <alignment horizontal="center" vertical="top" wrapText="1"/>
    </xf>
    <xf numFmtId="0" fontId="21" fillId="0" borderId="0" xfId="39" applyFont="1" applyFill="1" applyBorder="1" applyAlignment="1">
      <alignment horizontal="center" vertical="top" wrapText="1"/>
    </xf>
    <xf numFmtId="0" fontId="21" fillId="0" borderId="17" xfId="39" applyFont="1" applyBorder="1" applyAlignment="1">
      <alignment horizontal="center" vertical="top" wrapText="1"/>
    </xf>
    <xf numFmtId="0" fontId="21" fillId="0" borderId="81" xfId="39" applyFont="1" applyBorder="1" applyAlignment="1">
      <alignment horizontal="center" vertical="top" wrapText="1"/>
    </xf>
    <xf numFmtId="0" fontId="21" fillId="0" borderId="18" xfId="38" applyFont="1" applyBorder="1" applyAlignment="1">
      <alignment horizontal="center" vertical="center" wrapText="1"/>
    </xf>
    <xf numFmtId="0" fontId="21" fillId="0" borderId="81" xfId="38" applyFont="1" applyFill="1" applyBorder="1" applyAlignment="1">
      <alignment horizontal="center" vertical="top" wrapText="1"/>
    </xf>
    <xf numFmtId="0" fontId="21" fillId="0" borderId="29" xfId="39" applyFont="1" applyFill="1" applyBorder="1" applyAlignment="1">
      <alignment horizontal="center" vertical="top" wrapText="1"/>
    </xf>
    <xf numFmtId="0" fontId="21" fillId="0" borderId="81" xfId="39" applyFont="1" applyFill="1" applyBorder="1" applyAlignment="1">
      <alignment horizontal="center" vertical="top" wrapText="1"/>
    </xf>
    <xf numFmtId="0" fontId="21" fillId="0" borderId="0" xfId="39" applyFont="1" applyBorder="1" applyAlignment="1">
      <alignment horizontal="center" vertical="top" wrapText="1"/>
    </xf>
    <xf numFmtId="0" fontId="21" fillId="0" borderId="17" xfId="38" applyFont="1" applyBorder="1" applyAlignment="1">
      <alignment horizontal="center" vertical="top"/>
    </xf>
    <xf numFmtId="0" fontId="21" fillId="0" borderId="81" xfId="38" applyFont="1" applyBorder="1" applyAlignment="1">
      <alignment horizontal="center" vertical="top"/>
    </xf>
    <xf numFmtId="0" fontId="21" fillId="0" borderId="28" xfId="38" applyFont="1" applyBorder="1" applyAlignment="1">
      <alignment horizontal="center" vertical="top" wrapText="1"/>
    </xf>
    <xf numFmtId="0" fontId="21" fillId="0" borderId="82" xfId="38" applyFont="1" applyBorder="1" applyAlignment="1">
      <alignment horizontal="center" vertical="top" wrapText="1"/>
    </xf>
    <xf numFmtId="0" fontId="21" fillId="0" borderId="18" xfId="38" applyFont="1" applyBorder="1" applyAlignment="1">
      <alignment horizontal="center" vertical="top" wrapText="1"/>
    </xf>
    <xf numFmtId="0" fontId="103" fillId="0" borderId="0" xfId="0" applyFont="1" applyFill="1" applyAlignment="1">
      <alignment horizontal="right" vertical="center"/>
    </xf>
    <xf numFmtId="0" fontId="66" fillId="0" borderId="0" xfId="0" applyFont="1" applyFill="1" applyAlignment="1">
      <alignment horizontal="right" vertical="center"/>
    </xf>
    <xf numFmtId="0" fontId="103" fillId="0" borderId="0" xfId="37" applyFont="1" applyFill="1" applyBorder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0" fontId="103" fillId="0" borderId="0" xfId="37" applyFont="1" applyFill="1" applyBorder="1" applyAlignment="1">
      <alignment horizontal="right" vertical="center"/>
    </xf>
    <xf numFmtId="49" fontId="23" fillId="0" borderId="0" xfId="37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49" fontId="96" fillId="0" borderId="28" xfId="40" applyNumberFormat="1" applyFont="1" applyFill="1" applyBorder="1" applyAlignment="1">
      <alignment horizontal="center" shrinkToFit="1"/>
    </xf>
    <xf numFmtId="49" fontId="96" fillId="0" borderId="17" xfId="40" applyNumberFormat="1" applyFont="1" applyFill="1" applyBorder="1" applyAlignment="1">
      <alignment horizontal="center" shrinkToFit="1"/>
    </xf>
    <xf numFmtId="49" fontId="96" fillId="0" borderId="29" xfId="40" applyNumberFormat="1" applyFont="1" applyFill="1" applyBorder="1" applyAlignment="1">
      <alignment horizontal="center" shrinkToFit="1"/>
    </xf>
    <xf numFmtId="49" fontId="96" fillId="0" borderId="28" xfId="40" applyNumberFormat="1" applyFont="1" applyFill="1" applyBorder="1" applyAlignment="1">
      <alignment horizontal="left" shrinkToFit="1"/>
    </xf>
    <xf numFmtId="49" fontId="96" fillId="0" borderId="17" xfId="40" applyNumberFormat="1" applyFont="1" applyFill="1" applyBorder="1" applyAlignment="1">
      <alignment horizontal="left" shrinkToFit="1"/>
    </xf>
    <xf numFmtId="49" fontId="96" fillId="0" borderId="29" xfId="40" applyNumberFormat="1" applyFont="1" applyFill="1" applyBorder="1" applyAlignment="1">
      <alignment horizontal="left" shrinkToFit="1"/>
    </xf>
    <xf numFmtId="49" fontId="96" fillId="0" borderId="28" xfId="40" applyNumberFormat="1" applyFont="1" applyFill="1" applyBorder="1" applyAlignment="1">
      <alignment horizontal="center" wrapText="1"/>
    </xf>
    <xf numFmtId="49" fontId="96" fillId="0" borderId="17" xfId="40" applyNumberFormat="1" applyFont="1" applyFill="1" applyBorder="1" applyAlignment="1">
      <alignment horizontal="center" wrapText="1"/>
    </xf>
    <xf numFmtId="49" fontId="96" fillId="0" borderId="29" xfId="40" applyNumberFormat="1" applyFont="1" applyFill="1" applyBorder="1" applyAlignment="1">
      <alignment horizontal="center" wrapText="1"/>
    </xf>
    <xf numFmtId="49" fontId="23" fillId="0" borderId="0" xfId="23" applyNumberFormat="1" applyFont="1" applyFill="1" applyAlignment="1">
      <alignment horizontal="center" vertical="center"/>
    </xf>
    <xf numFmtId="49" fontId="96" fillId="0" borderId="11" xfId="40" applyNumberFormat="1" applyFont="1" applyFill="1" applyBorder="1" applyAlignment="1">
      <alignment horizontal="center" wrapText="1"/>
    </xf>
    <xf numFmtId="49" fontId="96" fillId="0" borderId="37" xfId="40" applyNumberFormat="1" applyFont="1" applyFill="1" applyBorder="1" applyAlignment="1">
      <alignment horizontal="center" shrinkToFit="1"/>
    </xf>
    <xf numFmtId="49" fontId="96" fillId="0" borderId="25" xfId="40" applyNumberFormat="1" applyFont="1" applyFill="1" applyBorder="1" applyAlignment="1">
      <alignment horizontal="center" shrinkToFit="1"/>
    </xf>
    <xf numFmtId="49" fontId="96" fillId="0" borderId="26" xfId="40" applyNumberFormat="1" applyFont="1" applyFill="1" applyBorder="1" applyAlignment="1">
      <alignment horizontal="center" shrinkToFit="1"/>
    </xf>
    <xf numFmtId="49" fontId="96" fillId="0" borderId="27" xfId="40" applyNumberFormat="1" applyFont="1" applyFill="1" applyBorder="1" applyAlignment="1">
      <alignment horizontal="left" wrapText="1"/>
    </xf>
    <xf numFmtId="49" fontId="96" fillId="0" borderId="11" xfId="40" applyNumberFormat="1" applyFont="1" applyFill="1" applyBorder="1" applyAlignment="1">
      <alignment horizontal="left" wrapText="1"/>
    </xf>
    <xf numFmtId="49" fontId="96" fillId="0" borderId="24" xfId="40" applyNumberFormat="1" applyFont="1" applyFill="1" applyBorder="1" applyAlignment="1">
      <alignment horizontal="left" wrapText="1"/>
    </xf>
    <xf numFmtId="49" fontId="96" fillId="0" borderId="28" xfId="40" applyNumberFormat="1" applyFont="1" applyFill="1" applyBorder="1" applyAlignment="1">
      <alignment horizontal="left" wrapText="1"/>
    </xf>
    <xf numFmtId="49" fontId="96" fillId="0" borderId="17" xfId="40" applyNumberFormat="1" applyFont="1" applyFill="1" applyBorder="1" applyAlignment="1">
      <alignment horizontal="left" wrapText="1"/>
    </xf>
    <xf numFmtId="49" fontId="96" fillId="0" borderId="29" xfId="40" applyNumberFormat="1" applyFont="1" applyFill="1" applyBorder="1" applyAlignment="1">
      <alignment horizontal="left" wrapText="1"/>
    </xf>
    <xf numFmtId="49" fontId="96" fillId="0" borderId="16" xfId="40" applyNumberFormat="1" applyFont="1" applyFill="1" applyBorder="1" applyAlignment="1">
      <alignment horizontal="center" wrapText="1"/>
    </xf>
    <xf numFmtId="49" fontId="96" fillId="0" borderId="0" xfId="40" applyNumberFormat="1" applyFont="1" applyFill="1" applyBorder="1" applyAlignment="1">
      <alignment horizontal="center" wrapText="1"/>
    </xf>
    <xf numFmtId="49" fontId="96" fillId="0" borderId="15" xfId="40" applyNumberFormat="1" applyFont="1" applyFill="1" applyBorder="1" applyAlignment="1">
      <alignment horizontal="center" wrapText="1"/>
    </xf>
    <xf numFmtId="49" fontId="96" fillId="0" borderId="14" xfId="40" applyNumberFormat="1" applyFont="1" applyFill="1" applyBorder="1" applyAlignment="1">
      <alignment horizontal="center" wrapText="1"/>
    </xf>
    <xf numFmtId="49" fontId="96" fillId="0" borderId="19" xfId="40" applyNumberFormat="1" applyFont="1" applyFill="1" applyBorder="1" applyAlignment="1">
      <alignment horizontal="center" wrapText="1"/>
    </xf>
    <xf numFmtId="0" fontId="8" fillId="0" borderId="17" xfId="132" applyFont="1" applyBorder="1" applyAlignment="1">
      <alignment horizontal="center"/>
    </xf>
    <xf numFmtId="0" fontId="8" fillId="0" borderId="29" xfId="132" applyFont="1" applyBorder="1" applyAlignment="1">
      <alignment horizontal="center"/>
    </xf>
    <xf numFmtId="0" fontId="8" fillId="0" borderId="0" xfId="132" applyFont="1" applyBorder="1" applyAlignment="1">
      <alignment horizontal="center"/>
    </xf>
    <xf numFmtId="0" fontId="8" fillId="0" borderId="0" xfId="132" applyFont="1" applyAlignment="1">
      <alignment horizontal="center"/>
    </xf>
    <xf numFmtId="0" fontId="8" fillId="0" borderId="81" xfId="132" applyFont="1" applyBorder="1" applyAlignment="1">
      <alignment horizontal="center"/>
    </xf>
    <xf numFmtId="0" fontId="23" fillId="0" borderId="0" xfId="132" applyFont="1" applyAlignment="1">
      <alignment horizontal="center" vertical="center"/>
    </xf>
    <xf numFmtId="184" fontId="21" fillId="0" borderId="11" xfId="21" applyFont="1" applyBorder="1" applyAlignment="1">
      <alignment horizontal="center" vertical="center"/>
    </xf>
    <xf numFmtId="184" fontId="12" fillId="0" borderId="11" xfId="21" applyFont="1" applyBorder="1" applyAlignment="1">
      <alignment horizontal="center" vertical="center"/>
    </xf>
    <xf numFmtId="184" fontId="12" fillId="0" borderId="24" xfId="21" applyFont="1" applyBorder="1" applyAlignment="1">
      <alignment horizontal="center" vertical="center"/>
    </xf>
    <xf numFmtId="184" fontId="12" fillId="0" borderId="14" xfId="21" applyFont="1" applyBorder="1" applyAlignment="1">
      <alignment horizontal="center" vertical="center"/>
    </xf>
    <xf numFmtId="184" fontId="12" fillId="0" borderId="19" xfId="21" applyFont="1" applyBorder="1" applyAlignment="1">
      <alignment horizontal="center" vertical="center"/>
    </xf>
    <xf numFmtId="0" fontId="21" fillId="0" borderId="25" xfId="132" applyFont="1" applyBorder="1" applyAlignment="1">
      <alignment horizontal="center" vertical="center"/>
    </xf>
    <xf numFmtId="0" fontId="12" fillId="0" borderId="27" xfId="132" applyFont="1" applyBorder="1" applyAlignment="1">
      <alignment horizontal="center" vertical="center"/>
    </xf>
    <xf numFmtId="0" fontId="12" fillId="0" borderId="15" xfId="132" applyFont="1" applyBorder="1" applyAlignment="1">
      <alignment horizontal="center" vertical="center"/>
    </xf>
    <xf numFmtId="0" fontId="23" fillId="0" borderId="0" xfId="132" applyFont="1" applyAlignment="1">
      <alignment horizontal="center"/>
    </xf>
    <xf numFmtId="0" fontId="23" fillId="0" borderId="0" xfId="132" applyFont="1" applyBorder="1" applyAlignment="1">
      <alignment horizontal="center"/>
    </xf>
    <xf numFmtId="0" fontId="16" fillId="0" borderId="28" xfId="132" applyFont="1" applyBorder="1" applyAlignment="1">
      <alignment horizontal="center" vertical="center"/>
    </xf>
    <xf numFmtId="0" fontId="16" fillId="0" borderId="17" xfId="132" applyFont="1" applyBorder="1" applyAlignment="1">
      <alignment horizontal="center" vertical="center"/>
    </xf>
    <xf numFmtId="0" fontId="16" fillId="0" borderId="2" xfId="132" applyFont="1" applyBorder="1" applyAlignment="1">
      <alignment horizontal="center" vertical="center"/>
    </xf>
    <xf numFmtId="0" fontId="16" fillId="0" borderId="23" xfId="132" applyFont="1" applyBorder="1" applyAlignment="1">
      <alignment horizontal="center" vertical="center"/>
    </xf>
    <xf numFmtId="0" fontId="16" fillId="0" borderId="25" xfId="132" applyFont="1" applyBorder="1" applyAlignment="1">
      <alignment horizontal="center" vertical="center" shrinkToFit="1"/>
    </xf>
    <xf numFmtId="0" fontId="16" fillId="0" borderId="26" xfId="132" applyFont="1" applyBorder="1" applyAlignment="1">
      <alignment horizontal="center" vertical="center" shrinkToFit="1"/>
    </xf>
    <xf numFmtId="0" fontId="23" fillId="0" borderId="0" xfId="132" applyFont="1" applyFill="1" applyBorder="1" applyAlignment="1">
      <alignment horizontal="center" vertical="center"/>
    </xf>
    <xf numFmtId="0" fontId="23" fillId="0" borderId="0" xfId="37" applyFont="1" applyBorder="1" applyAlignment="1">
      <alignment horizontal="center" vertical="center"/>
    </xf>
    <xf numFmtId="0" fontId="8" fillId="0" borderId="16" xfId="23" applyFont="1" applyBorder="1" applyAlignment="1">
      <alignment horizontal="center"/>
    </xf>
    <xf numFmtId="0" fontId="8" fillId="0" borderId="0" xfId="23" applyFont="1" applyBorder="1" applyAlignment="1">
      <alignment horizontal="center"/>
    </xf>
    <xf numFmtId="0" fontId="8" fillId="0" borderId="0" xfId="23" applyFont="1" applyAlignment="1">
      <alignment horizontal="center"/>
    </xf>
    <xf numFmtId="0" fontId="8" fillId="0" borderId="13" xfId="23" applyFont="1" applyBorder="1" applyAlignment="1">
      <alignment horizontal="center"/>
    </xf>
    <xf numFmtId="184" fontId="16" fillId="0" borderId="24" xfId="21" applyFont="1" applyBorder="1" applyAlignment="1">
      <alignment horizontal="center" vertical="center"/>
    </xf>
    <xf numFmtId="184" fontId="16" fillId="0" borderId="19" xfId="21" applyFont="1" applyBorder="1" applyAlignment="1">
      <alignment horizontal="center" vertical="center"/>
    </xf>
    <xf numFmtId="0" fontId="21" fillId="0" borderId="37" xfId="23" applyFont="1" applyBorder="1" applyAlignment="1">
      <alignment horizontal="center" vertical="center"/>
    </xf>
    <xf numFmtId="0" fontId="21" fillId="0" borderId="25" xfId="23" applyFont="1" applyBorder="1" applyAlignment="1">
      <alignment horizontal="center" vertical="center"/>
    </xf>
    <xf numFmtId="0" fontId="12" fillId="0" borderId="25" xfId="23" applyFont="1" applyBorder="1" applyAlignment="1">
      <alignment horizontal="center" vertical="center"/>
    </xf>
    <xf numFmtId="0" fontId="12" fillId="0" borderId="26" xfId="23" applyFont="1" applyBorder="1" applyAlignment="1">
      <alignment horizontal="center" vertical="center"/>
    </xf>
    <xf numFmtId="0" fontId="12" fillId="0" borderId="27" xfId="23" applyFont="1" applyBorder="1" applyAlignment="1">
      <alignment horizontal="center" vertical="center"/>
    </xf>
    <xf numFmtId="0" fontId="12" fillId="0" borderId="15" xfId="23" applyFont="1" applyBorder="1" applyAlignment="1">
      <alignment horizontal="center" vertical="center"/>
    </xf>
    <xf numFmtId="0" fontId="8" fillId="0" borderId="28" xfId="23" applyFont="1" applyBorder="1" applyAlignment="1">
      <alignment horizontal="center"/>
    </xf>
    <xf numFmtId="0" fontId="8" fillId="0" borderId="17" xfId="23" applyFont="1" applyBorder="1" applyAlignment="1">
      <alignment horizontal="center"/>
    </xf>
    <xf numFmtId="0" fontId="8" fillId="0" borderId="29" xfId="23" applyFont="1" applyBorder="1" applyAlignment="1">
      <alignment horizontal="center"/>
    </xf>
    <xf numFmtId="0" fontId="21" fillId="0" borderId="37" xfId="152" applyFont="1" applyBorder="1" applyAlignment="1">
      <alignment horizontal="center" vertical="center"/>
    </xf>
    <xf numFmtId="0" fontId="21" fillId="0" borderId="25" xfId="152" applyFont="1" applyBorder="1" applyAlignment="1">
      <alignment horizontal="center" vertical="center"/>
    </xf>
    <xf numFmtId="0" fontId="21" fillId="0" borderId="26" xfId="152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27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29" fontId="8" fillId="0" borderId="0" xfId="0" applyNumberFormat="1" applyFont="1" applyBorder="1" applyAlignment="1">
      <alignment horizontal="right" vertical="center"/>
    </xf>
    <xf numFmtId="176" fontId="8" fillId="0" borderId="81" xfId="0" quotePrefix="1" applyNumberFormat="1" applyFont="1" applyBorder="1" applyAlignment="1">
      <alignment horizontal="right" vertical="center"/>
    </xf>
    <xf numFmtId="176" fontId="8" fillId="0" borderId="81" xfId="0" applyNumberFormat="1" applyFont="1" applyBorder="1" applyAlignment="1">
      <alignment horizontal="right" vertical="center"/>
    </xf>
    <xf numFmtId="176" fontId="8" fillId="0" borderId="0" xfId="0" quotePrefix="1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3" fontId="8" fillId="0" borderId="8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quotePrefix="1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3" fontId="8" fillId="0" borderId="81" xfId="0" applyNumberFormat="1" applyFont="1" applyBorder="1" applyAlignment="1">
      <alignment horizontal="right" vertical="center"/>
    </xf>
    <xf numFmtId="0" fontId="21" fillId="0" borderId="12" xfId="24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7" xfId="24" applyFont="1" applyBorder="1" applyAlignment="1">
      <alignment horizontal="center" vertical="center"/>
    </xf>
    <xf numFmtId="0" fontId="21" fillId="0" borderId="24" xfId="24" applyFont="1" applyBorder="1" applyAlignment="1">
      <alignment horizontal="center" vertical="center"/>
    </xf>
    <xf numFmtId="0" fontId="22" fillId="0" borderId="15" xfId="24" applyFont="1" applyBorder="1" applyAlignment="1">
      <alignment horizontal="center" vertical="center" wrapText="1"/>
    </xf>
    <xf numFmtId="0" fontId="22" fillId="0" borderId="19" xfId="24" applyFont="1" applyBorder="1" applyAlignment="1">
      <alignment horizontal="center" vertical="center" wrapText="1"/>
    </xf>
    <xf numFmtId="0" fontId="12" fillId="0" borderId="15" xfId="24" applyFont="1" applyBorder="1" applyAlignment="1">
      <alignment horizontal="center" vertical="center" wrapText="1"/>
    </xf>
    <xf numFmtId="0" fontId="12" fillId="0" borderId="19" xfId="24" applyFont="1" applyBorder="1" applyAlignment="1">
      <alignment horizontal="center" vertical="center" wrapText="1"/>
    </xf>
    <xf numFmtId="0" fontId="23" fillId="0" borderId="0" xfId="24" applyFont="1" applyAlignment="1">
      <alignment horizontal="center" vertical="center" wrapText="1"/>
    </xf>
  </cellXfs>
  <cellStyles count="351">
    <cellStyle name="??&amp;O?&amp;H?_x0008_??_x0007__x0001__x0001_" xfId="134"/>
    <cellStyle name="??_?.????" xfId="135"/>
    <cellStyle name="ÅëÈ­ [0]_¼ÕÀÍ¿¹»ê" xfId="42"/>
    <cellStyle name="AeE­ [0]_¼OAI¿¹≫e" xfId="43"/>
    <cellStyle name="ÅëÈ­ [0]_ÀÎ°Çºñ,¿ÜÁÖºñ" xfId="44"/>
    <cellStyle name="AeE­ [0]_AI°Cºn,μμ±Þºn" xfId="45"/>
    <cellStyle name="ÅëÈ­ [0]_laroux" xfId="46"/>
    <cellStyle name="AeE­ [0]_laroux_1" xfId="47"/>
    <cellStyle name="ÅëÈ­ [0]_laroux_1" xfId="48"/>
    <cellStyle name="AeE­ [0]_laroux_2" xfId="49"/>
    <cellStyle name="ÅëÈ­ [0]_laroux_2" xfId="50"/>
    <cellStyle name="AeE­ [0]_laroux_2_41-06농림16" xfId="51"/>
    <cellStyle name="ÅëÈ­ [0]_laroux_2_41-06농림16" xfId="52"/>
    <cellStyle name="AeE­ [0]_laroux_2_41-06농림41" xfId="53"/>
    <cellStyle name="ÅëÈ­ [0]_laroux_2_41-06농림41" xfId="54"/>
    <cellStyle name="AeE­ [0]_Sheet1" xfId="55"/>
    <cellStyle name="ÅëÈ­ [0]_Sheet1" xfId="56"/>
    <cellStyle name="ÅëÈ­_¼ÕÀÍ¿¹»ê" xfId="57"/>
    <cellStyle name="AeE­_¼OAI¿¹≫e" xfId="58"/>
    <cellStyle name="ÅëÈ­_ÀÎ°Çºñ,¿ÜÁÖºñ" xfId="59"/>
    <cellStyle name="AeE­_AI°Cºn,μμ±Þºn" xfId="60"/>
    <cellStyle name="ÅëÈ­_laroux" xfId="61"/>
    <cellStyle name="AeE­_laroux_1" xfId="62"/>
    <cellStyle name="ÅëÈ­_laroux_1" xfId="63"/>
    <cellStyle name="AeE­_laroux_2" xfId="64"/>
    <cellStyle name="ÅëÈ­_laroux_2" xfId="65"/>
    <cellStyle name="AeE­_laroux_2_41-06농림16" xfId="66"/>
    <cellStyle name="ÅëÈ­_laroux_2_41-06농림16" xfId="67"/>
    <cellStyle name="AeE­_laroux_2_41-06농림41" xfId="68"/>
    <cellStyle name="ÅëÈ­_laroux_2_41-06농림41" xfId="69"/>
    <cellStyle name="AeE­_Sheet1" xfId="70"/>
    <cellStyle name="ÅëÈ­_Sheet1" xfId="71"/>
    <cellStyle name="AeE­_Sheet1_41-06농림16" xfId="72"/>
    <cellStyle name="ÅëÈ­_Sheet1_41-06농림16" xfId="73"/>
    <cellStyle name="AeE­_Sheet1_41-06농림41" xfId="74"/>
    <cellStyle name="ÅëÈ­_Sheet1_41-06농림41" xfId="75"/>
    <cellStyle name="ÄÞ¸¶ [0]_¼ÕÀÍ¿¹»ê" xfId="76"/>
    <cellStyle name="AÞ¸¶ [0]_¼OAI¿¹≫e" xfId="77"/>
    <cellStyle name="ÄÞ¸¶ [0]_ÀÎ°Çºñ,¿ÜÁÖºñ" xfId="78"/>
    <cellStyle name="AÞ¸¶ [0]_AI°Cºn,μμ±Þºn" xfId="79"/>
    <cellStyle name="ÄÞ¸¶ [0]_laroux" xfId="80"/>
    <cellStyle name="AÞ¸¶ [0]_laroux_1" xfId="81"/>
    <cellStyle name="ÄÞ¸¶ [0]_laroux_1" xfId="82"/>
    <cellStyle name="AÞ¸¶ [0]_Sheet1" xfId="83"/>
    <cellStyle name="ÄÞ¸¶ [0]_Sheet1" xfId="84"/>
    <cellStyle name="ÄÞ¸¶_¼ÕÀÍ¿¹»ê" xfId="85"/>
    <cellStyle name="AÞ¸¶_¼OAI¿¹≫e" xfId="86"/>
    <cellStyle name="ÄÞ¸¶_ÀÎ°Çºñ,¿ÜÁÖºñ" xfId="87"/>
    <cellStyle name="AÞ¸¶_AI°Cºn,μμ±Þºn" xfId="88"/>
    <cellStyle name="ÄÞ¸¶_laroux" xfId="89"/>
    <cellStyle name="AÞ¸¶_laroux_1" xfId="90"/>
    <cellStyle name="ÄÞ¸¶_laroux_1" xfId="91"/>
    <cellStyle name="AÞ¸¶_Sheet1" xfId="92"/>
    <cellStyle name="ÄÞ¸¶_Sheet1" xfId="93"/>
    <cellStyle name="AÞ¸¶_Sheet1_41-06농림16" xfId="94"/>
    <cellStyle name="ÄÞ¸¶_Sheet1_41-06농림16" xfId="95"/>
    <cellStyle name="AÞ¸¶_Sheet1_41-06농림41" xfId="96"/>
    <cellStyle name="ÄÞ¸¶_Sheet1_41-06농림41" xfId="97"/>
    <cellStyle name="C￥AØ_¿μ¾÷CoE² " xfId="98"/>
    <cellStyle name="Ç¥ÁØ_¼ÕÀÍ¿¹»ê" xfId="99"/>
    <cellStyle name="C￥AØ_¼OAI¿¹≫e" xfId="100"/>
    <cellStyle name="Ç¥ÁØ_ÀÎ°Çºñ,¿ÜÁÖºñ" xfId="101"/>
    <cellStyle name="C￥AØ_AI°Cºn,μμ±Þºn" xfId="102"/>
    <cellStyle name="Ç¥ÁØ_laroux" xfId="103"/>
    <cellStyle name="C￥AØ_laroux_1" xfId="104"/>
    <cellStyle name="Ç¥ÁØ_laroux_1" xfId="105"/>
    <cellStyle name="C￥AØ_laroux_1_Sheet1" xfId="106"/>
    <cellStyle name="Ç¥ÁØ_laroux_1_Sheet1" xfId="107"/>
    <cellStyle name="C￥AØ_laroux_2" xfId="108"/>
    <cellStyle name="Ç¥ÁØ_laroux_2" xfId="109"/>
    <cellStyle name="C￥AØ_laroux_2_Sheet1" xfId="110"/>
    <cellStyle name="Ç¥ÁØ_laroux_2_Sheet1" xfId="111"/>
    <cellStyle name="C￥AØ_laroux_3" xfId="112"/>
    <cellStyle name="Ç¥ÁØ_laroux_3" xfId="113"/>
    <cellStyle name="C￥AØ_laroux_4" xfId="114"/>
    <cellStyle name="Ç¥ÁØ_laroux_4" xfId="115"/>
    <cellStyle name="C￥AØ_laroux_Sheet1" xfId="116"/>
    <cellStyle name="Ç¥ÁØ_laroux_Sheet1" xfId="117"/>
    <cellStyle name="C￥AØ_Sheet1" xfId="118"/>
    <cellStyle name="Ç¥ÁØ_Sheet1" xfId="119"/>
    <cellStyle name="Calc Currency (0)" xfId="155"/>
    <cellStyle name="category" xfId="156"/>
    <cellStyle name="Comma [0]_ SG&amp;A Bridge " xfId="120"/>
    <cellStyle name="comma zerodec" xfId="157"/>
    <cellStyle name="Comma_ SG&amp;A Bridge " xfId="121"/>
    <cellStyle name="Copied" xfId="158"/>
    <cellStyle name="Currency [0]_ SG&amp;A Bridge " xfId="122"/>
    <cellStyle name="Currency_ SG&amp;A Bridge " xfId="123"/>
    <cellStyle name="Currency1" xfId="159"/>
    <cellStyle name="Date" xfId="124"/>
    <cellStyle name="Dezimal [0]_laroux" xfId="160"/>
    <cellStyle name="Dezimal_laroux" xfId="161"/>
    <cellStyle name="Dollar (zero dec)" xfId="162"/>
    <cellStyle name="Entered" xfId="163"/>
    <cellStyle name="Fixed" xfId="125"/>
    <cellStyle name="Grey" xfId="164"/>
    <cellStyle name="HEADER" xfId="179"/>
    <cellStyle name="Header1" xfId="126"/>
    <cellStyle name="Header2" xfId="127"/>
    <cellStyle name="HEADING1" xfId="128"/>
    <cellStyle name="HEADING2" xfId="129"/>
    <cellStyle name="Input [yellow]" xfId="165"/>
    <cellStyle name="Milliers [0]_Arabian Spec" xfId="166"/>
    <cellStyle name="Milliers_Arabian Spec" xfId="167"/>
    <cellStyle name="Model" xfId="180"/>
    <cellStyle name="Mon?aire [0]_Arabian Spec" xfId="168"/>
    <cellStyle name="Mon?aire_Arabian Spec" xfId="169"/>
    <cellStyle name="Normal - Style1" xfId="170"/>
    <cellStyle name="Normal_ SG&amp;A Bridge " xfId="130"/>
    <cellStyle name="Percent [2]" xfId="171"/>
    <cellStyle name="Standard_laroux" xfId="172"/>
    <cellStyle name="subhead" xfId="181"/>
    <cellStyle name="Total" xfId="131"/>
    <cellStyle name="W?rung [0]_laroux" xfId="173"/>
    <cellStyle name="W?rung_laroux" xfId="174"/>
    <cellStyle name="고정소숫점" xfId="136"/>
    <cellStyle name="고정출력1" xfId="137"/>
    <cellStyle name="고정출력2" xfId="138"/>
    <cellStyle name="날짜" xfId="139"/>
    <cellStyle name="달러" xfId="140"/>
    <cellStyle name="똿뗦먛귟 [0.00]_NT Server " xfId="141"/>
    <cellStyle name="똿뗦먛귟_NT Server " xfId="142"/>
    <cellStyle name="믅됞 [0.00]_NT Server " xfId="143"/>
    <cellStyle name="믅됞_NT Server " xfId="144"/>
    <cellStyle name="백분율" xfId="1" builtinId="5"/>
    <cellStyle name="백분율 2" xfId="2"/>
    <cellStyle name="백분율 2 2" xfId="182"/>
    <cellStyle name="백분율 2 2 2" xfId="183"/>
    <cellStyle name="백분율 3" xfId="184"/>
    <cellStyle name="백분율 3 2" xfId="185"/>
    <cellStyle name="백분율 3 2 2" xfId="186"/>
    <cellStyle name="백분율 3 3" xfId="187"/>
    <cellStyle name="백분율 4" xfId="188"/>
    <cellStyle name="백분율 4 2" xfId="189"/>
    <cellStyle name="백분율 4 2 2" xfId="190"/>
    <cellStyle name="백분율 4 3" xfId="191"/>
    <cellStyle name="백분율 5" xfId="192"/>
    <cellStyle name="백분율 6" xfId="193"/>
    <cellStyle name="뷭?_BOOKSHIP" xfId="194"/>
    <cellStyle name="숫자(R)" xfId="145"/>
    <cellStyle name="쉼표 [0]" xfId="3" builtinId="6"/>
    <cellStyle name="쉼표 [0] 2" xfId="4"/>
    <cellStyle name="쉼표 [0] 2 2" xfId="195"/>
    <cellStyle name="쉼표 [0] 2 6" xfId="196"/>
    <cellStyle name="쉼표 [0] 3" xfId="133"/>
    <cellStyle name="쉼표 [0] 3 2" xfId="146"/>
    <cellStyle name="쉼표 [0] 3 2 2" xfId="197"/>
    <cellStyle name="쉼표 [0] 3 2 3" xfId="198"/>
    <cellStyle name="쉼표 [0] 3 2 3 2" xfId="199"/>
    <cellStyle name="쉼표 [0] 3 2 4" xfId="200"/>
    <cellStyle name="쉼표 [0] 3 3" xfId="201"/>
    <cellStyle name="쉼표 [0] 3 3 2" xfId="202"/>
    <cellStyle name="쉼표 [0] 3 3 2 2" xfId="203"/>
    <cellStyle name="쉼표 [0] 3 3 3" xfId="204"/>
    <cellStyle name="쉼표 [0] 3 4" xfId="205"/>
    <cellStyle name="쉼표 [0] 3 4 2" xfId="206"/>
    <cellStyle name="쉼표 [0] 3 5" xfId="207"/>
    <cellStyle name="쉼표 [0] 3 5 2" xfId="208"/>
    <cellStyle name="쉼표 [0] 4" xfId="209"/>
    <cellStyle name="쉼표 [0] 5" xfId="210"/>
    <cellStyle name="쉼표 [0]_18-1.행정구역총괄" xfId="5"/>
    <cellStyle name="쉼표 [0]_18-16.지역내총생산" xfId="6"/>
    <cellStyle name="쉼표 [0]_ⅩⅧ.전국통계" xfId="7"/>
    <cellStyle name="자리수" xfId="147"/>
    <cellStyle name="자리수0" xfId="148"/>
    <cellStyle name="콤마 [0]_ 내역 (2)" xfId="211"/>
    <cellStyle name="콤마 [0]_1.행정구역총괄" xfId="8"/>
    <cellStyle name="콤마 [0]_1-1.행정구역총괄" xfId="9"/>
    <cellStyle name="콤마 [0]_14.지역내총생산" xfId="10"/>
    <cellStyle name="콤마 [0]_2.인구추이" xfId="11"/>
    <cellStyle name="콤마 [0]_2.인구추이_18-2.인구추이" xfId="12"/>
    <cellStyle name="콤마 [0]_3.연령별인구" xfId="13"/>
    <cellStyle name="콤마 [0]_4.주요경제지표" xfId="14"/>
    <cellStyle name="콤마 [0]_4.주요경제지표_ⅩⅧ.전국통계" xfId="15"/>
    <cellStyle name="콤마 [0]_5.경제활동인구" xfId="16"/>
    <cellStyle name="콤마 [0]_6(4-1).가계수지" xfId="17"/>
    <cellStyle name="콤마 [0]_7(4-2)가계지출" xfId="18"/>
    <cellStyle name="콤마 [0]_8.생산자물가지수" xfId="19"/>
    <cellStyle name="콤마 [0]_8.생산자물가지수_ⅩⅧ.전국통계" xfId="20"/>
    <cellStyle name="콤마 [0]_천기일수" xfId="21"/>
    <cellStyle name="콤마_ 내역 (2)" xfId="212"/>
    <cellStyle name="콤마_천기일수" xfId="22"/>
    <cellStyle name="통화 [0] 2" xfId="149"/>
    <cellStyle name="퍼센트" xfId="213"/>
    <cellStyle name="표준" xfId="0" builtinId="0"/>
    <cellStyle name="표준 10" xfId="214"/>
    <cellStyle name="표준 100" xfId="215"/>
    <cellStyle name="표준 100 2" xfId="216"/>
    <cellStyle name="표준 101" xfId="178"/>
    <cellStyle name="표준 102" xfId="217"/>
    <cellStyle name="표준 103" xfId="218"/>
    <cellStyle name="표준 104" xfId="219"/>
    <cellStyle name="표준 105" xfId="220"/>
    <cellStyle name="표준 106" xfId="221"/>
    <cellStyle name="표준 106 2" xfId="222"/>
    <cellStyle name="표준 107" xfId="223"/>
    <cellStyle name="표준 108" xfId="224"/>
    <cellStyle name="표준 11" xfId="225"/>
    <cellStyle name="표준 12" xfId="226"/>
    <cellStyle name="표준 12 2" xfId="227"/>
    <cellStyle name="표준 13" xfId="228"/>
    <cellStyle name="표준 13 9" xfId="229"/>
    <cellStyle name="표준 14" xfId="230"/>
    <cellStyle name="표준 14 2" xfId="231"/>
    <cellStyle name="표준 15" xfId="232"/>
    <cellStyle name="표준 15 2" xfId="233"/>
    <cellStyle name="표준 15 3" xfId="234"/>
    <cellStyle name="표준 16" xfId="235"/>
    <cellStyle name="표준 17" xfId="236"/>
    <cellStyle name="표준 18" xfId="237"/>
    <cellStyle name="표준 19" xfId="238"/>
    <cellStyle name="표준 2" xfId="23"/>
    <cellStyle name="표준 2 2" xfId="132"/>
    <cellStyle name="표준 2 2 2" xfId="239"/>
    <cellStyle name="표준 2 3" xfId="150"/>
    <cellStyle name="표준 2 3 2" xfId="240"/>
    <cellStyle name="표준 2 3 2 2" xfId="241"/>
    <cellStyle name="표준 2 3 3" xfId="242"/>
    <cellStyle name="표준 2 4" xfId="151"/>
    <cellStyle name="표준 2 5" xfId="152"/>
    <cellStyle name="표준 2_03.P_A01_주요경제지표(국제수지)" xfId="243"/>
    <cellStyle name="표준 20" xfId="244"/>
    <cellStyle name="표준 21" xfId="245"/>
    <cellStyle name="표준 22" xfId="246"/>
    <cellStyle name="표준 23" xfId="247"/>
    <cellStyle name="표준 24" xfId="248"/>
    <cellStyle name="표준 24 2" xfId="249"/>
    <cellStyle name="표준 25" xfId="250"/>
    <cellStyle name="표준 25 2" xfId="251"/>
    <cellStyle name="표준 26" xfId="252"/>
    <cellStyle name="표준 26 2" xfId="253"/>
    <cellStyle name="표준 27" xfId="254"/>
    <cellStyle name="표준 27 2" xfId="255"/>
    <cellStyle name="표준 28" xfId="256"/>
    <cellStyle name="표준 28 2" xfId="257"/>
    <cellStyle name="표준 29" xfId="258"/>
    <cellStyle name="표준 29 2" xfId="259"/>
    <cellStyle name="표준 3" xfId="153"/>
    <cellStyle name="표준 3 2" xfId="260"/>
    <cellStyle name="표준 3 3" xfId="261"/>
    <cellStyle name="표준 30" xfId="262"/>
    <cellStyle name="표준 30 2" xfId="263"/>
    <cellStyle name="표준 31" xfId="264"/>
    <cellStyle name="표준 31 2" xfId="265"/>
    <cellStyle name="표준 32" xfId="266"/>
    <cellStyle name="표준 32 2" xfId="267"/>
    <cellStyle name="표준 33" xfId="268"/>
    <cellStyle name="표준 33 2" xfId="269"/>
    <cellStyle name="표준 34" xfId="270"/>
    <cellStyle name="표준 35" xfId="271"/>
    <cellStyle name="표준 36" xfId="272"/>
    <cellStyle name="표준 37" xfId="273"/>
    <cellStyle name="표준 38" xfId="274"/>
    <cellStyle name="표준 39" xfId="275"/>
    <cellStyle name="표준 4" xfId="175"/>
    <cellStyle name="표준 40" xfId="276"/>
    <cellStyle name="표준 41" xfId="277"/>
    <cellStyle name="표준 42" xfId="278"/>
    <cellStyle name="표준 43" xfId="279"/>
    <cellStyle name="표준 44" xfId="280"/>
    <cellStyle name="표준 45" xfId="281"/>
    <cellStyle name="표준 46" xfId="282"/>
    <cellStyle name="표준 47" xfId="283"/>
    <cellStyle name="표준 48" xfId="284"/>
    <cellStyle name="표준 49" xfId="285"/>
    <cellStyle name="표준 5" xfId="176"/>
    <cellStyle name="표준 5 2" xfId="286"/>
    <cellStyle name="표준 5 2 2" xfId="287"/>
    <cellStyle name="표준 5 3" xfId="288"/>
    <cellStyle name="표준 5_03.P_A01_주요경제지표(국제수지)" xfId="289"/>
    <cellStyle name="표준 50" xfId="290"/>
    <cellStyle name="표준 51" xfId="291"/>
    <cellStyle name="표준 52" xfId="292"/>
    <cellStyle name="표준 53" xfId="293"/>
    <cellStyle name="표준 54" xfId="294"/>
    <cellStyle name="표준 55" xfId="295"/>
    <cellStyle name="표준 56" xfId="296"/>
    <cellStyle name="표준 57" xfId="297"/>
    <cellStyle name="표준 58" xfId="298"/>
    <cellStyle name="표준 59" xfId="299"/>
    <cellStyle name="표준 6" xfId="177"/>
    <cellStyle name="표준 6 2" xfId="300"/>
    <cellStyle name="표준 60" xfId="301"/>
    <cellStyle name="표준 61" xfId="302"/>
    <cellStyle name="표준 62" xfId="303"/>
    <cellStyle name="표준 63" xfId="304"/>
    <cellStyle name="표준 64" xfId="305"/>
    <cellStyle name="표준 65" xfId="306"/>
    <cellStyle name="표준 66" xfId="307"/>
    <cellStyle name="표준 67" xfId="308"/>
    <cellStyle name="표준 68" xfId="309"/>
    <cellStyle name="표준 69" xfId="154"/>
    <cellStyle name="표준 7" xfId="310"/>
    <cellStyle name="표준 70" xfId="311"/>
    <cellStyle name="표준 71" xfId="312"/>
    <cellStyle name="표준 72" xfId="313"/>
    <cellStyle name="표준 73" xfId="314"/>
    <cellStyle name="표준 74" xfId="315"/>
    <cellStyle name="표준 75" xfId="316"/>
    <cellStyle name="표준 76" xfId="317"/>
    <cellStyle name="표준 77" xfId="318"/>
    <cellStyle name="표준 78" xfId="319"/>
    <cellStyle name="표준 79" xfId="320"/>
    <cellStyle name="표준 8" xfId="321"/>
    <cellStyle name="표준 8 2" xfId="322"/>
    <cellStyle name="표준 80" xfId="323"/>
    <cellStyle name="표준 81" xfId="324"/>
    <cellStyle name="표준 82" xfId="325"/>
    <cellStyle name="표준 83" xfId="326"/>
    <cellStyle name="표준 84" xfId="327"/>
    <cellStyle name="표준 85" xfId="328"/>
    <cellStyle name="표준 86" xfId="329"/>
    <cellStyle name="표준 87" xfId="330"/>
    <cellStyle name="표준 88" xfId="331"/>
    <cellStyle name="표준 89" xfId="332"/>
    <cellStyle name="표준 9" xfId="333"/>
    <cellStyle name="표준 90" xfId="334"/>
    <cellStyle name="표준 91" xfId="335"/>
    <cellStyle name="표준 92" xfId="336"/>
    <cellStyle name="표준 93" xfId="337"/>
    <cellStyle name="표준 94" xfId="338"/>
    <cellStyle name="표준 95" xfId="339"/>
    <cellStyle name="표준 96" xfId="340"/>
    <cellStyle name="표준 96 2" xfId="341"/>
    <cellStyle name="표준 97" xfId="342"/>
    <cellStyle name="표준 97 2" xfId="343"/>
    <cellStyle name="표준 98" xfId="344"/>
    <cellStyle name="표준 98 2" xfId="345"/>
    <cellStyle name="표준 99" xfId="346"/>
    <cellStyle name="표준 99 2" xfId="347"/>
    <cellStyle name="표준_04전국통계(1-21번까지최종완료분)" xfId="24"/>
    <cellStyle name="표준_12. 전도시 소비자물가지수" xfId="25"/>
    <cellStyle name="표준_13. 통합재정수지" xfId="26"/>
    <cellStyle name="표준_18-11. 생산자물가지수" xfId="27"/>
    <cellStyle name="표준_18-16.지역내총생산" xfId="28"/>
    <cellStyle name="표준_18-16.지역내총생산_1" xfId="29"/>
    <cellStyle name="표준_18-18.주요국별수출" xfId="30"/>
    <cellStyle name="표준_18-19.주요국별수입" xfId="31"/>
    <cellStyle name="표준_18-9(1) 가계수지" xfId="32"/>
    <cellStyle name="표준_18-전국통계" xfId="33"/>
    <cellStyle name="표준_20.자동차등록" xfId="34"/>
    <cellStyle name="표준_20100506113642_2009년12월통계(1)" xfId="35"/>
    <cellStyle name="표준_9.도시근로자 가구당월평균가계수지" xfId="36"/>
    <cellStyle name="표준_ItgPfinRad_Ecn_Center" xfId="40"/>
    <cellStyle name="표준_kc-elec system check list" xfId="41"/>
    <cellStyle name="표준_농가및농가인구" xfId="37"/>
    <cellStyle name="표준_물가)기본분류지수(정윤선)" xfId="38"/>
    <cellStyle name="표준_영문명)생산자기본분류" xfId="39"/>
    <cellStyle name="합산" xfId="348"/>
    <cellStyle name="화폐기호" xfId="349"/>
    <cellStyle name="화폐기호0" xfId="3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30</xdr:row>
      <xdr:rowOff>28575</xdr:rowOff>
    </xdr:from>
    <xdr:to>
      <xdr:col>16</xdr:col>
      <xdr:colOff>76200</xdr:colOff>
      <xdr:row>31</xdr:row>
      <xdr:rowOff>76200</xdr:rowOff>
    </xdr:to>
    <xdr:sp macro="" textlink="">
      <xdr:nvSpPr>
        <xdr:cNvPr id="62067" name="Text Box 1"/>
        <xdr:cNvSpPr txBox="1">
          <a:spLocks noChangeArrowheads="1"/>
        </xdr:cNvSpPr>
      </xdr:nvSpPr>
      <xdr:spPr bwMode="auto">
        <a:xfrm>
          <a:off x="9153525" y="586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29</xdr:row>
      <xdr:rowOff>28575</xdr:rowOff>
    </xdr:from>
    <xdr:to>
      <xdr:col>16</xdr:col>
      <xdr:colOff>76200</xdr:colOff>
      <xdr:row>30</xdr:row>
      <xdr:rowOff>76200</xdr:rowOff>
    </xdr:to>
    <xdr:sp macro="" textlink="">
      <xdr:nvSpPr>
        <xdr:cNvPr id="62068" name="Text Box 5"/>
        <xdr:cNvSpPr txBox="1">
          <a:spLocks noChangeArrowheads="1"/>
        </xdr:cNvSpPr>
      </xdr:nvSpPr>
      <xdr:spPr bwMode="auto">
        <a:xfrm>
          <a:off x="9153525" y="5695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24</xdr:row>
      <xdr:rowOff>28575</xdr:rowOff>
    </xdr:from>
    <xdr:to>
      <xdr:col>16</xdr:col>
      <xdr:colOff>76200</xdr:colOff>
      <xdr:row>25</xdr:row>
      <xdr:rowOff>76200</xdr:rowOff>
    </xdr:to>
    <xdr:sp macro="" textlink="">
      <xdr:nvSpPr>
        <xdr:cNvPr id="62069" name="Text Box 13"/>
        <xdr:cNvSpPr txBox="1">
          <a:spLocks noChangeArrowheads="1"/>
        </xdr:cNvSpPr>
      </xdr:nvSpPr>
      <xdr:spPr bwMode="auto">
        <a:xfrm>
          <a:off x="9153525" y="4743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28575</xdr:rowOff>
    </xdr:from>
    <xdr:to>
      <xdr:col>16</xdr:col>
      <xdr:colOff>76200</xdr:colOff>
      <xdr:row>24</xdr:row>
      <xdr:rowOff>76200</xdr:rowOff>
    </xdr:to>
    <xdr:sp macro="" textlink="">
      <xdr:nvSpPr>
        <xdr:cNvPr id="62070" name="Text Box 14"/>
        <xdr:cNvSpPr txBox="1">
          <a:spLocks noChangeArrowheads="1"/>
        </xdr:cNvSpPr>
      </xdr:nvSpPr>
      <xdr:spPr bwMode="auto">
        <a:xfrm>
          <a:off x="9153525" y="457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28575</xdr:rowOff>
    </xdr:from>
    <xdr:to>
      <xdr:col>16</xdr:col>
      <xdr:colOff>76200</xdr:colOff>
      <xdr:row>17</xdr:row>
      <xdr:rowOff>247650</xdr:rowOff>
    </xdr:to>
    <xdr:sp macro="" textlink="">
      <xdr:nvSpPr>
        <xdr:cNvPr id="62071" name="Text Box 15"/>
        <xdr:cNvSpPr txBox="1">
          <a:spLocks noChangeArrowheads="1"/>
        </xdr:cNvSpPr>
      </xdr:nvSpPr>
      <xdr:spPr bwMode="auto">
        <a:xfrm>
          <a:off x="9153525" y="3352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28575</xdr:rowOff>
    </xdr:from>
    <xdr:to>
      <xdr:col>16</xdr:col>
      <xdr:colOff>76200</xdr:colOff>
      <xdr:row>17</xdr:row>
      <xdr:rowOff>76200</xdr:rowOff>
    </xdr:to>
    <xdr:sp macro="" textlink="">
      <xdr:nvSpPr>
        <xdr:cNvPr id="62072" name="Text Box 16"/>
        <xdr:cNvSpPr txBox="1">
          <a:spLocks noChangeArrowheads="1"/>
        </xdr:cNvSpPr>
      </xdr:nvSpPr>
      <xdr:spPr bwMode="auto">
        <a:xfrm>
          <a:off x="9153525" y="318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</xdr:row>
      <xdr:rowOff>28575</xdr:rowOff>
    </xdr:from>
    <xdr:to>
      <xdr:col>16</xdr:col>
      <xdr:colOff>76200</xdr:colOff>
      <xdr:row>12</xdr:row>
      <xdr:rowOff>76200</xdr:rowOff>
    </xdr:to>
    <xdr:sp macro="" textlink="">
      <xdr:nvSpPr>
        <xdr:cNvPr id="62073" name="Text Box 17"/>
        <xdr:cNvSpPr txBox="1">
          <a:spLocks noChangeArrowheads="1"/>
        </xdr:cNvSpPr>
      </xdr:nvSpPr>
      <xdr:spPr bwMode="auto">
        <a:xfrm>
          <a:off x="9153525" y="2324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28575</xdr:rowOff>
    </xdr:from>
    <xdr:to>
      <xdr:col>16</xdr:col>
      <xdr:colOff>76200</xdr:colOff>
      <xdr:row>10</xdr:row>
      <xdr:rowOff>247650</xdr:rowOff>
    </xdr:to>
    <xdr:sp macro="" textlink="">
      <xdr:nvSpPr>
        <xdr:cNvPr id="62074" name="Text Box 18"/>
        <xdr:cNvSpPr txBox="1">
          <a:spLocks noChangeArrowheads="1"/>
        </xdr:cNvSpPr>
      </xdr:nvSpPr>
      <xdr:spPr bwMode="auto">
        <a:xfrm>
          <a:off x="9153525" y="20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</xdr:row>
      <xdr:rowOff>28575</xdr:rowOff>
    </xdr:from>
    <xdr:to>
      <xdr:col>16</xdr:col>
      <xdr:colOff>76200</xdr:colOff>
      <xdr:row>31</xdr:row>
      <xdr:rowOff>76200</xdr:rowOff>
    </xdr:to>
    <xdr:sp macro="" textlink="">
      <xdr:nvSpPr>
        <xdr:cNvPr id="62075" name="Text Box 22"/>
        <xdr:cNvSpPr txBox="1">
          <a:spLocks noChangeArrowheads="1"/>
        </xdr:cNvSpPr>
      </xdr:nvSpPr>
      <xdr:spPr bwMode="auto">
        <a:xfrm>
          <a:off x="9153525" y="586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29</xdr:row>
      <xdr:rowOff>28575</xdr:rowOff>
    </xdr:from>
    <xdr:to>
      <xdr:col>16</xdr:col>
      <xdr:colOff>76200</xdr:colOff>
      <xdr:row>30</xdr:row>
      <xdr:rowOff>76200</xdr:rowOff>
    </xdr:to>
    <xdr:sp macro="" textlink="">
      <xdr:nvSpPr>
        <xdr:cNvPr id="62076" name="Text Box 24"/>
        <xdr:cNvSpPr txBox="1">
          <a:spLocks noChangeArrowheads="1"/>
        </xdr:cNvSpPr>
      </xdr:nvSpPr>
      <xdr:spPr bwMode="auto">
        <a:xfrm>
          <a:off x="9153525" y="5695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077" name="Text Box 25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28575</xdr:rowOff>
    </xdr:from>
    <xdr:to>
      <xdr:col>16</xdr:col>
      <xdr:colOff>76200</xdr:colOff>
      <xdr:row>24</xdr:row>
      <xdr:rowOff>76200</xdr:rowOff>
    </xdr:to>
    <xdr:sp macro="" textlink="">
      <xdr:nvSpPr>
        <xdr:cNvPr id="62078" name="Text Box 26"/>
        <xdr:cNvSpPr txBox="1">
          <a:spLocks noChangeArrowheads="1"/>
        </xdr:cNvSpPr>
      </xdr:nvSpPr>
      <xdr:spPr bwMode="auto">
        <a:xfrm>
          <a:off x="9153525" y="457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28575</xdr:rowOff>
    </xdr:from>
    <xdr:to>
      <xdr:col>16</xdr:col>
      <xdr:colOff>76200</xdr:colOff>
      <xdr:row>22</xdr:row>
      <xdr:rowOff>247650</xdr:rowOff>
    </xdr:to>
    <xdr:sp macro="" textlink="">
      <xdr:nvSpPr>
        <xdr:cNvPr id="62079" name="Text Box 27"/>
        <xdr:cNvSpPr txBox="1">
          <a:spLocks noChangeArrowheads="1"/>
        </xdr:cNvSpPr>
      </xdr:nvSpPr>
      <xdr:spPr bwMode="auto">
        <a:xfrm>
          <a:off x="9153525" y="430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28575</xdr:rowOff>
    </xdr:from>
    <xdr:to>
      <xdr:col>16</xdr:col>
      <xdr:colOff>76200</xdr:colOff>
      <xdr:row>17</xdr:row>
      <xdr:rowOff>76200</xdr:rowOff>
    </xdr:to>
    <xdr:sp macro="" textlink="">
      <xdr:nvSpPr>
        <xdr:cNvPr id="62080" name="Text Box 28"/>
        <xdr:cNvSpPr txBox="1">
          <a:spLocks noChangeArrowheads="1"/>
        </xdr:cNvSpPr>
      </xdr:nvSpPr>
      <xdr:spPr bwMode="auto">
        <a:xfrm>
          <a:off x="9153525" y="318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28575</xdr:rowOff>
    </xdr:from>
    <xdr:to>
      <xdr:col>16</xdr:col>
      <xdr:colOff>76200</xdr:colOff>
      <xdr:row>16</xdr:row>
      <xdr:rowOff>76200</xdr:rowOff>
    </xdr:to>
    <xdr:sp macro="" textlink="">
      <xdr:nvSpPr>
        <xdr:cNvPr id="62081" name="Text Box 29"/>
        <xdr:cNvSpPr txBox="1">
          <a:spLocks noChangeArrowheads="1"/>
        </xdr:cNvSpPr>
      </xdr:nvSpPr>
      <xdr:spPr bwMode="auto">
        <a:xfrm>
          <a:off x="91535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28575</xdr:rowOff>
    </xdr:from>
    <xdr:to>
      <xdr:col>16</xdr:col>
      <xdr:colOff>76200</xdr:colOff>
      <xdr:row>10</xdr:row>
      <xdr:rowOff>247650</xdr:rowOff>
    </xdr:to>
    <xdr:sp macro="" textlink="">
      <xdr:nvSpPr>
        <xdr:cNvPr id="62082" name="Text Box 30"/>
        <xdr:cNvSpPr txBox="1">
          <a:spLocks noChangeArrowheads="1"/>
        </xdr:cNvSpPr>
      </xdr:nvSpPr>
      <xdr:spPr bwMode="auto">
        <a:xfrm>
          <a:off x="9153525" y="20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28575</xdr:rowOff>
    </xdr:from>
    <xdr:to>
      <xdr:col>16</xdr:col>
      <xdr:colOff>76200</xdr:colOff>
      <xdr:row>10</xdr:row>
      <xdr:rowOff>76200</xdr:rowOff>
    </xdr:to>
    <xdr:sp macro="" textlink="">
      <xdr:nvSpPr>
        <xdr:cNvPr id="62083" name="Text Box 31"/>
        <xdr:cNvSpPr txBox="1">
          <a:spLocks noChangeArrowheads="1"/>
        </xdr:cNvSpPr>
      </xdr:nvSpPr>
      <xdr:spPr bwMode="auto">
        <a:xfrm>
          <a:off x="9153525" y="1885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29</xdr:row>
      <xdr:rowOff>28575</xdr:rowOff>
    </xdr:from>
    <xdr:to>
      <xdr:col>16</xdr:col>
      <xdr:colOff>76200</xdr:colOff>
      <xdr:row>30</xdr:row>
      <xdr:rowOff>76200</xdr:rowOff>
    </xdr:to>
    <xdr:sp macro="" textlink="">
      <xdr:nvSpPr>
        <xdr:cNvPr id="62084" name="Text Box 32"/>
        <xdr:cNvSpPr txBox="1">
          <a:spLocks noChangeArrowheads="1"/>
        </xdr:cNvSpPr>
      </xdr:nvSpPr>
      <xdr:spPr bwMode="auto">
        <a:xfrm>
          <a:off x="9153525" y="5695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29</xdr:row>
      <xdr:rowOff>19050</xdr:rowOff>
    </xdr:from>
    <xdr:to>
      <xdr:col>16</xdr:col>
      <xdr:colOff>76200</xdr:colOff>
      <xdr:row>30</xdr:row>
      <xdr:rowOff>66675</xdr:rowOff>
    </xdr:to>
    <xdr:sp macro="" textlink="">
      <xdr:nvSpPr>
        <xdr:cNvPr id="62085" name="Text Box 36"/>
        <xdr:cNvSpPr txBox="1">
          <a:spLocks noChangeArrowheads="1"/>
        </xdr:cNvSpPr>
      </xdr:nvSpPr>
      <xdr:spPr bwMode="auto">
        <a:xfrm>
          <a:off x="9153525" y="5686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19050</xdr:rowOff>
    </xdr:from>
    <xdr:to>
      <xdr:col>16</xdr:col>
      <xdr:colOff>76200</xdr:colOff>
      <xdr:row>28</xdr:row>
      <xdr:rowOff>238125</xdr:rowOff>
    </xdr:to>
    <xdr:sp macro="" textlink="">
      <xdr:nvSpPr>
        <xdr:cNvPr id="62086" name="Text Box 37"/>
        <xdr:cNvSpPr txBox="1">
          <a:spLocks noChangeArrowheads="1"/>
        </xdr:cNvSpPr>
      </xdr:nvSpPr>
      <xdr:spPr bwMode="auto">
        <a:xfrm>
          <a:off x="9153525" y="5419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19050</xdr:rowOff>
    </xdr:from>
    <xdr:to>
      <xdr:col>16</xdr:col>
      <xdr:colOff>76200</xdr:colOff>
      <xdr:row>24</xdr:row>
      <xdr:rowOff>66675</xdr:rowOff>
    </xdr:to>
    <xdr:sp macro="" textlink="">
      <xdr:nvSpPr>
        <xdr:cNvPr id="62087" name="Text Box 38"/>
        <xdr:cNvSpPr txBox="1">
          <a:spLocks noChangeArrowheads="1"/>
        </xdr:cNvSpPr>
      </xdr:nvSpPr>
      <xdr:spPr bwMode="auto">
        <a:xfrm>
          <a:off x="9153525" y="456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19050</xdr:rowOff>
    </xdr:from>
    <xdr:to>
      <xdr:col>16</xdr:col>
      <xdr:colOff>76200</xdr:colOff>
      <xdr:row>22</xdr:row>
      <xdr:rowOff>238125</xdr:rowOff>
    </xdr:to>
    <xdr:sp macro="" textlink="">
      <xdr:nvSpPr>
        <xdr:cNvPr id="62088" name="Text Box 39"/>
        <xdr:cNvSpPr txBox="1">
          <a:spLocks noChangeArrowheads="1"/>
        </xdr:cNvSpPr>
      </xdr:nvSpPr>
      <xdr:spPr bwMode="auto">
        <a:xfrm>
          <a:off x="9153525" y="429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19050</xdr:rowOff>
    </xdr:from>
    <xdr:to>
      <xdr:col>16</xdr:col>
      <xdr:colOff>76200</xdr:colOff>
      <xdr:row>17</xdr:row>
      <xdr:rowOff>66675</xdr:rowOff>
    </xdr:to>
    <xdr:sp macro="" textlink="">
      <xdr:nvSpPr>
        <xdr:cNvPr id="62089" name="Text Box 40"/>
        <xdr:cNvSpPr txBox="1">
          <a:spLocks noChangeArrowheads="1"/>
        </xdr:cNvSpPr>
      </xdr:nvSpPr>
      <xdr:spPr bwMode="auto">
        <a:xfrm>
          <a:off x="9153525" y="3171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19050</xdr:rowOff>
    </xdr:from>
    <xdr:to>
      <xdr:col>16</xdr:col>
      <xdr:colOff>76200</xdr:colOff>
      <xdr:row>16</xdr:row>
      <xdr:rowOff>66675</xdr:rowOff>
    </xdr:to>
    <xdr:sp macro="" textlink="">
      <xdr:nvSpPr>
        <xdr:cNvPr id="62090" name="Text Box 41"/>
        <xdr:cNvSpPr txBox="1">
          <a:spLocks noChangeArrowheads="1"/>
        </xdr:cNvSpPr>
      </xdr:nvSpPr>
      <xdr:spPr bwMode="auto">
        <a:xfrm>
          <a:off x="9153525" y="3000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19050</xdr:rowOff>
    </xdr:from>
    <xdr:to>
      <xdr:col>16</xdr:col>
      <xdr:colOff>76200</xdr:colOff>
      <xdr:row>10</xdr:row>
      <xdr:rowOff>238125</xdr:rowOff>
    </xdr:to>
    <xdr:sp macro="" textlink="">
      <xdr:nvSpPr>
        <xdr:cNvPr id="62091" name="Text Box 42"/>
        <xdr:cNvSpPr txBox="1">
          <a:spLocks noChangeArrowheads="1"/>
        </xdr:cNvSpPr>
      </xdr:nvSpPr>
      <xdr:spPr bwMode="auto">
        <a:xfrm>
          <a:off x="9153525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19050</xdr:rowOff>
    </xdr:from>
    <xdr:to>
      <xdr:col>16</xdr:col>
      <xdr:colOff>76200</xdr:colOff>
      <xdr:row>10</xdr:row>
      <xdr:rowOff>66675</xdr:rowOff>
    </xdr:to>
    <xdr:sp macro="" textlink="">
      <xdr:nvSpPr>
        <xdr:cNvPr id="62092" name="Text Box 43"/>
        <xdr:cNvSpPr txBox="1">
          <a:spLocks noChangeArrowheads="1"/>
        </xdr:cNvSpPr>
      </xdr:nvSpPr>
      <xdr:spPr bwMode="auto">
        <a:xfrm>
          <a:off x="9153525" y="1876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19050</xdr:rowOff>
    </xdr:from>
    <xdr:to>
      <xdr:col>16</xdr:col>
      <xdr:colOff>76200</xdr:colOff>
      <xdr:row>28</xdr:row>
      <xdr:rowOff>238125</xdr:rowOff>
    </xdr:to>
    <xdr:sp macro="" textlink="">
      <xdr:nvSpPr>
        <xdr:cNvPr id="62093" name="Text Box 44"/>
        <xdr:cNvSpPr txBox="1">
          <a:spLocks noChangeArrowheads="1"/>
        </xdr:cNvSpPr>
      </xdr:nvSpPr>
      <xdr:spPr bwMode="auto">
        <a:xfrm>
          <a:off x="9153525" y="5419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094" name="Text Box 45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19050</xdr:rowOff>
    </xdr:from>
    <xdr:to>
      <xdr:col>16</xdr:col>
      <xdr:colOff>76200</xdr:colOff>
      <xdr:row>22</xdr:row>
      <xdr:rowOff>238125</xdr:rowOff>
    </xdr:to>
    <xdr:sp macro="" textlink="">
      <xdr:nvSpPr>
        <xdr:cNvPr id="62095" name="Text Box 46"/>
        <xdr:cNvSpPr txBox="1">
          <a:spLocks noChangeArrowheads="1"/>
        </xdr:cNvSpPr>
      </xdr:nvSpPr>
      <xdr:spPr bwMode="auto">
        <a:xfrm>
          <a:off x="9153525" y="429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19050</xdr:rowOff>
    </xdr:from>
    <xdr:to>
      <xdr:col>16</xdr:col>
      <xdr:colOff>76200</xdr:colOff>
      <xdr:row>22</xdr:row>
      <xdr:rowOff>66675</xdr:rowOff>
    </xdr:to>
    <xdr:sp macro="" textlink="">
      <xdr:nvSpPr>
        <xdr:cNvPr id="62096" name="Text Box 47"/>
        <xdr:cNvSpPr txBox="1">
          <a:spLocks noChangeArrowheads="1"/>
        </xdr:cNvSpPr>
      </xdr:nvSpPr>
      <xdr:spPr bwMode="auto">
        <a:xfrm>
          <a:off x="9153525" y="4124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19050</xdr:rowOff>
    </xdr:from>
    <xdr:to>
      <xdr:col>16</xdr:col>
      <xdr:colOff>76200</xdr:colOff>
      <xdr:row>16</xdr:row>
      <xdr:rowOff>66675</xdr:rowOff>
    </xdr:to>
    <xdr:sp macro="" textlink="">
      <xdr:nvSpPr>
        <xdr:cNvPr id="62097" name="Text Box 48"/>
        <xdr:cNvSpPr txBox="1">
          <a:spLocks noChangeArrowheads="1"/>
        </xdr:cNvSpPr>
      </xdr:nvSpPr>
      <xdr:spPr bwMode="auto">
        <a:xfrm>
          <a:off x="9153525" y="3000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19050</xdr:rowOff>
    </xdr:from>
    <xdr:to>
      <xdr:col>16</xdr:col>
      <xdr:colOff>76200</xdr:colOff>
      <xdr:row>15</xdr:row>
      <xdr:rowOff>66675</xdr:rowOff>
    </xdr:to>
    <xdr:sp macro="" textlink="">
      <xdr:nvSpPr>
        <xdr:cNvPr id="62098" name="Text Box 49"/>
        <xdr:cNvSpPr txBox="1">
          <a:spLocks noChangeArrowheads="1"/>
        </xdr:cNvSpPr>
      </xdr:nvSpPr>
      <xdr:spPr bwMode="auto">
        <a:xfrm>
          <a:off x="9153525" y="2828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19050</xdr:rowOff>
    </xdr:from>
    <xdr:to>
      <xdr:col>16</xdr:col>
      <xdr:colOff>76200</xdr:colOff>
      <xdr:row>10</xdr:row>
      <xdr:rowOff>66675</xdr:rowOff>
    </xdr:to>
    <xdr:sp macro="" textlink="">
      <xdr:nvSpPr>
        <xdr:cNvPr id="62099" name="Text Box 50"/>
        <xdr:cNvSpPr txBox="1">
          <a:spLocks noChangeArrowheads="1"/>
        </xdr:cNvSpPr>
      </xdr:nvSpPr>
      <xdr:spPr bwMode="auto">
        <a:xfrm>
          <a:off x="9153525" y="1876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19050</xdr:rowOff>
    </xdr:from>
    <xdr:to>
      <xdr:col>16</xdr:col>
      <xdr:colOff>76200</xdr:colOff>
      <xdr:row>9</xdr:row>
      <xdr:rowOff>66675</xdr:rowOff>
    </xdr:to>
    <xdr:sp macro="" textlink="">
      <xdr:nvSpPr>
        <xdr:cNvPr id="62100" name="Text Box 51"/>
        <xdr:cNvSpPr txBox="1">
          <a:spLocks noChangeArrowheads="1"/>
        </xdr:cNvSpPr>
      </xdr:nvSpPr>
      <xdr:spPr bwMode="auto">
        <a:xfrm>
          <a:off x="9153525" y="1704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29</xdr:row>
      <xdr:rowOff>19050</xdr:rowOff>
    </xdr:from>
    <xdr:to>
      <xdr:col>16</xdr:col>
      <xdr:colOff>76200</xdr:colOff>
      <xdr:row>30</xdr:row>
      <xdr:rowOff>66675</xdr:rowOff>
    </xdr:to>
    <xdr:sp macro="" textlink="">
      <xdr:nvSpPr>
        <xdr:cNvPr id="62101" name="Text Box 52"/>
        <xdr:cNvSpPr txBox="1">
          <a:spLocks noChangeArrowheads="1"/>
        </xdr:cNvSpPr>
      </xdr:nvSpPr>
      <xdr:spPr bwMode="auto">
        <a:xfrm>
          <a:off x="9153525" y="5686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19050</xdr:rowOff>
    </xdr:from>
    <xdr:to>
      <xdr:col>16</xdr:col>
      <xdr:colOff>76200</xdr:colOff>
      <xdr:row>28</xdr:row>
      <xdr:rowOff>238125</xdr:rowOff>
    </xdr:to>
    <xdr:sp macro="" textlink="">
      <xdr:nvSpPr>
        <xdr:cNvPr id="62102" name="Text Box 53"/>
        <xdr:cNvSpPr txBox="1">
          <a:spLocks noChangeArrowheads="1"/>
        </xdr:cNvSpPr>
      </xdr:nvSpPr>
      <xdr:spPr bwMode="auto">
        <a:xfrm>
          <a:off x="9153525" y="5419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19050</xdr:rowOff>
    </xdr:from>
    <xdr:to>
      <xdr:col>16</xdr:col>
      <xdr:colOff>76200</xdr:colOff>
      <xdr:row>24</xdr:row>
      <xdr:rowOff>66675</xdr:rowOff>
    </xdr:to>
    <xdr:sp macro="" textlink="">
      <xdr:nvSpPr>
        <xdr:cNvPr id="62103" name="Text Box 54"/>
        <xdr:cNvSpPr txBox="1">
          <a:spLocks noChangeArrowheads="1"/>
        </xdr:cNvSpPr>
      </xdr:nvSpPr>
      <xdr:spPr bwMode="auto">
        <a:xfrm>
          <a:off x="9153525" y="4562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19050</xdr:rowOff>
    </xdr:from>
    <xdr:to>
      <xdr:col>16</xdr:col>
      <xdr:colOff>76200</xdr:colOff>
      <xdr:row>22</xdr:row>
      <xdr:rowOff>238125</xdr:rowOff>
    </xdr:to>
    <xdr:sp macro="" textlink="">
      <xdr:nvSpPr>
        <xdr:cNvPr id="62104" name="Text Box 55"/>
        <xdr:cNvSpPr txBox="1">
          <a:spLocks noChangeArrowheads="1"/>
        </xdr:cNvSpPr>
      </xdr:nvSpPr>
      <xdr:spPr bwMode="auto">
        <a:xfrm>
          <a:off x="9153525" y="429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19050</xdr:rowOff>
    </xdr:from>
    <xdr:to>
      <xdr:col>16</xdr:col>
      <xdr:colOff>76200</xdr:colOff>
      <xdr:row>17</xdr:row>
      <xdr:rowOff>66675</xdr:rowOff>
    </xdr:to>
    <xdr:sp macro="" textlink="">
      <xdr:nvSpPr>
        <xdr:cNvPr id="62105" name="Text Box 56"/>
        <xdr:cNvSpPr txBox="1">
          <a:spLocks noChangeArrowheads="1"/>
        </xdr:cNvSpPr>
      </xdr:nvSpPr>
      <xdr:spPr bwMode="auto">
        <a:xfrm>
          <a:off x="9153525" y="3171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19050</xdr:rowOff>
    </xdr:from>
    <xdr:to>
      <xdr:col>16</xdr:col>
      <xdr:colOff>76200</xdr:colOff>
      <xdr:row>16</xdr:row>
      <xdr:rowOff>66675</xdr:rowOff>
    </xdr:to>
    <xdr:sp macro="" textlink="">
      <xdr:nvSpPr>
        <xdr:cNvPr id="62106" name="Text Box 57"/>
        <xdr:cNvSpPr txBox="1">
          <a:spLocks noChangeArrowheads="1"/>
        </xdr:cNvSpPr>
      </xdr:nvSpPr>
      <xdr:spPr bwMode="auto">
        <a:xfrm>
          <a:off x="9153525" y="3000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19050</xdr:rowOff>
    </xdr:from>
    <xdr:to>
      <xdr:col>16</xdr:col>
      <xdr:colOff>76200</xdr:colOff>
      <xdr:row>10</xdr:row>
      <xdr:rowOff>238125</xdr:rowOff>
    </xdr:to>
    <xdr:sp macro="" textlink="">
      <xdr:nvSpPr>
        <xdr:cNvPr id="62107" name="Text Box 58"/>
        <xdr:cNvSpPr txBox="1">
          <a:spLocks noChangeArrowheads="1"/>
        </xdr:cNvSpPr>
      </xdr:nvSpPr>
      <xdr:spPr bwMode="auto">
        <a:xfrm>
          <a:off x="9153525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19050</xdr:rowOff>
    </xdr:from>
    <xdr:to>
      <xdr:col>16</xdr:col>
      <xdr:colOff>76200</xdr:colOff>
      <xdr:row>10</xdr:row>
      <xdr:rowOff>66675</xdr:rowOff>
    </xdr:to>
    <xdr:sp macro="" textlink="">
      <xdr:nvSpPr>
        <xdr:cNvPr id="62108" name="Text Box 59"/>
        <xdr:cNvSpPr txBox="1">
          <a:spLocks noChangeArrowheads="1"/>
        </xdr:cNvSpPr>
      </xdr:nvSpPr>
      <xdr:spPr bwMode="auto">
        <a:xfrm>
          <a:off x="9153525" y="1876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19050</xdr:rowOff>
    </xdr:from>
    <xdr:to>
      <xdr:col>16</xdr:col>
      <xdr:colOff>76200</xdr:colOff>
      <xdr:row>28</xdr:row>
      <xdr:rowOff>238125</xdr:rowOff>
    </xdr:to>
    <xdr:sp macro="" textlink="">
      <xdr:nvSpPr>
        <xdr:cNvPr id="62109" name="Text Box 60"/>
        <xdr:cNvSpPr txBox="1">
          <a:spLocks noChangeArrowheads="1"/>
        </xdr:cNvSpPr>
      </xdr:nvSpPr>
      <xdr:spPr bwMode="auto">
        <a:xfrm>
          <a:off x="9153525" y="5419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110" name="Text Box 61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19050</xdr:rowOff>
    </xdr:from>
    <xdr:to>
      <xdr:col>16</xdr:col>
      <xdr:colOff>76200</xdr:colOff>
      <xdr:row>22</xdr:row>
      <xdr:rowOff>238125</xdr:rowOff>
    </xdr:to>
    <xdr:sp macro="" textlink="">
      <xdr:nvSpPr>
        <xdr:cNvPr id="62111" name="Text Box 62"/>
        <xdr:cNvSpPr txBox="1">
          <a:spLocks noChangeArrowheads="1"/>
        </xdr:cNvSpPr>
      </xdr:nvSpPr>
      <xdr:spPr bwMode="auto">
        <a:xfrm>
          <a:off x="9153525" y="429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19050</xdr:rowOff>
    </xdr:from>
    <xdr:to>
      <xdr:col>16</xdr:col>
      <xdr:colOff>76200</xdr:colOff>
      <xdr:row>22</xdr:row>
      <xdr:rowOff>66675</xdr:rowOff>
    </xdr:to>
    <xdr:sp macro="" textlink="">
      <xdr:nvSpPr>
        <xdr:cNvPr id="62112" name="Text Box 63"/>
        <xdr:cNvSpPr txBox="1">
          <a:spLocks noChangeArrowheads="1"/>
        </xdr:cNvSpPr>
      </xdr:nvSpPr>
      <xdr:spPr bwMode="auto">
        <a:xfrm>
          <a:off x="9153525" y="4124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19050</xdr:rowOff>
    </xdr:from>
    <xdr:to>
      <xdr:col>16</xdr:col>
      <xdr:colOff>76200</xdr:colOff>
      <xdr:row>16</xdr:row>
      <xdr:rowOff>66675</xdr:rowOff>
    </xdr:to>
    <xdr:sp macro="" textlink="">
      <xdr:nvSpPr>
        <xdr:cNvPr id="62113" name="Text Box 64"/>
        <xdr:cNvSpPr txBox="1">
          <a:spLocks noChangeArrowheads="1"/>
        </xdr:cNvSpPr>
      </xdr:nvSpPr>
      <xdr:spPr bwMode="auto">
        <a:xfrm>
          <a:off x="9153525" y="3000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19050</xdr:rowOff>
    </xdr:from>
    <xdr:to>
      <xdr:col>16</xdr:col>
      <xdr:colOff>76200</xdr:colOff>
      <xdr:row>15</xdr:row>
      <xdr:rowOff>66675</xdr:rowOff>
    </xdr:to>
    <xdr:sp macro="" textlink="">
      <xdr:nvSpPr>
        <xdr:cNvPr id="62114" name="Text Box 65"/>
        <xdr:cNvSpPr txBox="1">
          <a:spLocks noChangeArrowheads="1"/>
        </xdr:cNvSpPr>
      </xdr:nvSpPr>
      <xdr:spPr bwMode="auto">
        <a:xfrm>
          <a:off x="9153525" y="2828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19050</xdr:rowOff>
    </xdr:from>
    <xdr:to>
      <xdr:col>16</xdr:col>
      <xdr:colOff>76200</xdr:colOff>
      <xdr:row>10</xdr:row>
      <xdr:rowOff>66675</xdr:rowOff>
    </xdr:to>
    <xdr:sp macro="" textlink="">
      <xdr:nvSpPr>
        <xdr:cNvPr id="62115" name="Text Box 66"/>
        <xdr:cNvSpPr txBox="1">
          <a:spLocks noChangeArrowheads="1"/>
        </xdr:cNvSpPr>
      </xdr:nvSpPr>
      <xdr:spPr bwMode="auto">
        <a:xfrm>
          <a:off x="9153525" y="1876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19050</xdr:rowOff>
    </xdr:from>
    <xdr:to>
      <xdr:col>16</xdr:col>
      <xdr:colOff>76200</xdr:colOff>
      <xdr:row>9</xdr:row>
      <xdr:rowOff>66675</xdr:rowOff>
    </xdr:to>
    <xdr:sp macro="" textlink="">
      <xdr:nvSpPr>
        <xdr:cNvPr id="62116" name="Text Box 67"/>
        <xdr:cNvSpPr txBox="1">
          <a:spLocks noChangeArrowheads="1"/>
        </xdr:cNvSpPr>
      </xdr:nvSpPr>
      <xdr:spPr bwMode="auto">
        <a:xfrm>
          <a:off x="9153525" y="1704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37</xdr:row>
      <xdr:rowOff>19050</xdr:rowOff>
    </xdr:from>
    <xdr:to>
      <xdr:col>6</xdr:col>
      <xdr:colOff>76200</xdr:colOff>
      <xdr:row>38</xdr:row>
      <xdr:rowOff>66675</xdr:rowOff>
    </xdr:to>
    <xdr:sp macro="" textlink="">
      <xdr:nvSpPr>
        <xdr:cNvPr id="62117" name="Text Box 51"/>
        <xdr:cNvSpPr txBox="1">
          <a:spLocks noChangeArrowheads="1"/>
        </xdr:cNvSpPr>
      </xdr:nvSpPr>
      <xdr:spPr bwMode="auto">
        <a:xfrm>
          <a:off x="3343275" y="715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37</xdr:row>
      <xdr:rowOff>19050</xdr:rowOff>
    </xdr:from>
    <xdr:to>
      <xdr:col>6</xdr:col>
      <xdr:colOff>76200</xdr:colOff>
      <xdr:row>38</xdr:row>
      <xdr:rowOff>66675</xdr:rowOff>
    </xdr:to>
    <xdr:sp macro="" textlink="">
      <xdr:nvSpPr>
        <xdr:cNvPr id="62118" name="Text Box 67"/>
        <xdr:cNvSpPr txBox="1">
          <a:spLocks noChangeArrowheads="1"/>
        </xdr:cNvSpPr>
      </xdr:nvSpPr>
      <xdr:spPr bwMode="auto">
        <a:xfrm>
          <a:off x="3343275" y="715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29</xdr:row>
      <xdr:rowOff>28575</xdr:rowOff>
    </xdr:from>
    <xdr:to>
      <xdr:col>16</xdr:col>
      <xdr:colOff>76200</xdr:colOff>
      <xdr:row>30</xdr:row>
      <xdr:rowOff>76200</xdr:rowOff>
    </xdr:to>
    <xdr:sp macro="" textlink="">
      <xdr:nvSpPr>
        <xdr:cNvPr id="62119" name="Text Box 1"/>
        <xdr:cNvSpPr txBox="1">
          <a:spLocks noChangeArrowheads="1"/>
        </xdr:cNvSpPr>
      </xdr:nvSpPr>
      <xdr:spPr bwMode="auto">
        <a:xfrm>
          <a:off x="9153525" y="5695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120" name="Text Box 5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28575</xdr:rowOff>
    </xdr:from>
    <xdr:to>
      <xdr:col>16</xdr:col>
      <xdr:colOff>76200</xdr:colOff>
      <xdr:row>24</xdr:row>
      <xdr:rowOff>76200</xdr:rowOff>
    </xdr:to>
    <xdr:sp macro="" textlink="">
      <xdr:nvSpPr>
        <xdr:cNvPr id="62121" name="Text Box 13"/>
        <xdr:cNvSpPr txBox="1">
          <a:spLocks noChangeArrowheads="1"/>
        </xdr:cNvSpPr>
      </xdr:nvSpPr>
      <xdr:spPr bwMode="auto">
        <a:xfrm>
          <a:off x="9153525" y="457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28575</xdr:rowOff>
    </xdr:from>
    <xdr:to>
      <xdr:col>16</xdr:col>
      <xdr:colOff>76200</xdr:colOff>
      <xdr:row>22</xdr:row>
      <xdr:rowOff>247650</xdr:rowOff>
    </xdr:to>
    <xdr:sp macro="" textlink="">
      <xdr:nvSpPr>
        <xdr:cNvPr id="62122" name="Text Box 14"/>
        <xdr:cNvSpPr txBox="1">
          <a:spLocks noChangeArrowheads="1"/>
        </xdr:cNvSpPr>
      </xdr:nvSpPr>
      <xdr:spPr bwMode="auto">
        <a:xfrm>
          <a:off x="9153525" y="430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28575</xdr:rowOff>
    </xdr:from>
    <xdr:to>
      <xdr:col>16</xdr:col>
      <xdr:colOff>76200</xdr:colOff>
      <xdr:row>17</xdr:row>
      <xdr:rowOff>76200</xdr:rowOff>
    </xdr:to>
    <xdr:sp macro="" textlink="">
      <xdr:nvSpPr>
        <xdr:cNvPr id="62123" name="Text Box 15"/>
        <xdr:cNvSpPr txBox="1">
          <a:spLocks noChangeArrowheads="1"/>
        </xdr:cNvSpPr>
      </xdr:nvSpPr>
      <xdr:spPr bwMode="auto">
        <a:xfrm>
          <a:off x="9153525" y="318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28575</xdr:rowOff>
    </xdr:from>
    <xdr:to>
      <xdr:col>16</xdr:col>
      <xdr:colOff>76200</xdr:colOff>
      <xdr:row>16</xdr:row>
      <xdr:rowOff>76200</xdr:rowOff>
    </xdr:to>
    <xdr:sp macro="" textlink="">
      <xdr:nvSpPr>
        <xdr:cNvPr id="62124" name="Text Box 16"/>
        <xdr:cNvSpPr txBox="1">
          <a:spLocks noChangeArrowheads="1"/>
        </xdr:cNvSpPr>
      </xdr:nvSpPr>
      <xdr:spPr bwMode="auto">
        <a:xfrm>
          <a:off x="91535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28575</xdr:rowOff>
    </xdr:from>
    <xdr:to>
      <xdr:col>16</xdr:col>
      <xdr:colOff>76200</xdr:colOff>
      <xdr:row>10</xdr:row>
      <xdr:rowOff>247650</xdr:rowOff>
    </xdr:to>
    <xdr:sp macro="" textlink="">
      <xdr:nvSpPr>
        <xdr:cNvPr id="62125" name="Text Box 17"/>
        <xdr:cNvSpPr txBox="1">
          <a:spLocks noChangeArrowheads="1"/>
        </xdr:cNvSpPr>
      </xdr:nvSpPr>
      <xdr:spPr bwMode="auto">
        <a:xfrm>
          <a:off x="9153525" y="20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28575</xdr:rowOff>
    </xdr:from>
    <xdr:to>
      <xdr:col>16</xdr:col>
      <xdr:colOff>76200</xdr:colOff>
      <xdr:row>10</xdr:row>
      <xdr:rowOff>76200</xdr:rowOff>
    </xdr:to>
    <xdr:sp macro="" textlink="">
      <xdr:nvSpPr>
        <xdr:cNvPr id="62126" name="Text Box 18"/>
        <xdr:cNvSpPr txBox="1">
          <a:spLocks noChangeArrowheads="1"/>
        </xdr:cNvSpPr>
      </xdr:nvSpPr>
      <xdr:spPr bwMode="auto">
        <a:xfrm>
          <a:off x="9153525" y="1885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29</xdr:row>
      <xdr:rowOff>28575</xdr:rowOff>
    </xdr:from>
    <xdr:to>
      <xdr:col>16</xdr:col>
      <xdr:colOff>76200</xdr:colOff>
      <xdr:row>30</xdr:row>
      <xdr:rowOff>76200</xdr:rowOff>
    </xdr:to>
    <xdr:sp macro="" textlink="">
      <xdr:nvSpPr>
        <xdr:cNvPr id="62127" name="Text Box 22"/>
        <xdr:cNvSpPr txBox="1">
          <a:spLocks noChangeArrowheads="1"/>
        </xdr:cNvSpPr>
      </xdr:nvSpPr>
      <xdr:spPr bwMode="auto">
        <a:xfrm>
          <a:off x="9153525" y="5695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128" name="Text Box 24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129" name="Text Box 25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28575</xdr:rowOff>
    </xdr:from>
    <xdr:to>
      <xdr:col>16</xdr:col>
      <xdr:colOff>76200</xdr:colOff>
      <xdr:row>22</xdr:row>
      <xdr:rowOff>247650</xdr:rowOff>
    </xdr:to>
    <xdr:sp macro="" textlink="">
      <xdr:nvSpPr>
        <xdr:cNvPr id="62130" name="Text Box 26"/>
        <xdr:cNvSpPr txBox="1">
          <a:spLocks noChangeArrowheads="1"/>
        </xdr:cNvSpPr>
      </xdr:nvSpPr>
      <xdr:spPr bwMode="auto">
        <a:xfrm>
          <a:off x="9153525" y="430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28575</xdr:rowOff>
    </xdr:from>
    <xdr:to>
      <xdr:col>16</xdr:col>
      <xdr:colOff>76200</xdr:colOff>
      <xdr:row>22</xdr:row>
      <xdr:rowOff>76200</xdr:rowOff>
    </xdr:to>
    <xdr:sp macro="" textlink="">
      <xdr:nvSpPr>
        <xdr:cNvPr id="62131" name="Text Box 27"/>
        <xdr:cNvSpPr txBox="1">
          <a:spLocks noChangeArrowheads="1"/>
        </xdr:cNvSpPr>
      </xdr:nvSpPr>
      <xdr:spPr bwMode="auto">
        <a:xfrm>
          <a:off x="9153525" y="4133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28575</xdr:rowOff>
    </xdr:from>
    <xdr:to>
      <xdr:col>16</xdr:col>
      <xdr:colOff>76200</xdr:colOff>
      <xdr:row>16</xdr:row>
      <xdr:rowOff>76200</xdr:rowOff>
    </xdr:to>
    <xdr:sp macro="" textlink="">
      <xdr:nvSpPr>
        <xdr:cNvPr id="62132" name="Text Box 28"/>
        <xdr:cNvSpPr txBox="1">
          <a:spLocks noChangeArrowheads="1"/>
        </xdr:cNvSpPr>
      </xdr:nvSpPr>
      <xdr:spPr bwMode="auto">
        <a:xfrm>
          <a:off x="91535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28575</xdr:rowOff>
    </xdr:from>
    <xdr:to>
      <xdr:col>16</xdr:col>
      <xdr:colOff>76200</xdr:colOff>
      <xdr:row>15</xdr:row>
      <xdr:rowOff>76200</xdr:rowOff>
    </xdr:to>
    <xdr:sp macro="" textlink="">
      <xdr:nvSpPr>
        <xdr:cNvPr id="62133" name="Text Box 29"/>
        <xdr:cNvSpPr txBox="1">
          <a:spLocks noChangeArrowheads="1"/>
        </xdr:cNvSpPr>
      </xdr:nvSpPr>
      <xdr:spPr bwMode="auto">
        <a:xfrm>
          <a:off x="9153525" y="283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28575</xdr:rowOff>
    </xdr:from>
    <xdr:to>
      <xdr:col>16</xdr:col>
      <xdr:colOff>76200</xdr:colOff>
      <xdr:row>10</xdr:row>
      <xdr:rowOff>76200</xdr:rowOff>
    </xdr:to>
    <xdr:sp macro="" textlink="">
      <xdr:nvSpPr>
        <xdr:cNvPr id="62134" name="Text Box 30"/>
        <xdr:cNvSpPr txBox="1">
          <a:spLocks noChangeArrowheads="1"/>
        </xdr:cNvSpPr>
      </xdr:nvSpPr>
      <xdr:spPr bwMode="auto">
        <a:xfrm>
          <a:off x="9153525" y="1885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28575</xdr:rowOff>
    </xdr:from>
    <xdr:to>
      <xdr:col>16</xdr:col>
      <xdr:colOff>76200</xdr:colOff>
      <xdr:row>9</xdr:row>
      <xdr:rowOff>76200</xdr:rowOff>
    </xdr:to>
    <xdr:sp macro="" textlink="">
      <xdr:nvSpPr>
        <xdr:cNvPr id="62135" name="Text Box 31"/>
        <xdr:cNvSpPr txBox="1">
          <a:spLocks noChangeArrowheads="1"/>
        </xdr:cNvSpPr>
      </xdr:nvSpPr>
      <xdr:spPr bwMode="auto">
        <a:xfrm>
          <a:off x="9153525" y="171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136" name="Text Box 32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19050</xdr:rowOff>
    </xdr:from>
    <xdr:to>
      <xdr:col>16</xdr:col>
      <xdr:colOff>76200</xdr:colOff>
      <xdr:row>28</xdr:row>
      <xdr:rowOff>238125</xdr:rowOff>
    </xdr:to>
    <xdr:sp macro="" textlink="">
      <xdr:nvSpPr>
        <xdr:cNvPr id="62137" name="Text Box 36"/>
        <xdr:cNvSpPr txBox="1">
          <a:spLocks noChangeArrowheads="1"/>
        </xdr:cNvSpPr>
      </xdr:nvSpPr>
      <xdr:spPr bwMode="auto">
        <a:xfrm>
          <a:off x="9153525" y="5419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138" name="Text Box 37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19050</xdr:rowOff>
    </xdr:from>
    <xdr:to>
      <xdr:col>16</xdr:col>
      <xdr:colOff>76200</xdr:colOff>
      <xdr:row>22</xdr:row>
      <xdr:rowOff>238125</xdr:rowOff>
    </xdr:to>
    <xdr:sp macro="" textlink="">
      <xdr:nvSpPr>
        <xdr:cNvPr id="62139" name="Text Box 38"/>
        <xdr:cNvSpPr txBox="1">
          <a:spLocks noChangeArrowheads="1"/>
        </xdr:cNvSpPr>
      </xdr:nvSpPr>
      <xdr:spPr bwMode="auto">
        <a:xfrm>
          <a:off x="9153525" y="429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19050</xdr:rowOff>
    </xdr:from>
    <xdr:to>
      <xdr:col>16</xdr:col>
      <xdr:colOff>76200</xdr:colOff>
      <xdr:row>22</xdr:row>
      <xdr:rowOff>66675</xdr:rowOff>
    </xdr:to>
    <xdr:sp macro="" textlink="">
      <xdr:nvSpPr>
        <xdr:cNvPr id="62140" name="Text Box 39"/>
        <xdr:cNvSpPr txBox="1">
          <a:spLocks noChangeArrowheads="1"/>
        </xdr:cNvSpPr>
      </xdr:nvSpPr>
      <xdr:spPr bwMode="auto">
        <a:xfrm>
          <a:off x="9153525" y="4124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19050</xdr:rowOff>
    </xdr:from>
    <xdr:to>
      <xdr:col>16</xdr:col>
      <xdr:colOff>76200</xdr:colOff>
      <xdr:row>16</xdr:row>
      <xdr:rowOff>66675</xdr:rowOff>
    </xdr:to>
    <xdr:sp macro="" textlink="">
      <xdr:nvSpPr>
        <xdr:cNvPr id="62141" name="Text Box 40"/>
        <xdr:cNvSpPr txBox="1">
          <a:spLocks noChangeArrowheads="1"/>
        </xdr:cNvSpPr>
      </xdr:nvSpPr>
      <xdr:spPr bwMode="auto">
        <a:xfrm>
          <a:off x="9153525" y="3000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19050</xdr:rowOff>
    </xdr:from>
    <xdr:to>
      <xdr:col>16</xdr:col>
      <xdr:colOff>76200</xdr:colOff>
      <xdr:row>15</xdr:row>
      <xdr:rowOff>66675</xdr:rowOff>
    </xdr:to>
    <xdr:sp macro="" textlink="">
      <xdr:nvSpPr>
        <xdr:cNvPr id="62142" name="Text Box 41"/>
        <xdr:cNvSpPr txBox="1">
          <a:spLocks noChangeArrowheads="1"/>
        </xdr:cNvSpPr>
      </xdr:nvSpPr>
      <xdr:spPr bwMode="auto">
        <a:xfrm>
          <a:off x="9153525" y="2828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19050</xdr:rowOff>
    </xdr:from>
    <xdr:to>
      <xdr:col>16</xdr:col>
      <xdr:colOff>76200</xdr:colOff>
      <xdr:row>10</xdr:row>
      <xdr:rowOff>66675</xdr:rowOff>
    </xdr:to>
    <xdr:sp macro="" textlink="">
      <xdr:nvSpPr>
        <xdr:cNvPr id="62143" name="Text Box 42"/>
        <xdr:cNvSpPr txBox="1">
          <a:spLocks noChangeArrowheads="1"/>
        </xdr:cNvSpPr>
      </xdr:nvSpPr>
      <xdr:spPr bwMode="auto">
        <a:xfrm>
          <a:off x="9153525" y="1876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19050</xdr:rowOff>
    </xdr:from>
    <xdr:to>
      <xdr:col>16</xdr:col>
      <xdr:colOff>76200</xdr:colOff>
      <xdr:row>9</xdr:row>
      <xdr:rowOff>66675</xdr:rowOff>
    </xdr:to>
    <xdr:sp macro="" textlink="">
      <xdr:nvSpPr>
        <xdr:cNvPr id="62144" name="Text Box 43"/>
        <xdr:cNvSpPr txBox="1">
          <a:spLocks noChangeArrowheads="1"/>
        </xdr:cNvSpPr>
      </xdr:nvSpPr>
      <xdr:spPr bwMode="auto">
        <a:xfrm>
          <a:off x="9153525" y="1704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145" name="Text Box 44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146" name="Text Box 45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19050</xdr:rowOff>
    </xdr:from>
    <xdr:to>
      <xdr:col>16</xdr:col>
      <xdr:colOff>76200</xdr:colOff>
      <xdr:row>22</xdr:row>
      <xdr:rowOff>66675</xdr:rowOff>
    </xdr:to>
    <xdr:sp macro="" textlink="">
      <xdr:nvSpPr>
        <xdr:cNvPr id="62147" name="Text Box 46"/>
        <xdr:cNvSpPr txBox="1">
          <a:spLocks noChangeArrowheads="1"/>
        </xdr:cNvSpPr>
      </xdr:nvSpPr>
      <xdr:spPr bwMode="auto">
        <a:xfrm>
          <a:off x="9153525" y="4124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</xdr:row>
      <xdr:rowOff>19050</xdr:rowOff>
    </xdr:from>
    <xdr:to>
      <xdr:col>16</xdr:col>
      <xdr:colOff>76200</xdr:colOff>
      <xdr:row>21</xdr:row>
      <xdr:rowOff>66675</xdr:rowOff>
    </xdr:to>
    <xdr:sp macro="" textlink="">
      <xdr:nvSpPr>
        <xdr:cNvPr id="62148" name="Text Box 47"/>
        <xdr:cNvSpPr txBox="1">
          <a:spLocks noChangeArrowheads="1"/>
        </xdr:cNvSpPr>
      </xdr:nvSpPr>
      <xdr:spPr bwMode="auto">
        <a:xfrm>
          <a:off x="9153525" y="3952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19050</xdr:rowOff>
    </xdr:from>
    <xdr:to>
      <xdr:col>16</xdr:col>
      <xdr:colOff>76200</xdr:colOff>
      <xdr:row>15</xdr:row>
      <xdr:rowOff>66675</xdr:rowOff>
    </xdr:to>
    <xdr:sp macro="" textlink="">
      <xdr:nvSpPr>
        <xdr:cNvPr id="62149" name="Text Box 48"/>
        <xdr:cNvSpPr txBox="1">
          <a:spLocks noChangeArrowheads="1"/>
        </xdr:cNvSpPr>
      </xdr:nvSpPr>
      <xdr:spPr bwMode="auto">
        <a:xfrm>
          <a:off x="9153525" y="2828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19050</xdr:rowOff>
    </xdr:from>
    <xdr:to>
      <xdr:col>16</xdr:col>
      <xdr:colOff>76200</xdr:colOff>
      <xdr:row>14</xdr:row>
      <xdr:rowOff>66675</xdr:rowOff>
    </xdr:to>
    <xdr:sp macro="" textlink="">
      <xdr:nvSpPr>
        <xdr:cNvPr id="62150" name="Text Box 49"/>
        <xdr:cNvSpPr txBox="1">
          <a:spLocks noChangeArrowheads="1"/>
        </xdr:cNvSpPr>
      </xdr:nvSpPr>
      <xdr:spPr bwMode="auto">
        <a:xfrm>
          <a:off x="9153525" y="2657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19050</xdr:rowOff>
    </xdr:from>
    <xdr:to>
      <xdr:col>16</xdr:col>
      <xdr:colOff>76200</xdr:colOff>
      <xdr:row>9</xdr:row>
      <xdr:rowOff>66675</xdr:rowOff>
    </xdr:to>
    <xdr:sp macro="" textlink="">
      <xdr:nvSpPr>
        <xdr:cNvPr id="62151" name="Text Box 50"/>
        <xdr:cNvSpPr txBox="1">
          <a:spLocks noChangeArrowheads="1"/>
        </xdr:cNvSpPr>
      </xdr:nvSpPr>
      <xdr:spPr bwMode="auto">
        <a:xfrm>
          <a:off x="9153525" y="1704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</xdr:row>
      <xdr:rowOff>19050</xdr:rowOff>
    </xdr:from>
    <xdr:to>
      <xdr:col>16</xdr:col>
      <xdr:colOff>76200</xdr:colOff>
      <xdr:row>8</xdr:row>
      <xdr:rowOff>161925</xdr:rowOff>
    </xdr:to>
    <xdr:sp macro="" textlink="">
      <xdr:nvSpPr>
        <xdr:cNvPr id="62152" name="Text Box 51"/>
        <xdr:cNvSpPr txBox="1">
          <a:spLocks noChangeArrowheads="1"/>
        </xdr:cNvSpPr>
      </xdr:nvSpPr>
      <xdr:spPr bwMode="auto">
        <a:xfrm>
          <a:off x="9153525" y="1628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19050</xdr:rowOff>
    </xdr:from>
    <xdr:to>
      <xdr:col>16</xdr:col>
      <xdr:colOff>76200</xdr:colOff>
      <xdr:row>28</xdr:row>
      <xdr:rowOff>238125</xdr:rowOff>
    </xdr:to>
    <xdr:sp macro="" textlink="">
      <xdr:nvSpPr>
        <xdr:cNvPr id="62153" name="Text Box 52"/>
        <xdr:cNvSpPr txBox="1">
          <a:spLocks noChangeArrowheads="1"/>
        </xdr:cNvSpPr>
      </xdr:nvSpPr>
      <xdr:spPr bwMode="auto">
        <a:xfrm>
          <a:off x="9153525" y="5419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154" name="Text Box 53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19050</xdr:rowOff>
    </xdr:from>
    <xdr:to>
      <xdr:col>16</xdr:col>
      <xdr:colOff>76200</xdr:colOff>
      <xdr:row>22</xdr:row>
      <xdr:rowOff>238125</xdr:rowOff>
    </xdr:to>
    <xdr:sp macro="" textlink="">
      <xdr:nvSpPr>
        <xdr:cNvPr id="62155" name="Text Box 54"/>
        <xdr:cNvSpPr txBox="1">
          <a:spLocks noChangeArrowheads="1"/>
        </xdr:cNvSpPr>
      </xdr:nvSpPr>
      <xdr:spPr bwMode="auto">
        <a:xfrm>
          <a:off x="9153525" y="429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19050</xdr:rowOff>
    </xdr:from>
    <xdr:to>
      <xdr:col>16</xdr:col>
      <xdr:colOff>76200</xdr:colOff>
      <xdr:row>22</xdr:row>
      <xdr:rowOff>66675</xdr:rowOff>
    </xdr:to>
    <xdr:sp macro="" textlink="">
      <xdr:nvSpPr>
        <xdr:cNvPr id="62156" name="Text Box 55"/>
        <xdr:cNvSpPr txBox="1">
          <a:spLocks noChangeArrowheads="1"/>
        </xdr:cNvSpPr>
      </xdr:nvSpPr>
      <xdr:spPr bwMode="auto">
        <a:xfrm>
          <a:off x="9153525" y="4124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19050</xdr:rowOff>
    </xdr:from>
    <xdr:to>
      <xdr:col>16</xdr:col>
      <xdr:colOff>76200</xdr:colOff>
      <xdr:row>16</xdr:row>
      <xdr:rowOff>66675</xdr:rowOff>
    </xdr:to>
    <xdr:sp macro="" textlink="">
      <xdr:nvSpPr>
        <xdr:cNvPr id="62157" name="Text Box 56"/>
        <xdr:cNvSpPr txBox="1">
          <a:spLocks noChangeArrowheads="1"/>
        </xdr:cNvSpPr>
      </xdr:nvSpPr>
      <xdr:spPr bwMode="auto">
        <a:xfrm>
          <a:off x="9153525" y="3000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19050</xdr:rowOff>
    </xdr:from>
    <xdr:to>
      <xdr:col>16</xdr:col>
      <xdr:colOff>76200</xdr:colOff>
      <xdr:row>15</xdr:row>
      <xdr:rowOff>66675</xdr:rowOff>
    </xdr:to>
    <xdr:sp macro="" textlink="">
      <xdr:nvSpPr>
        <xdr:cNvPr id="62158" name="Text Box 57"/>
        <xdr:cNvSpPr txBox="1">
          <a:spLocks noChangeArrowheads="1"/>
        </xdr:cNvSpPr>
      </xdr:nvSpPr>
      <xdr:spPr bwMode="auto">
        <a:xfrm>
          <a:off x="9153525" y="2828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19050</xdr:rowOff>
    </xdr:from>
    <xdr:to>
      <xdr:col>16</xdr:col>
      <xdr:colOff>76200</xdr:colOff>
      <xdr:row>10</xdr:row>
      <xdr:rowOff>66675</xdr:rowOff>
    </xdr:to>
    <xdr:sp macro="" textlink="">
      <xdr:nvSpPr>
        <xdr:cNvPr id="62159" name="Text Box 58"/>
        <xdr:cNvSpPr txBox="1">
          <a:spLocks noChangeArrowheads="1"/>
        </xdr:cNvSpPr>
      </xdr:nvSpPr>
      <xdr:spPr bwMode="auto">
        <a:xfrm>
          <a:off x="9153525" y="1876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19050</xdr:rowOff>
    </xdr:from>
    <xdr:to>
      <xdr:col>16</xdr:col>
      <xdr:colOff>76200</xdr:colOff>
      <xdr:row>9</xdr:row>
      <xdr:rowOff>66675</xdr:rowOff>
    </xdr:to>
    <xdr:sp macro="" textlink="">
      <xdr:nvSpPr>
        <xdr:cNvPr id="62160" name="Text Box 59"/>
        <xdr:cNvSpPr txBox="1">
          <a:spLocks noChangeArrowheads="1"/>
        </xdr:cNvSpPr>
      </xdr:nvSpPr>
      <xdr:spPr bwMode="auto">
        <a:xfrm>
          <a:off x="9153525" y="1704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161" name="Text Box 60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162" name="Text Box 61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19050</xdr:rowOff>
    </xdr:from>
    <xdr:to>
      <xdr:col>16</xdr:col>
      <xdr:colOff>76200</xdr:colOff>
      <xdr:row>22</xdr:row>
      <xdr:rowOff>66675</xdr:rowOff>
    </xdr:to>
    <xdr:sp macro="" textlink="">
      <xdr:nvSpPr>
        <xdr:cNvPr id="62163" name="Text Box 62"/>
        <xdr:cNvSpPr txBox="1">
          <a:spLocks noChangeArrowheads="1"/>
        </xdr:cNvSpPr>
      </xdr:nvSpPr>
      <xdr:spPr bwMode="auto">
        <a:xfrm>
          <a:off x="9153525" y="4124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</xdr:row>
      <xdr:rowOff>19050</xdr:rowOff>
    </xdr:from>
    <xdr:to>
      <xdr:col>16</xdr:col>
      <xdr:colOff>76200</xdr:colOff>
      <xdr:row>21</xdr:row>
      <xdr:rowOff>66675</xdr:rowOff>
    </xdr:to>
    <xdr:sp macro="" textlink="">
      <xdr:nvSpPr>
        <xdr:cNvPr id="62164" name="Text Box 63"/>
        <xdr:cNvSpPr txBox="1">
          <a:spLocks noChangeArrowheads="1"/>
        </xdr:cNvSpPr>
      </xdr:nvSpPr>
      <xdr:spPr bwMode="auto">
        <a:xfrm>
          <a:off x="9153525" y="3952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19050</xdr:rowOff>
    </xdr:from>
    <xdr:to>
      <xdr:col>16</xdr:col>
      <xdr:colOff>76200</xdr:colOff>
      <xdr:row>15</xdr:row>
      <xdr:rowOff>66675</xdr:rowOff>
    </xdr:to>
    <xdr:sp macro="" textlink="">
      <xdr:nvSpPr>
        <xdr:cNvPr id="62165" name="Text Box 64"/>
        <xdr:cNvSpPr txBox="1">
          <a:spLocks noChangeArrowheads="1"/>
        </xdr:cNvSpPr>
      </xdr:nvSpPr>
      <xdr:spPr bwMode="auto">
        <a:xfrm>
          <a:off x="9153525" y="2828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19050</xdr:rowOff>
    </xdr:from>
    <xdr:to>
      <xdr:col>16</xdr:col>
      <xdr:colOff>76200</xdr:colOff>
      <xdr:row>14</xdr:row>
      <xdr:rowOff>66675</xdr:rowOff>
    </xdr:to>
    <xdr:sp macro="" textlink="">
      <xdr:nvSpPr>
        <xdr:cNvPr id="62166" name="Text Box 65"/>
        <xdr:cNvSpPr txBox="1">
          <a:spLocks noChangeArrowheads="1"/>
        </xdr:cNvSpPr>
      </xdr:nvSpPr>
      <xdr:spPr bwMode="auto">
        <a:xfrm>
          <a:off x="9153525" y="2657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19050</xdr:rowOff>
    </xdr:from>
    <xdr:to>
      <xdr:col>16</xdr:col>
      <xdr:colOff>76200</xdr:colOff>
      <xdr:row>9</xdr:row>
      <xdr:rowOff>66675</xdr:rowOff>
    </xdr:to>
    <xdr:sp macro="" textlink="">
      <xdr:nvSpPr>
        <xdr:cNvPr id="62167" name="Text Box 66"/>
        <xdr:cNvSpPr txBox="1">
          <a:spLocks noChangeArrowheads="1"/>
        </xdr:cNvSpPr>
      </xdr:nvSpPr>
      <xdr:spPr bwMode="auto">
        <a:xfrm>
          <a:off x="9153525" y="1704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</xdr:row>
      <xdr:rowOff>19050</xdr:rowOff>
    </xdr:from>
    <xdr:to>
      <xdr:col>16</xdr:col>
      <xdr:colOff>76200</xdr:colOff>
      <xdr:row>8</xdr:row>
      <xdr:rowOff>161925</xdr:rowOff>
    </xdr:to>
    <xdr:sp macro="" textlink="">
      <xdr:nvSpPr>
        <xdr:cNvPr id="62168" name="Text Box 67"/>
        <xdr:cNvSpPr txBox="1">
          <a:spLocks noChangeArrowheads="1"/>
        </xdr:cNvSpPr>
      </xdr:nvSpPr>
      <xdr:spPr bwMode="auto">
        <a:xfrm>
          <a:off x="9153525" y="1628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</xdr:row>
      <xdr:rowOff>19050</xdr:rowOff>
    </xdr:from>
    <xdr:to>
      <xdr:col>6</xdr:col>
      <xdr:colOff>76200</xdr:colOff>
      <xdr:row>39</xdr:row>
      <xdr:rowOff>66675</xdr:rowOff>
    </xdr:to>
    <xdr:sp macro="" textlink="">
      <xdr:nvSpPr>
        <xdr:cNvPr id="62169" name="Text Box 51"/>
        <xdr:cNvSpPr txBox="1">
          <a:spLocks noChangeArrowheads="1"/>
        </xdr:cNvSpPr>
      </xdr:nvSpPr>
      <xdr:spPr bwMode="auto">
        <a:xfrm>
          <a:off x="3343275" y="732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</xdr:row>
      <xdr:rowOff>19050</xdr:rowOff>
    </xdr:from>
    <xdr:to>
      <xdr:col>6</xdr:col>
      <xdr:colOff>76200</xdr:colOff>
      <xdr:row>39</xdr:row>
      <xdr:rowOff>66675</xdr:rowOff>
    </xdr:to>
    <xdr:sp macro="" textlink="">
      <xdr:nvSpPr>
        <xdr:cNvPr id="62170" name="Text Box 67"/>
        <xdr:cNvSpPr txBox="1">
          <a:spLocks noChangeArrowheads="1"/>
        </xdr:cNvSpPr>
      </xdr:nvSpPr>
      <xdr:spPr bwMode="auto">
        <a:xfrm>
          <a:off x="3343275" y="732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</xdr:row>
      <xdr:rowOff>28575</xdr:rowOff>
    </xdr:from>
    <xdr:to>
      <xdr:col>6</xdr:col>
      <xdr:colOff>76200</xdr:colOff>
      <xdr:row>39</xdr:row>
      <xdr:rowOff>76200</xdr:rowOff>
    </xdr:to>
    <xdr:sp macro="" textlink="">
      <xdr:nvSpPr>
        <xdr:cNvPr id="62171" name="Text Box 31"/>
        <xdr:cNvSpPr txBox="1">
          <a:spLocks noChangeArrowheads="1"/>
        </xdr:cNvSpPr>
      </xdr:nvSpPr>
      <xdr:spPr bwMode="auto">
        <a:xfrm>
          <a:off x="3343275" y="7334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</xdr:row>
      <xdr:rowOff>19050</xdr:rowOff>
    </xdr:from>
    <xdr:to>
      <xdr:col>6</xdr:col>
      <xdr:colOff>76200</xdr:colOff>
      <xdr:row>39</xdr:row>
      <xdr:rowOff>66675</xdr:rowOff>
    </xdr:to>
    <xdr:sp macro="" textlink="">
      <xdr:nvSpPr>
        <xdr:cNvPr id="62172" name="Text Box 43"/>
        <xdr:cNvSpPr txBox="1">
          <a:spLocks noChangeArrowheads="1"/>
        </xdr:cNvSpPr>
      </xdr:nvSpPr>
      <xdr:spPr bwMode="auto">
        <a:xfrm>
          <a:off x="3343275" y="732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</xdr:row>
      <xdr:rowOff>19050</xdr:rowOff>
    </xdr:from>
    <xdr:to>
      <xdr:col>6</xdr:col>
      <xdr:colOff>76200</xdr:colOff>
      <xdr:row>39</xdr:row>
      <xdr:rowOff>66675</xdr:rowOff>
    </xdr:to>
    <xdr:sp macro="" textlink="">
      <xdr:nvSpPr>
        <xdr:cNvPr id="62173" name="Text Box 50"/>
        <xdr:cNvSpPr txBox="1">
          <a:spLocks noChangeArrowheads="1"/>
        </xdr:cNvSpPr>
      </xdr:nvSpPr>
      <xdr:spPr bwMode="auto">
        <a:xfrm>
          <a:off x="3343275" y="732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37</xdr:row>
      <xdr:rowOff>19050</xdr:rowOff>
    </xdr:from>
    <xdr:to>
      <xdr:col>6</xdr:col>
      <xdr:colOff>76200</xdr:colOff>
      <xdr:row>38</xdr:row>
      <xdr:rowOff>66675</xdr:rowOff>
    </xdr:to>
    <xdr:sp macro="" textlink="">
      <xdr:nvSpPr>
        <xdr:cNvPr id="62174" name="Text Box 51"/>
        <xdr:cNvSpPr txBox="1">
          <a:spLocks noChangeArrowheads="1"/>
        </xdr:cNvSpPr>
      </xdr:nvSpPr>
      <xdr:spPr bwMode="auto">
        <a:xfrm>
          <a:off x="3343275" y="715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</xdr:row>
      <xdr:rowOff>19050</xdr:rowOff>
    </xdr:from>
    <xdr:to>
      <xdr:col>6</xdr:col>
      <xdr:colOff>76200</xdr:colOff>
      <xdr:row>39</xdr:row>
      <xdr:rowOff>66675</xdr:rowOff>
    </xdr:to>
    <xdr:sp macro="" textlink="">
      <xdr:nvSpPr>
        <xdr:cNvPr id="62175" name="Text Box 59"/>
        <xdr:cNvSpPr txBox="1">
          <a:spLocks noChangeArrowheads="1"/>
        </xdr:cNvSpPr>
      </xdr:nvSpPr>
      <xdr:spPr bwMode="auto">
        <a:xfrm>
          <a:off x="3343275" y="732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38</xdr:row>
      <xdr:rowOff>19050</xdr:rowOff>
    </xdr:from>
    <xdr:to>
      <xdr:col>6</xdr:col>
      <xdr:colOff>76200</xdr:colOff>
      <xdr:row>39</xdr:row>
      <xdr:rowOff>66675</xdr:rowOff>
    </xdr:to>
    <xdr:sp macro="" textlink="">
      <xdr:nvSpPr>
        <xdr:cNvPr id="62176" name="Text Box 66"/>
        <xdr:cNvSpPr txBox="1">
          <a:spLocks noChangeArrowheads="1"/>
        </xdr:cNvSpPr>
      </xdr:nvSpPr>
      <xdr:spPr bwMode="auto">
        <a:xfrm>
          <a:off x="3343275" y="7324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37</xdr:row>
      <xdr:rowOff>19050</xdr:rowOff>
    </xdr:from>
    <xdr:to>
      <xdr:col>6</xdr:col>
      <xdr:colOff>76200</xdr:colOff>
      <xdr:row>38</xdr:row>
      <xdr:rowOff>66675</xdr:rowOff>
    </xdr:to>
    <xdr:sp macro="" textlink="">
      <xdr:nvSpPr>
        <xdr:cNvPr id="62177" name="Text Box 67"/>
        <xdr:cNvSpPr txBox="1">
          <a:spLocks noChangeArrowheads="1"/>
        </xdr:cNvSpPr>
      </xdr:nvSpPr>
      <xdr:spPr bwMode="auto">
        <a:xfrm>
          <a:off x="3343275" y="715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29</xdr:row>
      <xdr:rowOff>28575</xdr:rowOff>
    </xdr:from>
    <xdr:to>
      <xdr:col>16</xdr:col>
      <xdr:colOff>76200</xdr:colOff>
      <xdr:row>30</xdr:row>
      <xdr:rowOff>76200</xdr:rowOff>
    </xdr:to>
    <xdr:sp macro="" textlink="">
      <xdr:nvSpPr>
        <xdr:cNvPr id="62178" name="Text Box 1"/>
        <xdr:cNvSpPr txBox="1">
          <a:spLocks noChangeArrowheads="1"/>
        </xdr:cNvSpPr>
      </xdr:nvSpPr>
      <xdr:spPr bwMode="auto">
        <a:xfrm>
          <a:off x="9153525" y="5695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179" name="Text Box 5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28575</xdr:rowOff>
    </xdr:from>
    <xdr:to>
      <xdr:col>16</xdr:col>
      <xdr:colOff>76200</xdr:colOff>
      <xdr:row>24</xdr:row>
      <xdr:rowOff>76200</xdr:rowOff>
    </xdr:to>
    <xdr:sp macro="" textlink="">
      <xdr:nvSpPr>
        <xdr:cNvPr id="62180" name="Text Box 13"/>
        <xdr:cNvSpPr txBox="1">
          <a:spLocks noChangeArrowheads="1"/>
        </xdr:cNvSpPr>
      </xdr:nvSpPr>
      <xdr:spPr bwMode="auto">
        <a:xfrm>
          <a:off x="9153525" y="4572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28575</xdr:rowOff>
    </xdr:from>
    <xdr:to>
      <xdr:col>16</xdr:col>
      <xdr:colOff>76200</xdr:colOff>
      <xdr:row>22</xdr:row>
      <xdr:rowOff>247650</xdr:rowOff>
    </xdr:to>
    <xdr:sp macro="" textlink="">
      <xdr:nvSpPr>
        <xdr:cNvPr id="62181" name="Text Box 14"/>
        <xdr:cNvSpPr txBox="1">
          <a:spLocks noChangeArrowheads="1"/>
        </xdr:cNvSpPr>
      </xdr:nvSpPr>
      <xdr:spPr bwMode="auto">
        <a:xfrm>
          <a:off x="9153525" y="430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28575</xdr:rowOff>
    </xdr:from>
    <xdr:to>
      <xdr:col>16</xdr:col>
      <xdr:colOff>76200</xdr:colOff>
      <xdr:row>17</xdr:row>
      <xdr:rowOff>76200</xdr:rowOff>
    </xdr:to>
    <xdr:sp macro="" textlink="">
      <xdr:nvSpPr>
        <xdr:cNvPr id="62182" name="Text Box 15"/>
        <xdr:cNvSpPr txBox="1">
          <a:spLocks noChangeArrowheads="1"/>
        </xdr:cNvSpPr>
      </xdr:nvSpPr>
      <xdr:spPr bwMode="auto">
        <a:xfrm>
          <a:off x="9153525" y="318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28575</xdr:rowOff>
    </xdr:from>
    <xdr:to>
      <xdr:col>16</xdr:col>
      <xdr:colOff>76200</xdr:colOff>
      <xdr:row>16</xdr:row>
      <xdr:rowOff>76200</xdr:rowOff>
    </xdr:to>
    <xdr:sp macro="" textlink="">
      <xdr:nvSpPr>
        <xdr:cNvPr id="62183" name="Text Box 16"/>
        <xdr:cNvSpPr txBox="1">
          <a:spLocks noChangeArrowheads="1"/>
        </xdr:cNvSpPr>
      </xdr:nvSpPr>
      <xdr:spPr bwMode="auto">
        <a:xfrm>
          <a:off x="91535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28575</xdr:rowOff>
    </xdr:from>
    <xdr:to>
      <xdr:col>16</xdr:col>
      <xdr:colOff>76200</xdr:colOff>
      <xdr:row>10</xdr:row>
      <xdr:rowOff>247650</xdr:rowOff>
    </xdr:to>
    <xdr:sp macro="" textlink="">
      <xdr:nvSpPr>
        <xdr:cNvPr id="62184" name="Text Box 17"/>
        <xdr:cNvSpPr txBox="1">
          <a:spLocks noChangeArrowheads="1"/>
        </xdr:cNvSpPr>
      </xdr:nvSpPr>
      <xdr:spPr bwMode="auto">
        <a:xfrm>
          <a:off x="9153525" y="2057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28575</xdr:rowOff>
    </xdr:from>
    <xdr:to>
      <xdr:col>16</xdr:col>
      <xdr:colOff>76200</xdr:colOff>
      <xdr:row>10</xdr:row>
      <xdr:rowOff>76200</xdr:rowOff>
    </xdr:to>
    <xdr:sp macro="" textlink="">
      <xdr:nvSpPr>
        <xdr:cNvPr id="62185" name="Text Box 18"/>
        <xdr:cNvSpPr txBox="1">
          <a:spLocks noChangeArrowheads="1"/>
        </xdr:cNvSpPr>
      </xdr:nvSpPr>
      <xdr:spPr bwMode="auto">
        <a:xfrm>
          <a:off x="9153525" y="1885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29</xdr:row>
      <xdr:rowOff>28575</xdr:rowOff>
    </xdr:from>
    <xdr:to>
      <xdr:col>16</xdr:col>
      <xdr:colOff>76200</xdr:colOff>
      <xdr:row>30</xdr:row>
      <xdr:rowOff>76200</xdr:rowOff>
    </xdr:to>
    <xdr:sp macro="" textlink="">
      <xdr:nvSpPr>
        <xdr:cNvPr id="62186" name="Text Box 22"/>
        <xdr:cNvSpPr txBox="1">
          <a:spLocks noChangeArrowheads="1"/>
        </xdr:cNvSpPr>
      </xdr:nvSpPr>
      <xdr:spPr bwMode="auto">
        <a:xfrm>
          <a:off x="9153525" y="5695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187" name="Text Box 24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188" name="Text Box 25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28575</xdr:rowOff>
    </xdr:from>
    <xdr:to>
      <xdr:col>16</xdr:col>
      <xdr:colOff>76200</xdr:colOff>
      <xdr:row>22</xdr:row>
      <xdr:rowOff>247650</xdr:rowOff>
    </xdr:to>
    <xdr:sp macro="" textlink="">
      <xdr:nvSpPr>
        <xdr:cNvPr id="62189" name="Text Box 26"/>
        <xdr:cNvSpPr txBox="1">
          <a:spLocks noChangeArrowheads="1"/>
        </xdr:cNvSpPr>
      </xdr:nvSpPr>
      <xdr:spPr bwMode="auto">
        <a:xfrm>
          <a:off x="9153525" y="430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28575</xdr:rowOff>
    </xdr:from>
    <xdr:to>
      <xdr:col>16</xdr:col>
      <xdr:colOff>76200</xdr:colOff>
      <xdr:row>22</xdr:row>
      <xdr:rowOff>76200</xdr:rowOff>
    </xdr:to>
    <xdr:sp macro="" textlink="">
      <xdr:nvSpPr>
        <xdr:cNvPr id="62190" name="Text Box 27"/>
        <xdr:cNvSpPr txBox="1">
          <a:spLocks noChangeArrowheads="1"/>
        </xdr:cNvSpPr>
      </xdr:nvSpPr>
      <xdr:spPr bwMode="auto">
        <a:xfrm>
          <a:off x="9153525" y="4133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28575</xdr:rowOff>
    </xdr:from>
    <xdr:to>
      <xdr:col>16</xdr:col>
      <xdr:colOff>76200</xdr:colOff>
      <xdr:row>16</xdr:row>
      <xdr:rowOff>76200</xdr:rowOff>
    </xdr:to>
    <xdr:sp macro="" textlink="">
      <xdr:nvSpPr>
        <xdr:cNvPr id="62191" name="Text Box 28"/>
        <xdr:cNvSpPr txBox="1">
          <a:spLocks noChangeArrowheads="1"/>
        </xdr:cNvSpPr>
      </xdr:nvSpPr>
      <xdr:spPr bwMode="auto">
        <a:xfrm>
          <a:off x="91535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28575</xdr:rowOff>
    </xdr:from>
    <xdr:to>
      <xdr:col>16</xdr:col>
      <xdr:colOff>76200</xdr:colOff>
      <xdr:row>15</xdr:row>
      <xdr:rowOff>76200</xdr:rowOff>
    </xdr:to>
    <xdr:sp macro="" textlink="">
      <xdr:nvSpPr>
        <xdr:cNvPr id="62192" name="Text Box 29"/>
        <xdr:cNvSpPr txBox="1">
          <a:spLocks noChangeArrowheads="1"/>
        </xdr:cNvSpPr>
      </xdr:nvSpPr>
      <xdr:spPr bwMode="auto">
        <a:xfrm>
          <a:off x="9153525" y="283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28575</xdr:rowOff>
    </xdr:from>
    <xdr:to>
      <xdr:col>16</xdr:col>
      <xdr:colOff>76200</xdr:colOff>
      <xdr:row>10</xdr:row>
      <xdr:rowOff>76200</xdr:rowOff>
    </xdr:to>
    <xdr:sp macro="" textlink="">
      <xdr:nvSpPr>
        <xdr:cNvPr id="62193" name="Text Box 30"/>
        <xdr:cNvSpPr txBox="1">
          <a:spLocks noChangeArrowheads="1"/>
        </xdr:cNvSpPr>
      </xdr:nvSpPr>
      <xdr:spPr bwMode="auto">
        <a:xfrm>
          <a:off x="9153525" y="1885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28575</xdr:rowOff>
    </xdr:from>
    <xdr:to>
      <xdr:col>16</xdr:col>
      <xdr:colOff>76200</xdr:colOff>
      <xdr:row>9</xdr:row>
      <xdr:rowOff>76200</xdr:rowOff>
    </xdr:to>
    <xdr:sp macro="" textlink="">
      <xdr:nvSpPr>
        <xdr:cNvPr id="62194" name="Text Box 31"/>
        <xdr:cNvSpPr txBox="1">
          <a:spLocks noChangeArrowheads="1"/>
        </xdr:cNvSpPr>
      </xdr:nvSpPr>
      <xdr:spPr bwMode="auto">
        <a:xfrm>
          <a:off x="9153525" y="171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195" name="Text Box 32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19050</xdr:rowOff>
    </xdr:from>
    <xdr:to>
      <xdr:col>16</xdr:col>
      <xdr:colOff>76200</xdr:colOff>
      <xdr:row>28</xdr:row>
      <xdr:rowOff>238125</xdr:rowOff>
    </xdr:to>
    <xdr:sp macro="" textlink="">
      <xdr:nvSpPr>
        <xdr:cNvPr id="62196" name="Text Box 36"/>
        <xdr:cNvSpPr txBox="1">
          <a:spLocks noChangeArrowheads="1"/>
        </xdr:cNvSpPr>
      </xdr:nvSpPr>
      <xdr:spPr bwMode="auto">
        <a:xfrm>
          <a:off x="9153525" y="5419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197" name="Text Box 37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19050</xdr:rowOff>
    </xdr:from>
    <xdr:to>
      <xdr:col>16</xdr:col>
      <xdr:colOff>76200</xdr:colOff>
      <xdr:row>22</xdr:row>
      <xdr:rowOff>238125</xdr:rowOff>
    </xdr:to>
    <xdr:sp macro="" textlink="">
      <xdr:nvSpPr>
        <xdr:cNvPr id="62198" name="Text Box 38"/>
        <xdr:cNvSpPr txBox="1">
          <a:spLocks noChangeArrowheads="1"/>
        </xdr:cNvSpPr>
      </xdr:nvSpPr>
      <xdr:spPr bwMode="auto">
        <a:xfrm>
          <a:off x="9153525" y="429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19050</xdr:rowOff>
    </xdr:from>
    <xdr:to>
      <xdr:col>16</xdr:col>
      <xdr:colOff>76200</xdr:colOff>
      <xdr:row>22</xdr:row>
      <xdr:rowOff>66675</xdr:rowOff>
    </xdr:to>
    <xdr:sp macro="" textlink="">
      <xdr:nvSpPr>
        <xdr:cNvPr id="62199" name="Text Box 39"/>
        <xdr:cNvSpPr txBox="1">
          <a:spLocks noChangeArrowheads="1"/>
        </xdr:cNvSpPr>
      </xdr:nvSpPr>
      <xdr:spPr bwMode="auto">
        <a:xfrm>
          <a:off x="9153525" y="4124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19050</xdr:rowOff>
    </xdr:from>
    <xdr:to>
      <xdr:col>16</xdr:col>
      <xdr:colOff>76200</xdr:colOff>
      <xdr:row>16</xdr:row>
      <xdr:rowOff>66675</xdr:rowOff>
    </xdr:to>
    <xdr:sp macro="" textlink="">
      <xdr:nvSpPr>
        <xdr:cNvPr id="62200" name="Text Box 40"/>
        <xdr:cNvSpPr txBox="1">
          <a:spLocks noChangeArrowheads="1"/>
        </xdr:cNvSpPr>
      </xdr:nvSpPr>
      <xdr:spPr bwMode="auto">
        <a:xfrm>
          <a:off x="9153525" y="3000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19050</xdr:rowOff>
    </xdr:from>
    <xdr:to>
      <xdr:col>16</xdr:col>
      <xdr:colOff>76200</xdr:colOff>
      <xdr:row>15</xdr:row>
      <xdr:rowOff>66675</xdr:rowOff>
    </xdr:to>
    <xdr:sp macro="" textlink="">
      <xdr:nvSpPr>
        <xdr:cNvPr id="62201" name="Text Box 41"/>
        <xdr:cNvSpPr txBox="1">
          <a:spLocks noChangeArrowheads="1"/>
        </xdr:cNvSpPr>
      </xdr:nvSpPr>
      <xdr:spPr bwMode="auto">
        <a:xfrm>
          <a:off x="9153525" y="2828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19050</xdr:rowOff>
    </xdr:from>
    <xdr:to>
      <xdr:col>16</xdr:col>
      <xdr:colOff>76200</xdr:colOff>
      <xdr:row>10</xdr:row>
      <xdr:rowOff>66675</xdr:rowOff>
    </xdr:to>
    <xdr:sp macro="" textlink="">
      <xdr:nvSpPr>
        <xdr:cNvPr id="62202" name="Text Box 42"/>
        <xdr:cNvSpPr txBox="1">
          <a:spLocks noChangeArrowheads="1"/>
        </xdr:cNvSpPr>
      </xdr:nvSpPr>
      <xdr:spPr bwMode="auto">
        <a:xfrm>
          <a:off x="9153525" y="1876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19050</xdr:rowOff>
    </xdr:from>
    <xdr:to>
      <xdr:col>16</xdr:col>
      <xdr:colOff>76200</xdr:colOff>
      <xdr:row>9</xdr:row>
      <xdr:rowOff>66675</xdr:rowOff>
    </xdr:to>
    <xdr:sp macro="" textlink="">
      <xdr:nvSpPr>
        <xdr:cNvPr id="62203" name="Text Box 43"/>
        <xdr:cNvSpPr txBox="1">
          <a:spLocks noChangeArrowheads="1"/>
        </xdr:cNvSpPr>
      </xdr:nvSpPr>
      <xdr:spPr bwMode="auto">
        <a:xfrm>
          <a:off x="9153525" y="1704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204" name="Text Box 44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205" name="Text Box 45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19050</xdr:rowOff>
    </xdr:from>
    <xdr:to>
      <xdr:col>16</xdr:col>
      <xdr:colOff>76200</xdr:colOff>
      <xdr:row>22</xdr:row>
      <xdr:rowOff>66675</xdr:rowOff>
    </xdr:to>
    <xdr:sp macro="" textlink="">
      <xdr:nvSpPr>
        <xdr:cNvPr id="62206" name="Text Box 46"/>
        <xdr:cNvSpPr txBox="1">
          <a:spLocks noChangeArrowheads="1"/>
        </xdr:cNvSpPr>
      </xdr:nvSpPr>
      <xdr:spPr bwMode="auto">
        <a:xfrm>
          <a:off x="9153525" y="4124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</xdr:row>
      <xdr:rowOff>19050</xdr:rowOff>
    </xdr:from>
    <xdr:to>
      <xdr:col>16</xdr:col>
      <xdr:colOff>76200</xdr:colOff>
      <xdr:row>21</xdr:row>
      <xdr:rowOff>66675</xdr:rowOff>
    </xdr:to>
    <xdr:sp macro="" textlink="">
      <xdr:nvSpPr>
        <xdr:cNvPr id="62207" name="Text Box 47"/>
        <xdr:cNvSpPr txBox="1">
          <a:spLocks noChangeArrowheads="1"/>
        </xdr:cNvSpPr>
      </xdr:nvSpPr>
      <xdr:spPr bwMode="auto">
        <a:xfrm>
          <a:off x="9153525" y="3952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19050</xdr:rowOff>
    </xdr:from>
    <xdr:to>
      <xdr:col>16</xdr:col>
      <xdr:colOff>76200</xdr:colOff>
      <xdr:row>15</xdr:row>
      <xdr:rowOff>66675</xdr:rowOff>
    </xdr:to>
    <xdr:sp macro="" textlink="">
      <xdr:nvSpPr>
        <xdr:cNvPr id="62208" name="Text Box 48"/>
        <xdr:cNvSpPr txBox="1">
          <a:spLocks noChangeArrowheads="1"/>
        </xdr:cNvSpPr>
      </xdr:nvSpPr>
      <xdr:spPr bwMode="auto">
        <a:xfrm>
          <a:off x="9153525" y="2828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19050</xdr:rowOff>
    </xdr:from>
    <xdr:to>
      <xdr:col>16</xdr:col>
      <xdr:colOff>76200</xdr:colOff>
      <xdr:row>14</xdr:row>
      <xdr:rowOff>66675</xdr:rowOff>
    </xdr:to>
    <xdr:sp macro="" textlink="">
      <xdr:nvSpPr>
        <xdr:cNvPr id="62209" name="Text Box 49"/>
        <xdr:cNvSpPr txBox="1">
          <a:spLocks noChangeArrowheads="1"/>
        </xdr:cNvSpPr>
      </xdr:nvSpPr>
      <xdr:spPr bwMode="auto">
        <a:xfrm>
          <a:off x="9153525" y="2657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19050</xdr:rowOff>
    </xdr:from>
    <xdr:to>
      <xdr:col>16</xdr:col>
      <xdr:colOff>76200</xdr:colOff>
      <xdr:row>9</xdr:row>
      <xdr:rowOff>66675</xdr:rowOff>
    </xdr:to>
    <xdr:sp macro="" textlink="">
      <xdr:nvSpPr>
        <xdr:cNvPr id="62210" name="Text Box 50"/>
        <xdr:cNvSpPr txBox="1">
          <a:spLocks noChangeArrowheads="1"/>
        </xdr:cNvSpPr>
      </xdr:nvSpPr>
      <xdr:spPr bwMode="auto">
        <a:xfrm>
          <a:off x="9153525" y="1704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</xdr:row>
      <xdr:rowOff>19050</xdr:rowOff>
    </xdr:from>
    <xdr:to>
      <xdr:col>16</xdr:col>
      <xdr:colOff>76200</xdr:colOff>
      <xdr:row>8</xdr:row>
      <xdr:rowOff>161925</xdr:rowOff>
    </xdr:to>
    <xdr:sp macro="" textlink="">
      <xdr:nvSpPr>
        <xdr:cNvPr id="62211" name="Text Box 51"/>
        <xdr:cNvSpPr txBox="1">
          <a:spLocks noChangeArrowheads="1"/>
        </xdr:cNvSpPr>
      </xdr:nvSpPr>
      <xdr:spPr bwMode="auto">
        <a:xfrm>
          <a:off x="9153525" y="1628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19050</xdr:rowOff>
    </xdr:from>
    <xdr:to>
      <xdr:col>16</xdr:col>
      <xdr:colOff>76200</xdr:colOff>
      <xdr:row>28</xdr:row>
      <xdr:rowOff>238125</xdr:rowOff>
    </xdr:to>
    <xdr:sp macro="" textlink="">
      <xdr:nvSpPr>
        <xdr:cNvPr id="62212" name="Text Box 52"/>
        <xdr:cNvSpPr txBox="1">
          <a:spLocks noChangeArrowheads="1"/>
        </xdr:cNvSpPr>
      </xdr:nvSpPr>
      <xdr:spPr bwMode="auto">
        <a:xfrm>
          <a:off x="9153525" y="5419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213" name="Text Box 53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19050</xdr:rowOff>
    </xdr:from>
    <xdr:to>
      <xdr:col>16</xdr:col>
      <xdr:colOff>76200</xdr:colOff>
      <xdr:row>22</xdr:row>
      <xdr:rowOff>238125</xdr:rowOff>
    </xdr:to>
    <xdr:sp macro="" textlink="">
      <xdr:nvSpPr>
        <xdr:cNvPr id="62214" name="Text Box 54"/>
        <xdr:cNvSpPr txBox="1">
          <a:spLocks noChangeArrowheads="1"/>
        </xdr:cNvSpPr>
      </xdr:nvSpPr>
      <xdr:spPr bwMode="auto">
        <a:xfrm>
          <a:off x="9153525" y="429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19050</xdr:rowOff>
    </xdr:from>
    <xdr:to>
      <xdr:col>16</xdr:col>
      <xdr:colOff>76200</xdr:colOff>
      <xdr:row>22</xdr:row>
      <xdr:rowOff>66675</xdr:rowOff>
    </xdr:to>
    <xdr:sp macro="" textlink="">
      <xdr:nvSpPr>
        <xdr:cNvPr id="62215" name="Text Box 55"/>
        <xdr:cNvSpPr txBox="1">
          <a:spLocks noChangeArrowheads="1"/>
        </xdr:cNvSpPr>
      </xdr:nvSpPr>
      <xdr:spPr bwMode="auto">
        <a:xfrm>
          <a:off x="9153525" y="4124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19050</xdr:rowOff>
    </xdr:from>
    <xdr:to>
      <xdr:col>16</xdr:col>
      <xdr:colOff>76200</xdr:colOff>
      <xdr:row>16</xdr:row>
      <xdr:rowOff>66675</xdr:rowOff>
    </xdr:to>
    <xdr:sp macro="" textlink="">
      <xdr:nvSpPr>
        <xdr:cNvPr id="62216" name="Text Box 56"/>
        <xdr:cNvSpPr txBox="1">
          <a:spLocks noChangeArrowheads="1"/>
        </xdr:cNvSpPr>
      </xdr:nvSpPr>
      <xdr:spPr bwMode="auto">
        <a:xfrm>
          <a:off x="9153525" y="3000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19050</xdr:rowOff>
    </xdr:from>
    <xdr:to>
      <xdr:col>16</xdr:col>
      <xdr:colOff>76200</xdr:colOff>
      <xdr:row>15</xdr:row>
      <xdr:rowOff>66675</xdr:rowOff>
    </xdr:to>
    <xdr:sp macro="" textlink="">
      <xdr:nvSpPr>
        <xdr:cNvPr id="62217" name="Text Box 57"/>
        <xdr:cNvSpPr txBox="1">
          <a:spLocks noChangeArrowheads="1"/>
        </xdr:cNvSpPr>
      </xdr:nvSpPr>
      <xdr:spPr bwMode="auto">
        <a:xfrm>
          <a:off x="9153525" y="2828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19050</xdr:rowOff>
    </xdr:from>
    <xdr:to>
      <xdr:col>16</xdr:col>
      <xdr:colOff>76200</xdr:colOff>
      <xdr:row>10</xdr:row>
      <xdr:rowOff>66675</xdr:rowOff>
    </xdr:to>
    <xdr:sp macro="" textlink="">
      <xdr:nvSpPr>
        <xdr:cNvPr id="62218" name="Text Box 58"/>
        <xdr:cNvSpPr txBox="1">
          <a:spLocks noChangeArrowheads="1"/>
        </xdr:cNvSpPr>
      </xdr:nvSpPr>
      <xdr:spPr bwMode="auto">
        <a:xfrm>
          <a:off x="9153525" y="1876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19050</xdr:rowOff>
    </xdr:from>
    <xdr:to>
      <xdr:col>16</xdr:col>
      <xdr:colOff>76200</xdr:colOff>
      <xdr:row>9</xdr:row>
      <xdr:rowOff>66675</xdr:rowOff>
    </xdr:to>
    <xdr:sp macro="" textlink="">
      <xdr:nvSpPr>
        <xdr:cNvPr id="62219" name="Text Box 59"/>
        <xdr:cNvSpPr txBox="1">
          <a:spLocks noChangeArrowheads="1"/>
        </xdr:cNvSpPr>
      </xdr:nvSpPr>
      <xdr:spPr bwMode="auto">
        <a:xfrm>
          <a:off x="9153525" y="1704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220" name="Text Box 60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221" name="Text Box 61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19050</xdr:rowOff>
    </xdr:from>
    <xdr:to>
      <xdr:col>16</xdr:col>
      <xdr:colOff>76200</xdr:colOff>
      <xdr:row>22</xdr:row>
      <xdr:rowOff>66675</xdr:rowOff>
    </xdr:to>
    <xdr:sp macro="" textlink="">
      <xdr:nvSpPr>
        <xdr:cNvPr id="62222" name="Text Box 62"/>
        <xdr:cNvSpPr txBox="1">
          <a:spLocks noChangeArrowheads="1"/>
        </xdr:cNvSpPr>
      </xdr:nvSpPr>
      <xdr:spPr bwMode="auto">
        <a:xfrm>
          <a:off x="9153525" y="4124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</xdr:row>
      <xdr:rowOff>19050</xdr:rowOff>
    </xdr:from>
    <xdr:to>
      <xdr:col>16</xdr:col>
      <xdr:colOff>76200</xdr:colOff>
      <xdr:row>21</xdr:row>
      <xdr:rowOff>66675</xdr:rowOff>
    </xdr:to>
    <xdr:sp macro="" textlink="">
      <xdr:nvSpPr>
        <xdr:cNvPr id="62223" name="Text Box 63"/>
        <xdr:cNvSpPr txBox="1">
          <a:spLocks noChangeArrowheads="1"/>
        </xdr:cNvSpPr>
      </xdr:nvSpPr>
      <xdr:spPr bwMode="auto">
        <a:xfrm>
          <a:off x="9153525" y="3952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19050</xdr:rowOff>
    </xdr:from>
    <xdr:to>
      <xdr:col>16</xdr:col>
      <xdr:colOff>76200</xdr:colOff>
      <xdr:row>15</xdr:row>
      <xdr:rowOff>66675</xdr:rowOff>
    </xdr:to>
    <xdr:sp macro="" textlink="">
      <xdr:nvSpPr>
        <xdr:cNvPr id="62224" name="Text Box 64"/>
        <xdr:cNvSpPr txBox="1">
          <a:spLocks noChangeArrowheads="1"/>
        </xdr:cNvSpPr>
      </xdr:nvSpPr>
      <xdr:spPr bwMode="auto">
        <a:xfrm>
          <a:off x="9153525" y="2828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19050</xdr:rowOff>
    </xdr:from>
    <xdr:to>
      <xdr:col>16</xdr:col>
      <xdr:colOff>76200</xdr:colOff>
      <xdr:row>14</xdr:row>
      <xdr:rowOff>66675</xdr:rowOff>
    </xdr:to>
    <xdr:sp macro="" textlink="">
      <xdr:nvSpPr>
        <xdr:cNvPr id="62225" name="Text Box 65"/>
        <xdr:cNvSpPr txBox="1">
          <a:spLocks noChangeArrowheads="1"/>
        </xdr:cNvSpPr>
      </xdr:nvSpPr>
      <xdr:spPr bwMode="auto">
        <a:xfrm>
          <a:off x="9153525" y="2657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19050</xdr:rowOff>
    </xdr:from>
    <xdr:to>
      <xdr:col>16</xdr:col>
      <xdr:colOff>76200</xdr:colOff>
      <xdr:row>9</xdr:row>
      <xdr:rowOff>66675</xdr:rowOff>
    </xdr:to>
    <xdr:sp macro="" textlink="">
      <xdr:nvSpPr>
        <xdr:cNvPr id="62226" name="Text Box 66"/>
        <xdr:cNvSpPr txBox="1">
          <a:spLocks noChangeArrowheads="1"/>
        </xdr:cNvSpPr>
      </xdr:nvSpPr>
      <xdr:spPr bwMode="auto">
        <a:xfrm>
          <a:off x="9153525" y="1704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</xdr:row>
      <xdr:rowOff>19050</xdr:rowOff>
    </xdr:from>
    <xdr:to>
      <xdr:col>16</xdr:col>
      <xdr:colOff>76200</xdr:colOff>
      <xdr:row>8</xdr:row>
      <xdr:rowOff>161925</xdr:rowOff>
    </xdr:to>
    <xdr:sp macro="" textlink="">
      <xdr:nvSpPr>
        <xdr:cNvPr id="62227" name="Text Box 67"/>
        <xdr:cNvSpPr txBox="1">
          <a:spLocks noChangeArrowheads="1"/>
        </xdr:cNvSpPr>
      </xdr:nvSpPr>
      <xdr:spPr bwMode="auto">
        <a:xfrm>
          <a:off x="9153525" y="1628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228" name="Text Box 1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229" name="Text Box 5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28575</xdr:rowOff>
    </xdr:from>
    <xdr:to>
      <xdr:col>16</xdr:col>
      <xdr:colOff>76200</xdr:colOff>
      <xdr:row>22</xdr:row>
      <xdr:rowOff>247650</xdr:rowOff>
    </xdr:to>
    <xdr:sp macro="" textlink="">
      <xdr:nvSpPr>
        <xdr:cNvPr id="62230" name="Text Box 13"/>
        <xdr:cNvSpPr txBox="1">
          <a:spLocks noChangeArrowheads="1"/>
        </xdr:cNvSpPr>
      </xdr:nvSpPr>
      <xdr:spPr bwMode="auto">
        <a:xfrm>
          <a:off x="9153525" y="430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28575</xdr:rowOff>
    </xdr:from>
    <xdr:to>
      <xdr:col>16</xdr:col>
      <xdr:colOff>76200</xdr:colOff>
      <xdr:row>22</xdr:row>
      <xdr:rowOff>76200</xdr:rowOff>
    </xdr:to>
    <xdr:sp macro="" textlink="">
      <xdr:nvSpPr>
        <xdr:cNvPr id="62231" name="Text Box 14"/>
        <xdr:cNvSpPr txBox="1">
          <a:spLocks noChangeArrowheads="1"/>
        </xdr:cNvSpPr>
      </xdr:nvSpPr>
      <xdr:spPr bwMode="auto">
        <a:xfrm>
          <a:off x="9153525" y="4133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28575</xdr:rowOff>
    </xdr:from>
    <xdr:to>
      <xdr:col>16</xdr:col>
      <xdr:colOff>76200</xdr:colOff>
      <xdr:row>16</xdr:row>
      <xdr:rowOff>76200</xdr:rowOff>
    </xdr:to>
    <xdr:sp macro="" textlink="">
      <xdr:nvSpPr>
        <xdr:cNvPr id="62232" name="Text Box 15"/>
        <xdr:cNvSpPr txBox="1">
          <a:spLocks noChangeArrowheads="1"/>
        </xdr:cNvSpPr>
      </xdr:nvSpPr>
      <xdr:spPr bwMode="auto">
        <a:xfrm>
          <a:off x="9153525" y="3009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28575</xdr:rowOff>
    </xdr:from>
    <xdr:to>
      <xdr:col>16</xdr:col>
      <xdr:colOff>76200</xdr:colOff>
      <xdr:row>15</xdr:row>
      <xdr:rowOff>76200</xdr:rowOff>
    </xdr:to>
    <xdr:sp macro="" textlink="">
      <xdr:nvSpPr>
        <xdr:cNvPr id="62233" name="Text Box 16"/>
        <xdr:cNvSpPr txBox="1">
          <a:spLocks noChangeArrowheads="1"/>
        </xdr:cNvSpPr>
      </xdr:nvSpPr>
      <xdr:spPr bwMode="auto">
        <a:xfrm>
          <a:off x="9153525" y="283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28575</xdr:rowOff>
    </xdr:from>
    <xdr:to>
      <xdr:col>16</xdr:col>
      <xdr:colOff>76200</xdr:colOff>
      <xdr:row>10</xdr:row>
      <xdr:rowOff>76200</xdr:rowOff>
    </xdr:to>
    <xdr:sp macro="" textlink="">
      <xdr:nvSpPr>
        <xdr:cNvPr id="62234" name="Text Box 17"/>
        <xdr:cNvSpPr txBox="1">
          <a:spLocks noChangeArrowheads="1"/>
        </xdr:cNvSpPr>
      </xdr:nvSpPr>
      <xdr:spPr bwMode="auto">
        <a:xfrm>
          <a:off x="9153525" y="1885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28575</xdr:rowOff>
    </xdr:from>
    <xdr:to>
      <xdr:col>16</xdr:col>
      <xdr:colOff>76200</xdr:colOff>
      <xdr:row>9</xdr:row>
      <xdr:rowOff>76200</xdr:rowOff>
    </xdr:to>
    <xdr:sp macro="" textlink="">
      <xdr:nvSpPr>
        <xdr:cNvPr id="62235" name="Text Box 18"/>
        <xdr:cNvSpPr txBox="1">
          <a:spLocks noChangeArrowheads="1"/>
        </xdr:cNvSpPr>
      </xdr:nvSpPr>
      <xdr:spPr bwMode="auto">
        <a:xfrm>
          <a:off x="9153525" y="171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236" name="Text Box 22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237" name="Text Box 24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238" name="Text Box 25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28575</xdr:rowOff>
    </xdr:from>
    <xdr:to>
      <xdr:col>16</xdr:col>
      <xdr:colOff>76200</xdr:colOff>
      <xdr:row>22</xdr:row>
      <xdr:rowOff>76200</xdr:rowOff>
    </xdr:to>
    <xdr:sp macro="" textlink="">
      <xdr:nvSpPr>
        <xdr:cNvPr id="62239" name="Text Box 26"/>
        <xdr:cNvSpPr txBox="1">
          <a:spLocks noChangeArrowheads="1"/>
        </xdr:cNvSpPr>
      </xdr:nvSpPr>
      <xdr:spPr bwMode="auto">
        <a:xfrm>
          <a:off x="9153525" y="4133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</xdr:row>
      <xdr:rowOff>28575</xdr:rowOff>
    </xdr:from>
    <xdr:to>
      <xdr:col>16</xdr:col>
      <xdr:colOff>76200</xdr:colOff>
      <xdr:row>21</xdr:row>
      <xdr:rowOff>76200</xdr:rowOff>
    </xdr:to>
    <xdr:sp macro="" textlink="">
      <xdr:nvSpPr>
        <xdr:cNvPr id="62240" name="Text Box 27"/>
        <xdr:cNvSpPr txBox="1">
          <a:spLocks noChangeArrowheads="1"/>
        </xdr:cNvSpPr>
      </xdr:nvSpPr>
      <xdr:spPr bwMode="auto">
        <a:xfrm>
          <a:off x="9153525" y="39624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28575</xdr:rowOff>
    </xdr:from>
    <xdr:to>
      <xdr:col>16</xdr:col>
      <xdr:colOff>76200</xdr:colOff>
      <xdr:row>15</xdr:row>
      <xdr:rowOff>76200</xdr:rowOff>
    </xdr:to>
    <xdr:sp macro="" textlink="">
      <xdr:nvSpPr>
        <xdr:cNvPr id="62241" name="Text Box 28"/>
        <xdr:cNvSpPr txBox="1">
          <a:spLocks noChangeArrowheads="1"/>
        </xdr:cNvSpPr>
      </xdr:nvSpPr>
      <xdr:spPr bwMode="auto">
        <a:xfrm>
          <a:off x="9153525" y="283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28575</xdr:rowOff>
    </xdr:from>
    <xdr:to>
      <xdr:col>16</xdr:col>
      <xdr:colOff>76200</xdr:colOff>
      <xdr:row>14</xdr:row>
      <xdr:rowOff>76200</xdr:rowOff>
    </xdr:to>
    <xdr:sp macro="" textlink="">
      <xdr:nvSpPr>
        <xdr:cNvPr id="62242" name="Text Box 29"/>
        <xdr:cNvSpPr txBox="1">
          <a:spLocks noChangeArrowheads="1"/>
        </xdr:cNvSpPr>
      </xdr:nvSpPr>
      <xdr:spPr bwMode="auto">
        <a:xfrm>
          <a:off x="9153525" y="2667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28575</xdr:rowOff>
    </xdr:from>
    <xdr:to>
      <xdr:col>16</xdr:col>
      <xdr:colOff>76200</xdr:colOff>
      <xdr:row>9</xdr:row>
      <xdr:rowOff>76200</xdr:rowOff>
    </xdr:to>
    <xdr:sp macro="" textlink="">
      <xdr:nvSpPr>
        <xdr:cNvPr id="62243" name="Text Box 30"/>
        <xdr:cNvSpPr txBox="1">
          <a:spLocks noChangeArrowheads="1"/>
        </xdr:cNvSpPr>
      </xdr:nvSpPr>
      <xdr:spPr bwMode="auto">
        <a:xfrm>
          <a:off x="9153525" y="171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</xdr:row>
      <xdr:rowOff>28575</xdr:rowOff>
    </xdr:from>
    <xdr:to>
      <xdr:col>16</xdr:col>
      <xdr:colOff>76200</xdr:colOff>
      <xdr:row>9</xdr:row>
      <xdr:rowOff>0</xdr:rowOff>
    </xdr:to>
    <xdr:sp macro="" textlink="">
      <xdr:nvSpPr>
        <xdr:cNvPr id="62244" name="Text Box 31"/>
        <xdr:cNvSpPr txBox="1">
          <a:spLocks noChangeArrowheads="1"/>
        </xdr:cNvSpPr>
      </xdr:nvSpPr>
      <xdr:spPr bwMode="auto">
        <a:xfrm>
          <a:off x="9153525" y="1638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245" name="Text Box 32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246" name="Text Box 36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247" name="Text Box 37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19050</xdr:rowOff>
    </xdr:from>
    <xdr:to>
      <xdr:col>16</xdr:col>
      <xdr:colOff>76200</xdr:colOff>
      <xdr:row>22</xdr:row>
      <xdr:rowOff>66675</xdr:rowOff>
    </xdr:to>
    <xdr:sp macro="" textlink="">
      <xdr:nvSpPr>
        <xdr:cNvPr id="62248" name="Text Box 38"/>
        <xdr:cNvSpPr txBox="1">
          <a:spLocks noChangeArrowheads="1"/>
        </xdr:cNvSpPr>
      </xdr:nvSpPr>
      <xdr:spPr bwMode="auto">
        <a:xfrm>
          <a:off x="9153525" y="4124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</xdr:row>
      <xdr:rowOff>19050</xdr:rowOff>
    </xdr:from>
    <xdr:to>
      <xdr:col>16</xdr:col>
      <xdr:colOff>76200</xdr:colOff>
      <xdr:row>21</xdr:row>
      <xdr:rowOff>66675</xdr:rowOff>
    </xdr:to>
    <xdr:sp macro="" textlink="">
      <xdr:nvSpPr>
        <xdr:cNvPr id="62249" name="Text Box 39"/>
        <xdr:cNvSpPr txBox="1">
          <a:spLocks noChangeArrowheads="1"/>
        </xdr:cNvSpPr>
      </xdr:nvSpPr>
      <xdr:spPr bwMode="auto">
        <a:xfrm>
          <a:off x="9153525" y="3952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19050</xdr:rowOff>
    </xdr:from>
    <xdr:to>
      <xdr:col>16</xdr:col>
      <xdr:colOff>76200</xdr:colOff>
      <xdr:row>15</xdr:row>
      <xdr:rowOff>66675</xdr:rowOff>
    </xdr:to>
    <xdr:sp macro="" textlink="">
      <xdr:nvSpPr>
        <xdr:cNvPr id="62250" name="Text Box 40"/>
        <xdr:cNvSpPr txBox="1">
          <a:spLocks noChangeArrowheads="1"/>
        </xdr:cNvSpPr>
      </xdr:nvSpPr>
      <xdr:spPr bwMode="auto">
        <a:xfrm>
          <a:off x="9153525" y="2828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19050</xdr:rowOff>
    </xdr:from>
    <xdr:to>
      <xdr:col>16</xdr:col>
      <xdr:colOff>76200</xdr:colOff>
      <xdr:row>14</xdr:row>
      <xdr:rowOff>66675</xdr:rowOff>
    </xdr:to>
    <xdr:sp macro="" textlink="">
      <xdr:nvSpPr>
        <xdr:cNvPr id="62251" name="Text Box 41"/>
        <xdr:cNvSpPr txBox="1">
          <a:spLocks noChangeArrowheads="1"/>
        </xdr:cNvSpPr>
      </xdr:nvSpPr>
      <xdr:spPr bwMode="auto">
        <a:xfrm>
          <a:off x="9153525" y="2657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19050</xdr:rowOff>
    </xdr:from>
    <xdr:to>
      <xdr:col>16</xdr:col>
      <xdr:colOff>76200</xdr:colOff>
      <xdr:row>9</xdr:row>
      <xdr:rowOff>66675</xdr:rowOff>
    </xdr:to>
    <xdr:sp macro="" textlink="">
      <xdr:nvSpPr>
        <xdr:cNvPr id="62252" name="Text Box 42"/>
        <xdr:cNvSpPr txBox="1">
          <a:spLocks noChangeArrowheads="1"/>
        </xdr:cNvSpPr>
      </xdr:nvSpPr>
      <xdr:spPr bwMode="auto">
        <a:xfrm>
          <a:off x="9153525" y="1704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</xdr:row>
      <xdr:rowOff>19050</xdr:rowOff>
    </xdr:from>
    <xdr:to>
      <xdr:col>16</xdr:col>
      <xdr:colOff>76200</xdr:colOff>
      <xdr:row>8</xdr:row>
      <xdr:rowOff>161925</xdr:rowOff>
    </xdr:to>
    <xdr:sp macro="" textlink="">
      <xdr:nvSpPr>
        <xdr:cNvPr id="62253" name="Text Box 43"/>
        <xdr:cNvSpPr txBox="1">
          <a:spLocks noChangeArrowheads="1"/>
        </xdr:cNvSpPr>
      </xdr:nvSpPr>
      <xdr:spPr bwMode="auto">
        <a:xfrm>
          <a:off x="9153525" y="1628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254" name="Text Box 44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255" name="Text Box 45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</xdr:row>
      <xdr:rowOff>19050</xdr:rowOff>
    </xdr:from>
    <xdr:to>
      <xdr:col>16</xdr:col>
      <xdr:colOff>76200</xdr:colOff>
      <xdr:row>21</xdr:row>
      <xdr:rowOff>66675</xdr:rowOff>
    </xdr:to>
    <xdr:sp macro="" textlink="">
      <xdr:nvSpPr>
        <xdr:cNvPr id="62256" name="Text Box 46"/>
        <xdr:cNvSpPr txBox="1">
          <a:spLocks noChangeArrowheads="1"/>
        </xdr:cNvSpPr>
      </xdr:nvSpPr>
      <xdr:spPr bwMode="auto">
        <a:xfrm>
          <a:off x="9153525" y="3952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19050</xdr:rowOff>
    </xdr:from>
    <xdr:to>
      <xdr:col>16</xdr:col>
      <xdr:colOff>76200</xdr:colOff>
      <xdr:row>20</xdr:row>
      <xdr:rowOff>66675</xdr:rowOff>
    </xdr:to>
    <xdr:sp macro="" textlink="">
      <xdr:nvSpPr>
        <xdr:cNvPr id="62257" name="Text Box 47"/>
        <xdr:cNvSpPr txBox="1">
          <a:spLocks noChangeArrowheads="1"/>
        </xdr:cNvSpPr>
      </xdr:nvSpPr>
      <xdr:spPr bwMode="auto">
        <a:xfrm>
          <a:off x="9153525" y="3781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19050</xdr:rowOff>
    </xdr:from>
    <xdr:to>
      <xdr:col>16</xdr:col>
      <xdr:colOff>76200</xdr:colOff>
      <xdr:row>14</xdr:row>
      <xdr:rowOff>66675</xdr:rowOff>
    </xdr:to>
    <xdr:sp macro="" textlink="">
      <xdr:nvSpPr>
        <xdr:cNvPr id="62258" name="Text Box 48"/>
        <xdr:cNvSpPr txBox="1">
          <a:spLocks noChangeArrowheads="1"/>
        </xdr:cNvSpPr>
      </xdr:nvSpPr>
      <xdr:spPr bwMode="auto">
        <a:xfrm>
          <a:off x="9153525" y="2657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19050</xdr:rowOff>
    </xdr:from>
    <xdr:to>
      <xdr:col>16</xdr:col>
      <xdr:colOff>76200</xdr:colOff>
      <xdr:row>13</xdr:row>
      <xdr:rowOff>66675</xdr:rowOff>
    </xdr:to>
    <xdr:sp macro="" textlink="">
      <xdr:nvSpPr>
        <xdr:cNvPr id="62259" name="Text Box 49"/>
        <xdr:cNvSpPr txBox="1">
          <a:spLocks noChangeArrowheads="1"/>
        </xdr:cNvSpPr>
      </xdr:nvSpPr>
      <xdr:spPr bwMode="auto">
        <a:xfrm>
          <a:off x="9153525" y="2486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</xdr:row>
      <xdr:rowOff>19050</xdr:rowOff>
    </xdr:from>
    <xdr:to>
      <xdr:col>16</xdr:col>
      <xdr:colOff>76200</xdr:colOff>
      <xdr:row>8</xdr:row>
      <xdr:rowOff>161925</xdr:rowOff>
    </xdr:to>
    <xdr:sp macro="" textlink="">
      <xdr:nvSpPr>
        <xdr:cNvPr id="62260" name="Text Box 50"/>
        <xdr:cNvSpPr txBox="1">
          <a:spLocks noChangeArrowheads="1"/>
        </xdr:cNvSpPr>
      </xdr:nvSpPr>
      <xdr:spPr bwMode="auto">
        <a:xfrm>
          <a:off x="9153525" y="1628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261" name="Text Box 52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262" name="Text Box 53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19050</xdr:rowOff>
    </xdr:from>
    <xdr:to>
      <xdr:col>16</xdr:col>
      <xdr:colOff>76200</xdr:colOff>
      <xdr:row>22</xdr:row>
      <xdr:rowOff>66675</xdr:rowOff>
    </xdr:to>
    <xdr:sp macro="" textlink="">
      <xdr:nvSpPr>
        <xdr:cNvPr id="62263" name="Text Box 54"/>
        <xdr:cNvSpPr txBox="1">
          <a:spLocks noChangeArrowheads="1"/>
        </xdr:cNvSpPr>
      </xdr:nvSpPr>
      <xdr:spPr bwMode="auto">
        <a:xfrm>
          <a:off x="9153525" y="4124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</xdr:row>
      <xdr:rowOff>19050</xdr:rowOff>
    </xdr:from>
    <xdr:to>
      <xdr:col>16</xdr:col>
      <xdr:colOff>76200</xdr:colOff>
      <xdr:row>21</xdr:row>
      <xdr:rowOff>66675</xdr:rowOff>
    </xdr:to>
    <xdr:sp macro="" textlink="">
      <xdr:nvSpPr>
        <xdr:cNvPr id="62264" name="Text Box 55"/>
        <xdr:cNvSpPr txBox="1">
          <a:spLocks noChangeArrowheads="1"/>
        </xdr:cNvSpPr>
      </xdr:nvSpPr>
      <xdr:spPr bwMode="auto">
        <a:xfrm>
          <a:off x="9153525" y="3952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19050</xdr:rowOff>
    </xdr:from>
    <xdr:to>
      <xdr:col>16</xdr:col>
      <xdr:colOff>76200</xdr:colOff>
      <xdr:row>15</xdr:row>
      <xdr:rowOff>66675</xdr:rowOff>
    </xdr:to>
    <xdr:sp macro="" textlink="">
      <xdr:nvSpPr>
        <xdr:cNvPr id="62265" name="Text Box 56"/>
        <xdr:cNvSpPr txBox="1">
          <a:spLocks noChangeArrowheads="1"/>
        </xdr:cNvSpPr>
      </xdr:nvSpPr>
      <xdr:spPr bwMode="auto">
        <a:xfrm>
          <a:off x="9153525" y="2828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19050</xdr:rowOff>
    </xdr:from>
    <xdr:to>
      <xdr:col>16</xdr:col>
      <xdr:colOff>76200</xdr:colOff>
      <xdr:row>14</xdr:row>
      <xdr:rowOff>66675</xdr:rowOff>
    </xdr:to>
    <xdr:sp macro="" textlink="">
      <xdr:nvSpPr>
        <xdr:cNvPr id="62266" name="Text Box 57"/>
        <xdr:cNvSpPr txBox="1">
          <a:spLocks noChangeArrowheads="1"/>
        </xdr:cNvSpPr>
      </xdr:nvSpPr>
      <xdr:spPr bwMode="auto">
        <a:xfrm>
          <a:off x="9153525" y="2657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19050</xdr:rowOff>
    </xdr:from>
    <xdr:to>
      <xdr:col>16</xdr:col>
      <xdr:colOff>76200</xdr:colOff>
      <xdr:row>9</xdr:row>
      <xdr:rowOff>66675</xdr:rowOff>
    </xdr:to>
    <xdr:sp macro="" textlink="">
      <xdr:nvSpPr>
        <xdr:cNvPr id="62267" name="Text Box 58"/>
        <xdr:cNvSpPr txBox="1">
          <a:spLocks noChangeArrowheads="1"/>
        </xdr:cNvSpPr>
      </xdr:nvSpPr>
      <xdr:spPr bwMode="auto">
        <a:xfrm>
          <a:off x="9153525" y="1704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</xdr:row>
      <xdr:rowOff>19050</xdr:rowOff>
    </xdr:from>
    <xdr:to>
      <xdr:col>16</xdr:col>
      <xdr:colOff>76200</xdr:colOff>
      <xdr:row>8</xdr:row>
      <xdr:rowOff>161925</xdr:rowOff>
    </xdr:to>
    <xdr:sp macro="" textlink="">
      <xdr:nvSpPr>
        <xdr:cNvPr id="62268" name="Text Box 59"/>
        <xdr:cNvSpPr txBox="1">
          <a:spLocks noChangeArrowheads="1"/>
        </xdr:cNvSpPr>
      </xdr:nvSpPr>
      <xdr:spPr bwMode="auto">
        <a:xfrm>
          <a:off x="9153525" y="1628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269" name="Text Box 60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270" name="Text Box 61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</xdr:row>
      <xdr:rowOff>19050</xdr:rowOff>
    </xdr:from>
    <xdr:to>
      <xdr:col>16</xdr:col>
      <xdr:colOff>76200</xdr:colOff>
      <xdr:row>21</xdr:row>
      <xdr:rowOff>66675</xdr:rowOff>
    </xdr:to>
    <xdr:sp macro="" textlink="">
      <xdr:nvSpPr>
        <xdr:cNvPr id="62271" name="Text Box 62"/>
        <xdr:cNvSpPr txBox="1">
          <a:spLocks noChangeArrowheads="1"/>
        </xdr:cNvSpPr>
      </xdr:nvSpPr>
      <xdr:spPr bwMode="auto">
        <a:xfrm>
          <a:off x="9153525" y="3952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19050</xdr:rowOff>
    </xdr:from>
    <xdr:to>
      <xdr:col>16</xdr:col>
      <xdr:colOff>76200</xdr:colOff>
      <xdr:row>20</xdr:row>
      <xdr:rowOff>66675</xdr:rowOff>
    </xdr:to>
    <xdr:sp macro="" textlink="">
      <xdr:nvSpPr>
        <xdr:cNvPr id="62272" name="Text Box 63"/>
        <xdr:cNvSpPr txBox="1">
          <a:spLocks noChangeArrowheads="1"/>
        </xdr:cNvSpPr>
      </xdr:nvSpPr>
      <xdr:spPr bwMode="auto">
        <a:xfrm>
          <a:off x="9153525" y="3781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19050</xdr:rowOff>
    </xdr:from>
    <xdr:to>
      <xdr:col>16</xdr:col>
      <xdr:colOff>76200</xdr:colOff>
      <xdr:row>14</xdr:row>
      <xdr:rowOff>66675</xdr:rowOff>
    </xdr:to>
    <xdr:sp macro="" textlink="">
      <xdr:nvSpPr>
        <xdr:cNvPr id="62273" name="Text Box 64"/>
        <xdr:cNvSpPr txBox="1">
          <a:spLocks noChangeArrowheads="1"/>
        </xdr:cNvSpPr>
      </xdr:nvSpPr>
      <xdr:spPr bwMode="auto">
        <a:xfrm>
          <a:off x="9153525" y="2657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19050</xdr:rowOff>
    </xdr:from>
    <xdr:to>
      <xdr:col>16</xdr:col>
      <xdr:colOff>76200</xdr:colOff>
      <xdr:row>13</xdr:row>
      <xdr:rowOff>66675</xdr:rowOff>
    </xdr:to>
    <xdr:sp macro="" textlink="">
      <xdr:nvSpPr>
        <xdr:cNvPr id="62274" name="Text Box 65"/>
        <xdr:cNvSpPr txBox="1">
          <a:spLocks noChangeArrowheads="1"/>
        </xdr:cNvSpPr>
      </xdr:nvSpPr>
      <xdr:spPr bwMode="auto">
        <a:xfrm>
          <a:off x="9153525" y="2486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</xdr:row>
      <xdr:rowOff>19050</xdr:rowOff>
    </xdr:from>
    <xdr:to>
      <xdr:col>16</xdr:col>
      <xdr:colOff>76200</xdr:colOff>
      <xdr:row>8</xdr:row>
      <xdr:rowOff>161925</xdr:rowOff>
    </xdr:to>
    <xdr:sp macro="" textlink="">
      <xdr:nvSpPr>
        <xdr:cNvPr id="62275" name="Text Box 66"/>
        <xdr:cNvSpPr txBox="1">
          <a:spLocks noChangeArrowheads="1"/>
        </xdr:cNvSpPr>
      </xdr:nvSpPr>
      <xdr:spPr bwMode="auto">
        <a:xfrm>
          <a:off x="9153525" y="1628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29</xdr:row>
      <xdr:rowOff>28575</xdr:rowOff>
    </xdr:from>
    <xdr:to>
      <xdr:col>16</xdr:col>
      <xdr:colOff>76200</xdr:colOff>
      <xdr:row>30</xdr:row>
      <xdr:rowOff>76200</xdr:rowOff>
    </xdr:to>
    <xdr:sp macro="" textlink="">
      <xdr:nvSpPr>
        <xdr:cNvPr id="62276" name="Text Box 1"/>
        <xdr:cNvSpPr txBox="1">
          <a:spLocks noChangeArrowheads="1"/>
        </xdr:cNvSpPr>
      </xdr:nvSpPr>
      <xdr:spPr bwMode="auto">
        <a:xfrm>
          <a:off x="9153525" y="5695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277" name="Text Box 5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29</xdr:row>
      <xdr:rowOff>28575</xdr:rowOff>
    </xdr:from>
    <xdr:to>
      <xdr:col>16</xdr:col>
      <xdr:colOff>76200</xdr:colOff>
      <xdr:row>30</xdr:row>
      <xdr:rowOff>76200</xdr:rowOff>
    </xdr:to>
    <xdr:sp macro="" textlink="">
      <xdr:nvSpPr>
        <xdr:cNvPr id="62278" name="Text Box 22"/>
        <xdr:cNvSpPr txBox="1">
          <a:spLocks noChangeArrowheads="1"/>
        </xdr:cNvSpPr>
      </xdr:nvSpPr>
      <xdr:spPr bwMode="auto">
        <a:xfrm>
          <a:off x="9153525" y="5695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279" name="Text Box 24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280" name="Text Box 32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19050</xdr:rowOff>
    </xdr:from>
    <xdr:to>
      <xdr:col>16</xdr:col>
      <xdr:colOff>76200</xdr:colOff>
      <xdr:row>28</xdr:row>
      <xdr:rowOff>238125</xdr:rowOff>
    </xdr:to>
    <xdr:sp macro="" textlink="">
      <xdr:nvSpPr>
        <xdr:cNvPr id="62281" name="Text Box 36"/>
        <xdr:cNvSpPr txBox="1">
          <a:spLocks noChangeArrowheads="1"/>
        </xdr:cNvSpPr>
      </xdr:nvSpPr>
      <xdr:spPr bwMode="auto">
        <a:xfrm>
          <a:off x="9153525" y="5419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19050</xdr:rowOff>
    </xdr:from>
    <xdr:to>
      <xdr:col>16</xdr:col>
      <xdr:colOff>76200</xdr:colOff>
      <xdr:row>28</xdr:row>
      <xdr:rowOff>238125</xdr:rowOff>
    </xdr:to>
    <xdr:sp macro="" textlink="">
      <xdr:nvSpPr>
        <xdr:cNvPr id="62282" name="Text Box 52"/>
        <xdr:cNvSpPr txBox="1">
          <a:spLocks noChangeArrowheads="1"/>
        </xdr:cNvSpPr>
      </xdr:nvSpPr>
      <xdr:spPr bwMode="auto">
        <a:xfrm>
          <a:off x="9153525" y="5419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283" name="Text Box 1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284" name="Text Box 22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285" name="Text Box 1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286" name="Text Box 22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287" name="Text Box 5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288" name="Text Box 24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289" name="Text Box 32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19050</xdr:rowOff>
    </xdr:from>
    <xdr:to>
      <xdr:col>16</xdr:col>
      <xdr:colOff>76200</xdr:colOff>
      <xdr:row>28</xdr:row>
      <xdr:rowOff>238125</xdr:rowOff>
    </xdr:to>
    <xdr:sp macro="" textlink="">
      <xdr:nvSpPr>
        <xdr:cNvPr id="62290" name="Text Box 36"/>
        <xdr:cNvSpPr txBox="1">
          <a:spLocks noChangeArrowheads="1"/>
        </xdr:cNvSpPr>
      </xdr:nvSpPr>
      <xdr:spPr bwMode="auto">
        <a:xfrm>
          <a:off x="9153525" y="5419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19050</xdr:rowOff>
    </xdr:from>
    <xdr:to>
      <xdr:col>16</xdr:col>
      <xdr:colOff>76200</xdr:colOff>
      <xdr:row>28</xdr:row>
      <xdr:rowOff>238125</xdr:rowOff>
    </xdr:to>
    <xdr:sp macro="" textlink="">
      <xdr:nvSpPr>
        <xdr:cNvPr id="62291" name="Text Box 52"/>
        <xdr:cNvSpPr txBox="1">
          <a:spLocks noChangeArrowheads="1"/>
        </xdr:cNvSpPr>
      </xdr:nvSpPr>
      <xdr:spPr bwMode="auto">
        <a:xfrm>
          <a:off x="9153525" y="5419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292" name="Text Box 1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293" name="Text Box 22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294" name="Text Box 1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295" name="Text Box 22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296" name="Text Box 1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28575</xdr:rowOff>
    </xdr:from>
    <xdr:to>
      <xdr:col>16</xdr:col>
      <xdr:colOff>76200</xdr:colOff>
      <xdr:row>28</xdr:row>
      <xdr:rowOff>247650</xdr:rowOff>
    </xdr:to>
    <xdr:sp macro="" textlink="">
      <xdr:nvSpPr>
        <xdr:cNvPr id="62297" name="Text Box 22"/>
        <xdr:cNvSpPr txBox="1">
          <a:spLocks noChangeArrowheads="1"/>
        </xdr:cNvSpPr>
      </xdr:nvSpPr>
      <xdr:spPr bwMode="auto">
        <a:xfrm>
          <a:off x="915352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298" name="Text Box 25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299" name="Text Box 37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300" name="Text Box 44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01" name="Text Box 45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302" name="Text Box 53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303" name="Text Box 60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04" name="Text Box 61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05" name="Text Box 5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06" name="Text Box 24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307" name="Text Box 25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08" name="Text Box 32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309" name="Text Box 36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10" name="Text Box 37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11" name="Text Box 44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312" name="Text Box 52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13" name="Text Box 53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14" name="Text Box 60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15" name="Text Box 5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16" name="Text Box 24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317" name="Text Box 25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18" name="Text Box 32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319" name="Text Box 36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20" name="Text Box 37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21" name="Text Box 44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322" name="Text Box 52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23" name="Text Box 53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24" name="Text Box 60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25" name="Text Box 1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326" name="Text Box 5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27" name="Text Box 22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328" name="Text Box 24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329" name="Text Box 32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30" name="Text Box 36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31" name="Text Box 52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32" name="Text Box 5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33" name="Text Box 24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34" name="Text Box 32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335" name="Text Box 36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336" name="Text Box 52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37" name="Text Box 1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38" name="Text Box 22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39" name="Text Box 1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40" name="Text Box 22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41" name="Text Box 5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42" name="Text Box 24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43" name="Text Box 32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344" name="Text Box 36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19050</xdr:rowOff>
    </xdr:from>
    <xdr:to>
      <xdr:col>16</xdr:col>
      <xdr:colOff>76200</xdr:colOff>
      <xdr:row>28</xdr:row>
      <xdr:rowOff>66675</xdr:rowOff>
    </xdr:to>
    <xdr:sp macro="" textlink="">
      <xdr:nvSpPr>
        <xdr:cNvPr id="62345" name="Text Box 52"/>
        <xdr:cNvSpPr txBox="1">
          <a:spLocks noChangeArrowheads="1"/>
        </xdr:cNvSpPr>
      </xdr:nvSpPr>
      <xdr:spPr bwMode="auto">
        <a:xfrm>
          <a:off x="9153525" y="5248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46" name="Text Box 1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47" name="Text Box 22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48" name="Text Box 1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49" name="Text Box 22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50" name="Text Box 1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28575</xdr:rowOff>
    </xdr:from>
    <xdr:to>
      <xdr:col>16</xdr:col>
      <xdr:colOff>76200</xdr:colOff>
      <xdr:row>28</xdr:row>
      <xdr:rowOff>76200</xdr:rowOff>
    </xdr:to>
    <xdr:sp macro="" textlink="">
      <xdr:nvSpPr>
        <xdr:cNvPr id="62351" name="Text Box 22"/>
        <xdr:cNvSpPr txBox="1">
          <a:spLocks noChangeArrowheads="1"/>
        </xdr:cNvSpPr>
      </xdr:nvSpPr>
      <xdr:spPr bwMode="auto">
        <a:xfrm>
          <a:off x="9153525" y="5257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52" name="Text Box 45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53" name="Text Box 61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354" name="Text Box 25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55" name="Text Box 37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56" name="Text Box 44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357" name="Text Box 45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58" name="Text Box 53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59" name="Text Box 60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360" name="Text Box 61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361" name="Text Box 25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62" name="Text Box 37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63" name="Text Box 44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364" name="Text Box 45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65" name="Text Box 53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66" name="Text Box 60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367" name="Text Box 61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368" name="Text Box 5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369" name="Text Box 24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28575</xdr:rowOff>
    </xdr:from>
    <xdr:to>
      <xdr:col>16</xdr:col>
      <xdr:colOff>76200</xdr:colOff>
      <xdr:row>26</xdr:row>
      <xdr:rowOff>76200</xdr:rowOff>
    </xdr:to>
    <xdr:sp macro="" textlink="">
      <xdr:nvSpPr>
        <xdr:cNvPr id="62370" name="Text Box 25"/>
        <xdr:cNvSpPr txBox="1">
          <a:spLocks noChangeArrowheads="1"/>
        </xdr:cNvSpPr>
      </xdr:nvSpPr>
      <xdr:spPr bwMode="auto">
        <a:xfrm>
          <a:off x="9153525" y="4914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371" name="Text Box 32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72" name="Text Box 36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373" name="Text Box 37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374" name="Text Box 44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75" name="Text Box 52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376" name="Text Box 53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377" name="Text Box 60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378" name="Text Box 25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79" name="Text Box 37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80" name="Text Box 44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381" name="Text Box 45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82" name="Text Box 53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83" name="Text Box 60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384" name="Text Box 61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385" name="Text Box 5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386" name="Text Box 24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28575</xdr:rowOff>
    </xdr:from>
    <xdr:to>
      <xdr:col>16</xdr:col>
      <xdr:colOff>76200</xdr:colOff>
      <xdr:row>26</xdr:row>
      <xdr:rowOff>76200</xdr:rowOff>
    </xdr:to>
    <xdr:sp macro="" textlink="">
      <xdr:nvSpPr>
        <xdr:cNvPr id="62387" name="Text Box 25"/>
        <xdr:cNvSpPr txBox="1">
          <a:spLocks noChangeArrowheads="1"/>
        </xdr:cNvSpPr>
      </xdr:nvSpPr>
      <xdr:spPr bwMode="auto">
        <a:xfrm>
          <a:off x="9153525" y="4914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388" name="Text Box 32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89" name="Text Box 36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390" name="Text Box 37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391" name="Text Box 44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92" name="Text Box 52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393" name="Text Box 53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394" name="Text Box 60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395" name="Text Box 5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396" name="Text Box 24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28575</xdr:rowOff>
    </xdr:from>
    <xdr:to>
      <xdr:col>16</xdr:col>
      <xdr:colOff>76200</xdr:colOff>
      <xdr:row>26</xdr:row>
      <xdr:rowOff>76200</xdr:rowOff>
    </xdr:to>
    <xdr:sp macro="" textlink="">
      <xdr:nvSpPr>
        <xdr:cNvPr id="62397" name="Text Box 25"/>
        <xdr:cNvSpPr txBox="1">
          <a:spLocks noChangeArrowheads="1"/>
        </xdr:cNvSpPr>
      </xdr:nvSpPr>
      <xdr:spPr bwMode="auto">
        <a:xfrm>
          <a:off x="9153525" y="4914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398" name="Text Box 32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399" name="Text Box 36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400" name="Text Box 37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401" name="Text Box 44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402" name="Text Box 52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403" name="Text Box 53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404" name="Text Box 60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405" name="Text Box 1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28575</xdr:rowOff>
    </xdr:from>
    <xdr:to>
      <xdr:col>16</xdr:col>
      <xdr:colOff>76200</xdr:colOff>
      <xdr:row>26</xdr:row>
      <xdr:rowOff>76200</xdr:rowOff>
    </xdr:to>
    <xdr:sp macro="" textlink="">
      <xdr:nvSpPr>
        <xdr:cNvPr id="62406" name="Text Box 5"/>
        <xdr:cNvSpPr txBox="1">
          <a:spLocks noChangeArrowheads="1"/>
        </xdr:cNvSpPr>
      </xdr:nvSpPr>
      <xdr:spPr bwMode="auto">
        <a:xfrm>
          <a:off x="9153525" y="4914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407" name="Text Box 22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28575</xdr:rowOff>
    </xdr:from>
    <xdr:to>
      <xdr:col>16</xdr:col>
      <xdr:colOff>76200</xdr:colOff>
      <xdr:row>26</xdr:row>
      <xdr:rowOff>76200</xdr:rowOff>
    </xdr:to>
    <xdr:sp macro="" textlink="">
      <xdr:nvSpPr>
        <xdr:cNvPr id="62408" name="Text Box 24"/>
        <xdr:cNvSpPr txBox="1">
          <a:spLocks noChangeArrowheads="1"/>
        </xdr:cNvSpPr>
      </xdr:nvSpPr>
      <xdr:spPr bwMode="auto">
        <a:xfrm>
          <a:off x="9153525" y="4914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28575</xdr:rowOff>
    </xdr:from>
    <xdr:to>
      <xdr:col>16</xdr:col>
      <xdr:colOff>76200</xdr:colOff>
      <xdr:row>26</xdr:row>
      <xdr:rowOff>76200</xdr:rowOff>
    </xdr:to>
    <xdr:sp macro="" textlink="">
      <xdr:nvSpPr>
        <xdr:cNvPr id="62409" name="Text Box 32"/>
        <xdr:cNvSpPr txBox="1">
          <a:spLocks noChangeArrowheads="1"/>
        </xdr:cNvSpPr>
      </xdr:nvSpPr>
      <xdr:spPr bwMode="auto">
        <a:xfrm>
          <a:off x="9153525" y="4914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410" name="Text Box 36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19050</xdr:rowOff>
    </xdr:from>
    <xdr:to>
      <xdr:col>16</xdr:col>
      <xdr:colOff>76200</xdr:colOff>
      <xdr:row>26</xdr:row>
      <xdr:rowOff>66675</xdr:rowOff>
    </xdr:to>
    <xdr:sp macro="" textlink="">
      <xdr:nvSpPr>
        <xdr:cNvPr id="62411" name="Text Box 52"/>
        <xdr:cNvSpPr txBox="1">
          <a:spLocks noChangeArrowheads="1"/>
        </xdr:cNvSpPr>
      </xdr:nvSpPr>
      <xdr:spPr bwMode="auto">
        <a:xfrm>
          <a:off x="9153525" y="4905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412" name="Text Box 5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413" name="Text Box 24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414" name="Text Box 32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415" name="Text Box 36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416" name="Text Box 52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417" name="Text Box 1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418" name="Text Box 22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419" name="Text Box 1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420" name="Text Box 22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421" name="Text Box 5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422" name="Text Box 24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423" name="Text Box 32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424" name="Text Box 36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19050</xdr:rowOff>
    </xdr:from>
    <xdr:to>
      <xdr:col>16</xdr:col>
      <xdr:colOff>76200</xdr:colOff>
      <xdr:row>27</xdr:row>
      <xdr:rowOff>66675</xdr:rowOff>
    </xdr:to>
    <xdr:sp macro="" textlink="">
      <xdr:nvSpPr>
        <xdr:cNvPr id="62425" name="Text Box 52"/>
        <xdr:cNvSpPr txBox="1">
          <a:spLocks noChangeArrowheads="1"/>
        </xdr:cNvSpPr>
      </xdr:nvSpPr>
      <xdr:spPr bwMode="auto">
        <a:xfrm>
          <a:off x="9153525" y="5076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426" name="Text Box 1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427" name="Text Box 22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428" name="Text Box 1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429" name="Text Box 22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430" name="Text Box 1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28575</xdr:rowOff>
    </xdr:from>
    <xdr:to>
      <xdr:col>16</xdr:col>
      <xdr:colOff>76200</xdr:colOff>
      <xdr:row>27</xdr:row>
      <xdr:rowOff>76200</xdr:rowOff>
    </xdr:to>
    <xdr:sp macro="" textlink="">
      <xdr:nvSpPr>
        <xdr:cNvPr id="62431" name="Text Box 22"/>
        <xdr:cNvSpPr txBox="1">
          <a:spLocks noChangeArrowheads="1"/>
        </xdr:cNvSpPr>
      </xdr:nvSpPr>
      <xdr:spPr bwMode="auto">
        <a:xfrm>
          <a:off x="9153525" y="5086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62" name="Text Box 1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63" name="Text Box 2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64" name="Text Box 3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65" name="Text Box 4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66" name="Text Box 5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67" name="Text Box 6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68" name="Text Box 7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69" name="Text Box 8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70" name="Text Box 9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71" name="Text Box 10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72" name="Text Box 16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73" name="Text Box 17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74" name="Text Box 18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75" name="Text Box 19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76" name="Text Box 20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77" name="Text Box 21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78" name="Text Box 22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79" name="Text Box 23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80" name="Text Box 24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81" name="Text Box 25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82" name="Text Box 39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83" name="Text Box 40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84" name="Text Box 41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85" name="Text Box 42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86" name="Text Box 43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87" name="Text Box 44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88" name="Text Box 45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89" name="Text Box 46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90" name="Text Box 47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91" name="Text Box 48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60003" name="AutoShape 53"/>
        <xdr:cNvSpPr>
          <a:spLocks/>
        </xdr:cNvSpPr>
      </xdr:nvSpPr>
      <xdr:spPr bwMode="auto">
        <a:xfrm>
          <a:off x="733425" y="2714625"/>
          <a:ext cx="133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97" name="Text Box 54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98" name="Text Box 55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099" name="Text Box 56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100" name="Text Box 57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101" name="Text Box 58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102" name="Text Box 59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103" name="Text Box 60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104" name="Text Box 61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105" name="Text Box 62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0</xdr:col>
      <xdr:colOff>247650</xdr:colOff>
      <xdr:row>11</xdr:row>
      <xdr:rowOff>0</xdr:rowOff>
    </xdr:to>
    <xdr:sp macro="" textlink="">
      <xdr:nvSpPr>
        <xdr:cNvPr id="55106" name="Text Box 63"/>
        <xdr:cNvSpPr txBox="1">
          <a:spLocks noChangeArrowheads="1"/>
        </xdr:cNvSpPr>
      </xdr:nvSpPr>
      <xdr:spPr bwMode="auto">
        <a:xfrm>
          <a:off x="76200" y="27146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247650</xdr:colOff>
      <xdr:row>33</xdr:row>
      <xdr:rowOff>0</xdr:rowOff>
    </xdr:to>
    <xdr:sp macro="" textlink="">
      <xdr:nvSpPr>
        <xdr:cNvPr id="31783" name="Text Box 39"/>
        <xdr:cNvSpPr txBox="1">
          <a:spLocks noChangeArrowheads="1"/>
        </xdr:cNvSpPr>
      </xdr:nvSpPr>
      <xdr:spPr bwMode="auto">
        <a:xfrm>
          <a:off x="76200" y="65532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247650</xdr:colOff>
      <xdr:row>33</xdr:row>
      <xdr:rowOff>0</xdr:rowOff>
    </xdr:to>
    <xdr:sp macro="" textlink="">
      <xdr:nvSpPr>
        <xdr:cNvPr id="31784" name="Text Box 40"/>
        <xdr:cNvSpPr txBox="1">
          <a:spLocks noChangeArrowheads="1"/>
        </xdr:cNvSpPr>
      </xdr:nvSpPr>
      <xdr:spPr bwMode="auto">
        <a:xfrm>
          <a:off x="76200" y="65532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247650</xdr:colOff>
      <xdr:row>33</xdr:row>
      <xdr:rowOff>0</xdr:rowOff>
    </xdr:to>
    <xdr:sp macro="" textlink="">
      <xdr:nvSpPr>
        <xdr:cNvPr id="31785" name="Text Box 41"/>
        <xdr:cNvSpPr txBox="1">
          <a:spLocks noChangeArrowheads="1"/>
        </xdr:cNvSpPr>
      </xdr:nvSpPr>
      <xdr:spPr bwMode="auto">
        <a:xfrm>
          <a:off x="76200" y="65532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247650</xdr:colOff>
      <xdr:row>33</xdr:row>
      <xdr:rowOff>0</xdr:rowOff>
    </xdr:to>
    <xdr:sp macro="" textlink="">
      <xdr:nvSpPr>
        <xdr:cNvPr id="31786" name="Text Box 42"/>
        <xdr:cNvSpPr txBox="1">
          <a:spLocks noChangeArrowheads="1"/>
        </xdr:cNvSpPr>
      </xdr:nvSpPr>
      <xdr:spPr bwMode="auto">
        <a:xfrm>
          <a:off x="76200" y="65532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247650</xdr:colOff>
      <xdr:row>33</xdr:row>
      <xdr:rowOff>0</xdr:rowOff>
    </xdr:to>
    <xdr:sp macro="" textlink="">
      <xdr:nvSpPr>
        <xdr:cNvPr id="31787" name="Text Box 43"/>
        <xdr:cNvSpPr txBox="1">
          <a:spLocks noChangeArrowheads="1"/>
        </xdr:cNvSpPr>
      </xdr:nvSpPr>
      <xdr:spPr bwMode="auto">
        <a:xfrm>
          <a:off x="76200" y="65532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247650</xdr:colOff>
      <xdr:row>33</xdr:row>
      <xdr:rowOff>0</xdr:rowOff>
    </xdr:to>
    <xdr:sp macro="" textlink="">
      <xdr:nvSpPr>
        <xdr:cNvPr id="31788" name="Text Box 44"/>
        <xdr:cNvSpPr txBox="1">
          <a:spLocks noChangeArrowheads="1"/>
        </xdr:cNvSpPr>
      </xdr:nvSpPr>
      <xdr:spPr bwMode="auto">
        <a:xfrm>
          <a:off x="76200" y="65532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247650</xdr:colOff>
      <xdr:row>33</xdr:row>
      <xdr:rowOff>0</xdr:rowOff>
    </xdr:to>
    <xdr:sp macro="" textlink="">
      <xdr:nvSpPr>
        <xdr:cNvPr id="31789" name="Text Box 45"/>
        <xdr:cNvSpPr txBox="1">
          <a:spLocks noChangeArrowheads="1"/>
        </xdr:cNvSpPr>
      </xdr:nvSpPr>
      <xdr:spPr bwMode="auto">
        <a:xfrm>
          <a:off x="76200" y="65532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247650</xdr:colOff>
      <xdr:row>33</xdr:row>
      <xdr:rowOff>0</xdr:rowOff>
    </xdr:to>
    <xdr:sp macro="" textlink="">
      <xdr:nvSpPr>
        <xdr:cNvPr id="31790" name="Text Box 46"/>
        <xdr:cNvSpPr txBox="1">
          <a:spLocks noChangeArrowheads="1"/>
        </xdr:cNvSpPr>
      </xdr:nvSpPr>
      <xdr:spPr bwMode="auto">
        <a:xfrm>
          <a:off x="76200" y="65532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247650</xdr:colOff>
      <xdr:row>33</xdr:row>
      <xdr:rowOff>0</xdr:rowOff>
    </xdr:to>
    <xdr:sp macro="" textlink="">
      <xdr:nvSpPr>
        <xdr:cNvPr id="31791" name="Text Box 47"/>
        <xdr:cNvSpPr txBox="1">
          <a:spLocks noChangeArrowheads="1"/>
        </xdr:cNvSpPr>
      </xdr:nvSpPr>
      <xdr:spPr bwMode="auto">
        <a:xfrm>
          <a:off x="76200" y="65532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247650</xdr:colOff>
      <xdr:row>33</xdr:row>
      <xdr:rowOff>0</xdr:rowOff>
    </xdr:to>
    <xdr:sp macro="" textlink="">
      <xdr:nvSpPr>
        <xdr:cNvPr id="31792" name="Text Box 48"/>
        <xdr:cNvSpPr txBox="1">
          <a:spLocks noChangeArrowheads="1"/>
        </xdr:cNvSpPr>
      </xdr:nvSpPr>
      <xdr:spPr bwMode="auto">
        <a:xfrm>
          <a:off x="76200" y="65532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1</xdr:col>
      <xdr:colOff>0</xdr:colOff>
      <xdr:row>15</xdr:row>
      <xdr:rowOff>76200</xdr:rowOff>
    </xdr:from>
    <xdr:to>
      <xdr:col>2</xdr:col>
      <xdr:colOff>0</xdr:colOff>
      <xdr:row>17</xdr:row>
      <xdr:rowOff>142875</xdr:rowOff>
    </xdr:to>
    <xdr:sp macro="" textlink="">
      <xdr:nvSpPr>
        <xdr:cNvPr id="60148" name="AutoShape 49"/>
        <xdr:cNvSpPr>
          <a:spLocks/>
        </xdr:cNvSpPr>
      </xdr:nvSpPr>
      <xdr:spPr bwMode="auto">
        <a:xfrm>
          <a:off x="723900" y="3390900"/>
          <a:ext cx="133350" cy="485775"/>
        </a:xfrm>
        <a:prstGeom prst="rightBrace">
          <a:avLst>
            <a:gd name="adj1" fmla="val 303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149" name="AutoShape 50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150" name="AutoShape 51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76200</xdr:rowOff>
    </xdr:from>
    <xdr:to>
      <xdr:col>2</xdr:col>
      <xdr:colOff>9525</xdr:colOff>
      <xdr:row>29</xdr:row>
      <xdr:rowOff>142875</xdr:rowOff>
    </xdr:to>
    <xdr:sp macro="" textlink="">
      <xdr:nvSpPr>
        <xdr:cNvPr id="60151" name="AutoShape 52"/>
        <xdr:cNvSpPr>
          <a:spLocks/>
        </xdr:cNvSpPr>
      </xdr:nvSpPr>
      <xdr:spPr bwMode="auto">
        <a:xfrm>
          <a:off x="733425" y="52768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66675</xdr:rowOff>
    </xdr:from>
    <xdr:to>
      <xdr:col>2</xdr:col>
      <xdr:colOff>9525</xdr:colOff>
      <xdr:row>34</xdr:row>
      <xdr:rowOff>180975</xdr:rowOff>
    </xdr:to>
    <xdr:sp macro="" textlink="">
      <xdr:nvSpPr>
        <xdr:cNvPr id="60152" name="AutoShape 53"/>
        <xdr:cNvSpPr>
          <a:spLocks/>
        </xdr:cNvSpPr>
      </xdr:nvSpPr>
      <xdr:spPr bwMode="auto">
        <a:xfrm>
          <a:off x="733425" y="6181725"/>
          <a:ext cx="133350" cy="742950"/>
        </a:xfrm>
        <a:prstGeom prst="rightBrace">
          <a:avLst>
            <a:gd name="adj1" fmla="val 46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247650</xdr:colOff>
      <xdr:row>33</xdr:row>
      <xdr:rowOff>0</xdr:rowOff>
    </xdr:to>
    <xdr:sp macro="" textlink="">
      <xdr:nvSpPr>
        <xdr:cNvPr id="31798" name="Text Box 54"/>
        <xdr:cNvSpPr txBox="1">
          <a:spLocks noChangeArrowheads="1"/>
        </xdr:cNvSpPr>
      </xdr:nvSpPr>
      <xdr:spPr bwMode="auto">
        <a:xfrm>
          <a:off x="76200" y="65532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247650</xdr:colOff>
      <xdr:row>33</xdr:row>
      <xdr:rowOff>0</xdr:rowOff>
    </xdr:to>
    <xdr:sp macro="" textlink="">
      <xdr:nvSpPr>
        <xdr:cNvPr id="31799" name="Text Box 55"/>
        <xdr:cNvSpPr txBox="1">
          <a:spLocks noChangeArrowheads="1"/>
        </xdr:cNvSpPr>
      </xdr:nvSpPr>
      <xdr:spPr bwMode="auto">
        <a:xfrm>
          <a:off x="76200" y="65532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247650</xdr:colOff>
      <xdr:row>33</xdr:row>
      <xdr:rowOff>0</xdr:rowOff>
    </xdr:to>
    <xdr:sp macro="" textlink="">
      <xdr:nvSpPr>
        <xdr:cNvPr id="31800" name="Text Box 56"/>
        <xdr:cNvSpPr txBox="1">
          <a:spLocks noChangeArrowheads="1"/>
        </xdr:cNvSpPr>
      </xdr:nvSpPr>
      <xdr:spPr bwMode="auto">
        <a:xfrm>
          <a:off x="76200" y="65532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247650</xdr:colOff>
      <xdr:row>33</xdr:row>
      <xdr:rowOff>0</xdr:rowOff>
    </xdr:to>
    <xdr:sp macro="" textlink="">
      <xdr:nvSpPr>
        <xdr:cNvPr id="31801" name="Text Box 57"/>
        <xdr:cNvSpPr txBox="1">
          <a:spLocks noChangeArrowheads="1"/>
        </xdr:cNvSpPr>
      </xdr:nvSpPr>
      <xdr:spPr bwMode="auto">
        <a:xfrm>
          <a:off x="76200" y="65532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247650</xdr:colOff>
      <xdr:row>33</xdr:row>
      <xdr:rowOff>0</xdr:rowOff>
    </xdr:to>
    <xdr:sp macro="" textlink="">
      <xdr:nvSpPr>
        <xdr:cNvPr id="31802" name="Text Box 58"/>
        <xdr:cNvSpPr txBox="1">
          <a:spLocks noChangeArrowheads="1"/>
        </xdr:cNvSpPr>
      </xdr:nvSpPr>
      <xdr:spPr bwMode="auto">
        <a:xfrm>
          <a:off x="76200" y="65532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247650</xdr:colOff>
      <xdr:row>33</xdr:row>
      <xdr:rowOff>0</xdr:rowOff>
    </xdr:to>
    <xdr:sp macro="" textlink="">
      <xdr:nvSpPr>
        <xdr:cNvPr id="31803" name="Text Box 59"/>
        <xdr:cNvSpPr txBox="1">
          <a:spLocks noChangeArrowheads="1"/>
        </xdr:cNvSpPr>
      </xdr:nvSpPr>
      <xdr:spPr bwMode="auto">
        <a:xfrm>
          <a:off x="76200" y="65532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247650</xdr:colOff>
      <xdr:row>33</xdr:row>
      <xdr:rowOff>0</xdr:rowOff>
    </xdr:to>
    <xdr:sp macro="" textlink="">
      <xdr:nvSpPr>
        <xdr:cNvPr id="31804" name="Text Box 60"/>
        <xdr:cNvSpPr txBox="1">
          <a:spLocks noChangeArrowheads="1"/>
        </xdr:cNvSpPr>
      </xdr:nvSpPr>
      <xdr:spPr bwMode="auto">
        <a:xfrm>
          <a:off x="76200" y="65532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247650</xdr:colOff>
      <xdr:row>33</xdr:row>
      <xdr:rowOff>0</xdr:rowOff>
    </xdr:to>
    <xdr:sp macro="" textlink="">
      <xdr:nvSpPr>
        <xdr:cNvPr id="31805" name="Text Box 61"/>
        <xdr:cNvSpPr txBox="1">
          <a:spLocks noChangeArrowheads="1"/>
        </xdr:cNvSpPr>
      </xdr:nvSpPr>
      <xdr:spPr bwMode="auto">
        <a:xfrm>
          <a:off x="76200" y="65532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247650</xdr:colOff>
      <xdr:row>33</xdr:row>
      <xdr:rowOff>0</xdr:rowOff>
    </xdr:to>
    <xdr:sp macro="" textlink="">
      <xdr:nvSpPr>
        <xdr:cNvPr id="31806" name="Text Box 62"/>
        <xdr:cNvSpPr txBox="1">
          <a:spLocks noChangeArrowheads="1"/>
        </xdr:cNvSpPr>
      </xdr:nvSpPr>
      <xdr:spPr bwMode="auto">
        <a:xfrm>
          <a:off x="76200" y="65532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247650</xdr:colOff>
      <xdr:row>33</xdr:row>
      <xdr:rowOff>0</xdr:rowOff>
    </xdr:to>
    <xdr:sp macro="" textlink="">
      <xdr:nvSpPr>
        <xdr:cNvPr id="31807" name="Text Box 63"/>
        <xdr:cNvSpPr txBox="1">
          <a:spLocks noChangeArrowheads="1"/>
        </xdr:cNvSpPr>
      </xdr:nvSpPr>
      <xdr:spPr bwMode="auto">
        <a:xfrm>
          <a:off x="76200" y="65532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+</a:t>
          </a:r>
        </a:p>
      </xdr:txBody>
    </xdr:sp>
    <xdr:clientData/>
  </xdr:twoCellAnchor>
  <xdr:twoCellAnchor>
    <xdr:from>
      <xdr:col>1</xdr:col>
      <xdr:colOff>0</xdr:colOff>
      <xdr:row>15</xdr:row>
      <xdr:rowOff>76200</xdr:rowOff>
    </xdr:from>
    <xdr:to>
      <xdr:col>2</xdr:col>
      <xdr:colOff>0</xdr:colOff>
      <xdr:row>17</xdr:row>
      <xdr:rowOff>142875</xdr:rowOff>
    </xdr:to>
    <xdr:sp macro="" textlink="">
      <xdr:nvSpPr>
        <xdr:cNvPr id="60163" name="AutoShape 64"/>
        <xdr:cNvSpPr>
          <a:spLocks/>
        </xdr:cNvSpPr>
      </xdr:nvSpPr>
      <xdr:spPr bwMode="auto">
        <a:xfrm>
          <a:off x="723900" y="3390900"/>
          <a:ext cx="133350" cy="485775"/>
        </a:xfrm>
        <a:prstGeom prst="rightBrace">
          <a:avLst>
            <a:gd name="adj1" fmla="val 303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164" name="AutoShape 65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165" name="AutoShape 66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66675</xdr:rowOff>
    </xdr:from>
    <xdr:to>
      <xdr:col>2</xdr:col>
      <xdr:colOff>9525</xdr:colOff>
      <xdr:row>34</xdr:row>
      <xdr:rowOff>180975</xdr:rowOff>
    </xdr:to>
    <xdr:sp macro="" textlink="">
      <xdr:nvSpPr>
        <xdr:cNvPr id="60166" name="AutoShape 68"/>
        <xdr:cNvSpPr>
          <a:spLocks/>
        </xdr:cNvSpPr>
      </xdr:nvSpPr>
      <xdr:spPr bwMode="auto">
        <a:xfrm>
          <a:off x="733425" y="6181725"/>
          <a:ext cx="133350" cy="742950"/>
        </a:xfrm>
        <a:prstGeom prst="rightBrace">
          <a:avLst>
            <a:gd name="adj1" fmla="val 46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17</xdr:col>
      <xdr:colOff>38100</xdr:colOff>
      <xdr:row>15</xdr:row>
      <xdr:rowOff>76200</xdr:rowOff>
    </xdr:from>
    <xdr:to>
      <xdr:col>18</xdr:col>
      <xdr:colOff>38100</xdr:colOff>
      <xdr:row>17</xdr:row>
      <xdr:rowOff>142875</xdr:rowOff>
    </xdr:to>
    <xdr:sp macro="" textlink="" fLocksText="0">
      <xdr:nvSpPr>
        <xdr:cNvPr id="60167" name="AutoShape 72"/>
        <xdr:cNvSpPr>
          <a:spLocks/>
        </xdr:cNvSpPr>
      </xdr:nvSpPr>
      <xdr:spPr bwMode="auto">
        <a:xfrm rot="10800000">
          <a:off x="12192000" y="3390900"/>
          <a:ext cx="133350" cy="485775"/>
        </a:xfrm>
        <a:prstGeom prst="rightBrace">
          <a:avLst>
            <a:gd name="adj1" fmla="val 30357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 editAs="oneCell">
    <xdr:from>
      <xdr:col>17</xdr:col>
      <xdr:colOff>38100</xdr:colOff>
      <xdr:row>19</xdr:row>
      <xdr:rowOff>76200</xdr:rowOff>
    </xdr:from>
    <xdr:to>
      <xdr:col>18</xdr:col>
      <xdr:colOff>38100</xdr:colOff>
      <xdr:row>21</xdr:row>
      <xdr:rowOff>142875</xdr:rowOff>
    </xdr:to>
    <xdr:sp macro="" textlink="" fLocksText="0">
      <xdr:nvSpPr>
        <xdr:cNvPr id="60168" name="AutoShape 73"/>
        <xdr:cNvSpPr>
          <a:spLocks/>
        </xdr:cNvSpPr>
      </xdr:nvSpPr>
      <xdr:spPr bwMode="auto">
        <a:xfrm rot="10800000">
          <a:off x="12192000" y="4095750"/>
          <a:ext cx="133350" cy="485775"/>
        </a:xfrm>
        <a:prstGeom prst="rightBrace">
          <a:avLst>
            <a:gd name="adj1" fmla="val 30357"/>
            <a:gd name="adj2" fmla="val 4706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17</xdr:col>
      <xdr:colOff>9525</xdr:colOff>
      <xdr:row>23</xdr:row>
      <xdr:rowOff>76200</xdr:rowOff>
    </xdr:from>
    <xdr:to>
      <xdr:col>18</xdr:col>
      <xdr:colOff>28575</xdr:colOff>
      <xdr:row>24</xdr:row>
      <xdr:rowOff>171450</xdr:rowOff>
    </xdr:to>
    <xdr:sp macro="" textlink="">
      <xdr:nvSpPr>
        <xdr:cNvPr id="60169" name="AutoShape 77"/>
        <xdr:cNvSpPr>
          <a:spLocks/>
        </xdr:cNvSpPr>
      </xdr:nvSpPr>
      <xdr:spPr bwMode="auto">
        <a:xfrm rot="10800000">
          <a:off x="12163425" y="4791075"/>
          <a:ext cx="152400" cy="304800"/>
        </a:xfrm>
        <a:prstGeom prst="rightBrace">
          <a:avLst>
            <a:gd name="adj1" fmla="val 1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26</xdr:row>
      <xdr:rowOff>76200</xdr:rowOff>
    </xdr:from>
    <xdr:to>
      <xdr:col>18</xdr:col>
      <xdr:colOff>28575</xdr:colOff>
      <xdr:row>29</xdr:row>
      <xdr:rowOff>142875</xdr:rowOff>
    </xdr:to>
    <xdr:sp macro="" textlink="">
      <xdr:nvSpPr>
        <xdr:cNvPr id="60170" name="AutoShape 78"/>
        <xdr:cNvSpPr>
          <a:spLocks/>
        </xdr:cNvSpPr>
      </xdr:nvSpPr>
      <xdr:spPr bwMode="auto">
        <a:xfrm rot="10800000">
          <a:off x="12163425" y="5276850"/>
          <a:ext cx="152400" cy="695325"/>
        </a:xfrm>
        <a:prstGeom prst="rightBrace">
          <a:avLst>
            <a:gd name="adj1" fmla="val 3802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31</xdr:row>
      <xdr:rowOff>76200</xdr:rowOff>
    </xdr:from>
    <xdr:to>
      <xdr:col>18</xdr:col>
      <xdr:colOff>28575</xdr:colOff>
      <xdr:row>34</xdr:row>
      <xdr:rowOff>142875</xdr:rowOff>
    </xdr:to>
    <xdr:sp macro="" textlink="">
      <xdr:nvSpPr>
        <xdr:cNvPr id="60171" name="AutoShape 79"/>
        <xdr:cNvSpPr>
          <a:spLocks/>
        </xdr:cNvSpPr>
      </xdr:nvSpPr>
      <xdr:spPr bwMode="auto">
        <a:xfrm rot="10800000">
          <a:off x="12163425" y="6191250"/>
          <a:ext cx="152400" cy="695325"/>
        </a:xfrm>
        <a:prstGeom prst="rightBrace">
          <a:avLst>
            <a:gd name="adj1" fmla="val 3802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172" name="AutoShape 27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173" name="AutoShape 28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76200</xdr:rowOff>
    </xdr:from>
    <xdr:to>
      <xdr:col>2</xdr:col>
      <xdr:colOff>9525</xdr:colOff>
      <xdr:row>29</xdr:row>
      <xdr:rowOff>142875</xdr:rowOff>
    </xdr:to>
    <xdr:sp macro="" textlink="">
      <xdr:nvSpPr>
        <xdr:cNvPr id="60174" name="AutoShape 29"/>
        <xdr:cNvSpPr>
          <a:spLocks/>
        </xdr:cNvSpPr>
      </xdr:nvSpPr>
      <xdr:spPr bwMode="auto">
        <a:xfrm>
          <a:off x="733425" y="52768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66675</xdr:rowOff>
    </xdr:from>
    <xdr:to>
      <xdr:col>2</xdr:col>
      <xdr:colOff>9525</xdr:colOff>
      <xdr:row>34</xdr:row>
      <xdr:rowOff>180975</xdr:rowOff>
    </xdr:to>
    <xdr:sp macro="" textlink="">
      <xdr:nvSpPr>
        <xdr:cNvPr id="60175" name="AutoShape 30"/>
        <xdr:cNvSpPr>
          <a:spLocks/>
        </xdr:cNvSpPr>
      </xdr:nvSpPr>
      <xdr:spPr bwMode="auto">
        <a:xfrm>
          <a:off x="733425" y="6181725"/>
          <a:ext cx="133350" cy="742950"/>
        </a:xfrm>
        <a:prstGeom prst="rightBrace">
          <a:avLst>
            <a:gd name="adj1" fmla="val 46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176" name="AutoShape 31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177" name="AutoShape 32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76200</xdr:rowOff>
    </xdr:from>
    <xdr:to>
      <xdr:col>2</xdr:col>
      <xdr:colOff>9525</xdr:colOff>
      <xdr:row>29</xdr:row>
      <xdr:rowOff>142875</xdr:rowOff>
    </xdr:to>
    <xdr:sp macro="" textlink="">
      <xdr:nvSpPr>
        <xdr:cNvPr id="60178" name="AutoShape 33"/>
        <xdr:cNvSpPr>
          <a:spLocks/>
        </xdr:cNvSpPr>
      </xdr:nvSpPr>
      <xdr:spPr bwMode="auto">
        <a:xfrm>
          <a:off x="733425" y="52768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66675</xdr:rowOff>
    </xdr:from>
    <xdr:to>
      <xdr:col>2</xdr:col>
      <xdr:colOff>9525</xdr:colOff>
      <xdr:row>34</xdr:row>
      <xdr:rowOff>180975</xdr:rowOff>
    </xdr:to>
    <xdr:sp macro="" textlink="">
      <xdr:nvSpPr>
        <xdr:cNvPr id="60179" name="AutoShape 34"/>
        <xdr:cNvSpPr>
          <a:spLocks/>
        </xdr:cNvSpPr>
      </xdr:nvSpPr>
      <xdr:spPr bwMode="auto">
        <a:xfrm>
          <a:off x="733425" y="6181725"/>
          <a:ext cx="133350" cy="742950"/>
        </a:xfrm>
        <a:prstGeom prst="rightBrace">
          <a:avLst>
            <a:gd name="adj1" fmla="val 46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180" name="AutoShape 35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181" name="AutoShape 36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76200</xdr:rowOff>
    </xdr:from>
    <xdr:to>
      <xdr:col>2</xdr:col>
      <xdr:colOff>9525</xdr:colOff>
      <xdr:row>29</xdr:row>
      <xdr:rowOff>142875</xdr:rowOff>
    </xdr:to>
    <xdr:sp macro="" textlink="">
      <xdr:nvSpPr>
        <xdr:cNvPr id="60182" name="AutoShape 37"/>
        <xdr:cNvSpPr>
          <a:spLocks/>
        </xdr:cNvSpPr>
      </xdr:nvSpPr>
      <xdr:spPr bwMode="auto">
        <a:xfrm>
          <a:off x="733425" y="52768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66675</xdr:rowOff>
    </xdr:from>
    <xdr:to>
      <xdr:col>2</xdr:col>
      <xdr:colOff>9525</xdr:colOff>
      <xdr:row>34</xdr:row>
      <xdr:rowOff>180975</xdr:rowOff>
    </xdr:to>
    <xdr:sp macro="" textlink="">
      <xdr:nvSpPr>
        <xdr:cNvPr id="60183" name="AutoShape 38"/>
        <xdr:cNvSpPr>
          <a:spLocks/>
        </xdr:cNvSpPr>
      </xdr:nvSpPr>
      <xdr:spPr bwMode="auto">
        <a:xfrm>
          <a:off x="733425" y="6181725"/>
          <a:ext cx="133350" cy="742950"/>
        </a:xfrm>
        <a:prstGeom prst="rightBrace">
          <a:avLst>
            <a:gd name="adj1" fmla="val 46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76200</xdr:rowOff>
    </xdr:from>
    <xdr:to>
      <xdr:col>2</xdr:col>
      <xdr:colOff>9525</xdr:colOff>
      <xdr:row>34</xdr:row>
      <xdr:rowOff>142875</xdr:rowOff>
    </xdr:to>
    <xdr:sp macro="" textlink="">
      <xdr:nvSpPr>
        <xdr:cNvPr id="60184" name="AutoShape 39"/>
        <xdr:cNvSpPr>
          <a:spLocks/>
        </xdr:cNvSpPr>
      </xdr:nvSpPr>
      <xdr:spPr bwMode="auto">
        <a:xfrm>
          <a:off x="733425" y="61912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185" name="AutoShape 40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186" name="AutoShape 41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76200</xdr:rowOff>
    </xdr:from>
    <xdr:to>
      <xdr:col>2</xdr:col>
      <xdr:colOff>9525</xdr:colOff>
      <xdr:row>29</xdr:row>
      <xdr:rowOff>142875</xdr:rowOff>
    </xdr:to>
    <xdr:sp macro="" textlink="">
      <xdr:nvSpPr>
        <xdr:cNvPr id="60187" name="AutoShape 42"/>
        <xdr:cNvSpPr>
          <a:spLocks/>
        </xdr:cNvSpPr>
      </xdr:nvSpPr>
      <xdr:spPr bwMode="auto">
        <a:xfrm>
          <a:off x="733425" y="52768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66675</xdr:rowOff>
    </xdr:from>
    <xdr:to>
      <xdr:col>2</xdr:col>
      <xdr:colOff>9525</xdr:colOff>
      <xdr:row>34</xdr:row>
      <xdr:rowOff>180975</xdr:rowOff>
    </xdr:to>
    <xdr:sp macro="" textlink="">
      <xdr:nvSpPr>
        <xdr:cNvPr id="60188" name="AutoShape 43"/>
        <xdr:cNvSpPr>
          <a:spLocks/>
        </xdr:cNvSpPr>
      </xdr:nvSpPr>
      <xdr:spPr bwMode="auto">
        <a:xfrm>
          <a:off x="733425" y="6181725"/>
          <a:ext cx="133350" cy="742950"/>
        </a:xfrm>
        <a:prstGeom prst="rightBrace">
          <a:avLst>
            <a:gd name="adj1" fmla="val 46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189" name="AutoShape 44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190" name="AutoShape 45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76200</xdr:rowOff>
    </xdr:from>
    <xdr:to>
      <xdr:col>2</xdr:col>
      <xdr:colOff>9525</xdr:colOff>
      <xdr:row>29</xdr:row>
      <xdr:rowOff>142875</xdr:rowOff>
    </xdr:to>
    <xdr:sp macro="" textlink="">
      <xdr:nvSpPr>
        <xdr:cNvPr id="60191" name="AutoShape 46"/>
        <xdr:cNvSpPr>
          <a:spLocks/>
        </xdr:cNvSpPr>
      </xdr:nvSpPr>
      <xdr:spPr bwMode="auto">
        <a:xfrm>
          <a:off x="733425" y="52768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66675</xdr:rowOff>
    </xdr:from>
    <xdr:to>
      <xdr:col>2</xdr:col>
      <xdr:colOff>9525</xdr:colOff>
      <xdr:row>34</xdr:row>
      <xdr:rowOff>180975</xdr:rowOff>
    </xdr:to>
    <xdr:sp macro="" textlink="">
      <xdr:nvSpPr>
        <xdr:cNvPr id="60192" name="AutoShape 47"/>
        <xdr:cNvSpPr>
          <a:spLocks/>
        </xdr:cNvSpPr>
      </xdr:nvSpPr>
      <xdr:spPr bwMode="auto">
        <a:xfrm>
          <a:off x="733425" y="6181725"/>
          <a:ext cx="133350" cy="742950"/>
        </a:xfrm>
        <a:prstGeom prst="rightBrace">
          <a:avLst>
            <a:gd name="adj1" fmla="val 46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76200</xdr:rowOff>
    </xdr:from>
    <xdr:to>
      <xdr:col>2</xdr:col>
      <xdr:colOff>9525</xdr:colOff>
      <xdr:row>34</xdr:row>
      <xdr:rowOff>142875</xdr:rowOff>
    </xdr:to>
    <xdr:sp macro="" textlink="">
      <xdr:nvSpPr>
        <xdr:cNvPr id="60193" name="AutoShape 48"/>
        <xdr:cNvSpPr>
          <a:spLocks/>
        </xdr:cNvSpPr>
      </xdr:nvSpPr>
      <xdr:spPr bwMode="auto">
        <a:xfrm>
          <a:off x="733425" y="61912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76200</xdr:rowOff>
    </xdr:from>
    <xdr:to>
      <xdr:col>2</xdr:col>
      <xdr:colOff>9525</xdr:colOff>
      <xdr:row>34</xdr:row>
      <xdr:rowOff>142875</xdr:rowOff>
    </xdr:to>
    <xdr:sp macro="" textlink="">
      <xdr:nvSpPr>
        <xdr:cNvPr id="60194" name="AutoShape 49"/>
        <xdr:cNvSpPr>
          <a:spLocks/>
        </xdr:cNvSpPr>
      </xdr:nvSpPr>
      <xdr:spPr bwMode="auto">
        <a:xfrm>
          <a:off x="733425" y="61912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76200</xdr:rowOff>
    </xdr:from>
    <xdr:to>
      <xdr:col>2</xdr:col>
      <xdr:colOff>9525</xdr:colOff>
      <xdr:row>34</xdr:row>
      <xdr:rowOff>142875</xdr:rowOff>
    </xdr:to>
    <xdr:sp macro="" textlink="">
      <xdr:nvSpPr>
        <xdr:cNvPr id="60195" name="AutoShape 50"/>
        <xdr:cNvSpPr>
          <a:spLocks/>
        </xdr:cNvSpPr>
      </xdr:nvSpPr>
      <xdr:spPr bwMode="auto">
        <a:xfrm>
          <a:off x="733425" y="61912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196" name="AutoShape 62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197" name="AutoShape 63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76200</xdr:rowOff>
    </xdr:from>
    <xdr:to>
      <xdr:col>2</xdr:col>
      <xdr:colOff>9525</xdr:colOff>
      <xdr:row>29</xdr:row>
      <xdr:rowOff>142875</xdr:rowOff>
    </xdr:to>
    <xdr:sp macro="" textlink="">
      <xdr:nvSpPr>
        <xdr:cNvPr id="60198" name="AutoShape 64"/>
        <xdr:cNvSpPr>
          <a:spLocks/>
        </xdr:cNvSpPr>
      </xdr:nvSpPr>
      <xdr:spPr bwMode="auto">
        <a:xfrm>
          <a:off x="733425" y="52768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66675</xdr:rowOff>
    </xdr:from>
    <xdr:to>
      <xdr:col>2</xdr:col>
      <xdr:colOff>9525</xdr:colOff>
      <xdr:row>34</xdr:row>
      <xdr:rowOff>180975</xdr:rowOff>
    </xdr:to>
    <xdr:sp macro="" textlink="">
      <xdr:nvSpPr>
        <xdr:cNvPr id="60199" name="AutoShape 65"/>
        <xdr:cNvSpPr>
          <a:spLocks/>
        </xdr:cNvSpPr>
      </xdr:nvSpPr>
      <xdr:spPr bwMode="auto">
        <a:xfrm>
          <a:off x="733425" y="6181725"/>
          <a:ext cx="133350" cy="742950"/>
        </a:xfrm>
        <a:prstGeom prst="rightBrace">
          <a:avLst>
            <a:gd name="adj1" fmla="val 46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200" name="AutoShape 66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201" name="AutoShape 67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76200</xdr:rowOff>
    </xdr:from>
    <xdr:to>
      <xdr:col>2</xdr:col>
      <xdr:colOff>9525</xdr:colOff>
      <xdr:row>29</xdr:row>
      <xdr:rowOff>142875</xdr:rowOff>
    </xdr:to>
    <xdr:sp macro="" textlink="">
      <xdr:nvSpPr>
        <xdr:cNvPr id="60202" name="AutoShape 68"/>
        <xdr:cNvSpPr>
          <a:spLocks/>
        </xdr:cNvSpPr>
      </xdr:nvSpPr>
      <xdr:spPr bwMode="auto">
        <a:xfrm>
          <a:off x="733425" y="52768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66675</xdr:rowOff>
    </xdr:from>
    <xdr:to>
      <xdr:col>2</xdr:col>
      <xdr:colOff>9525</xdr:colOff>
      <xdr:row>34</xdr:row>
      <xdr:rowOff>180975</xdr:rowOff>
    </xdr:to>
    <xdr:sp macro="" textlink="">
      <xdr:nvSpPr>
        <xdr:cNvPr id="60203" name="AutoShape 69"/>
        <xdr:cNvSpPr>
          <a:spLocks/>
        </xdr:cNvSpPr>
      </xdr:nvSpPr>
      <xdr:spPr bwMode="auto">
        <a:xfrm>
          <a:off x="733425" y="6181725"/>
          <a:ext cx="133350" cy="742950"/>
        </a:xfrm>
        <a:prstGeom prst="rightBrace">
          <a:avLst>
            <a:gd name="adj1" fmla="val 46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204" name="AutoShape 70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205" name="AutoShape 71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76200</xdr:rowOff>
    </xdr:from>
    <xdr:to>
      <xdr:col>2</xdr:col>
      <xdr:colOff>9525</xdr:colOff>
      <xdr:row>29</xdr:row>
      <xdr:rowOff>142875</xdr:rowOff>
    </xdr:to>
    <xdr:sp macro="" textlink="">
      <xdr:nvSpPr>
        <xdr:cNvPr id="60206" name="AutoShape 72"/>
        <xdr:cNvSpPr>
          <a:spLocks/>
        </xdr:cNvSpPr>
      </xdr:nvSpPr>
      <xdr:spPr bwMode="auto">
        <a:xfrm>
          <a:off x="733425" y="52768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66675</xdr:rowOff>
    </xdr:from>
    <xdr:to>
      <xdr:col>2</xdr:col>
      <xdr:colOff>9525</xdr:colOff>
      <xdr:row>34</xdr:row>
      <xdr:rowOff>180975</xdr:rowOff>
    </xdr:to>
    <xdr:sp macro="" textlink="">
      <xdr:nvSpPr>
        <xdr:cNvPr id="60207" name="AutoShape 73"/>
        <xdr:cNvSpPr>
          <a:spLocks/>
        </xdr:cNvSpPr>
      </xdr:nvSpPr>
      <xdr:spPr bwMode="auto">
        <a:xfrm>
          <a:off x="733425" y="6181725"/>
          <a:ext cx="133350" cy="742950"/>
        </a:xfrm>
        <a:prstGeom prst="rightBrace">
          <a:avLst>
            <a:gd name="adj1" fmla="val 46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76200</xdr:rowOff>
    </xdr:from>
    <xdr:to>
      <xdr:col>2</xdr:col>
      <xdr:colOff>9525</xdr:colOff>
      <xdr:row>34</xdr:row>
      <xdr:rowOff>142875</xdr:rowOff>
    </xdr:to>
    <xdr:sp macro="" textlink="">
      <xdr:nvSpPr>
        <xdr:cNvPr id="60208" name="AutoShape 74"/>
        <xdr:cNvSpPr>
          <a:spLocks/>
        </xdr:cNvSpPr>
      </xdr:nvSpPr>
      <xdr:spPr bwMode="auto">
        <a:xfrm>
          <a:off x="733425" y="61912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209" name="AutoShape 75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210" name="AutoShape 76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76200</xdr:rowOff>
    </xdr:from>
    <xdr:to>
      <xdr:col>2</xdr:col>
      <xdr:colOff>9525</xdr:colOff>
      <xdr:row>29</xdr:row>
      <xdr:rowOff>142875</xdr:rowOff>
    </xdr:to>
    <xdr:sp macro="" textlink="">
      <xdr:nvSpPr>
        <xdr:cNvPr id="60211" name="AutoShape 77"/>
        <xdr:cNvSpPr>
          <a:spLocks/>
        </xdr:cNvSpPr>
      </xdr:nvSpPr>
      <xdr:spPr bwMode="auto">
        <a:xfrm>
          <a:off x="733425" y="52768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66675</xdr:rowOff>
    </xdr:from>
    <xdr:to>
      <xdr:col>2</xdr:col>
      <xdr:colOff>9525</xdr:colOff>
      <xdr:row>34</xdr:row>
      <xdr:rowOff>180975</xdr:rowOff>
    </xdr:to>
    <xdr:sp macro="" textlink="">
      <xdr:nvSpPr>
        <xdr:cNvPr id="60212" name="AutoShape 78"/>
        <xdr:cNvSpPr>
          <a:spLocks/>
        </xdr:cNvSpPr>
      </xdr:nvSpPr>
      <xdr:spPr bwMode="auto">
        <a:xfrm>
          <a:off x="733425" y="6181725"/>
          <a:ext cx="133350" cy="742950"/>
        </a:xfrm>
        <a:prstGeom prst="rightBrace">
          <a:avLst>
            <a:gd name="adj1" fmla="val 46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213" name="AutoShape 79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214" name="AutoShape 80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76200</xdr:rowOff>
    </xdr:from>
    <xdr:to>
      <xdr:col>2</xdr:col>
      <xdr:colOff>9525</xdr:colOff>
      <xdr:row>29</xdr:row>
      <xdr:rowOff>142875</xdr:rowOff>
    </xdr:to>
    <xdr:sp macro="" textlink="">
      <xdr:nvSpPr>
        <xdr:cNvPr id="60215" name="AutoShape 81"/>
        <xdr:cNvSpPr>
          <a:spLocks/>
        </xdr:cNvSpPr>
      </xdr:nvSpPr>
      <xdr:spPr bwMode="auto">
        <a:xfrm>
          <a:off x="733425" y="52768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66675</xdr:rowOff>
    </xdr:from>
    <xdr:to>
      <xdr:col>2</xdr:col>
      <xdr:colOff>9525</xdr:colOff>
      <xdr:row>34</xdr:row>
      <xdr:rowOff>180975</xdr:rowOff>
    </xdr:to>
    <xdr:sp macro="" textlink="">
      <xdr:nvSpPr>
        <xdr:cNvPr id="60216" name="AutoShape 82"/>
        <xdr:cNvSpPr>
          <a:spLocks/>
        </xdr:cNvSpPr>
      </xdr:nvSpPr>
      <xdr:spPr bwMode="auto">
        <a:xfrm>
          <a:off x="733425" y="6181725"/>
          <a:ext cx="133350" cy="742950"/>
        </a:xfrm>
        <a:prstGeom prst="rightBrace">
          <a:avLst>
            <a:gd name="adj1" fmla="val 46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217" name="AutoShape 97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218" name="AutoShape 98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76200</xdr:rowOff>
    </xdr:from>
    <xdr:to>
      <xdr:col>2</xdr:col>
      <xdr:colOff>9525</xdr:colOff>
      <xdr:row>29</xdr:row>
      <xdr:rowOff>142875</xdr:rowOff>
    </xdr:to>
    <xdr:sp macro="" textlink="">
      <xdr:nvSpPr>
        <xdr:cNvPr id="60219" name="AutoShape 99"/>
        <xdr:cNvSpPr>
          <a:spLocks/>
        </xdr:cNvSpPr>
      </xdr:nvSpPr>
      <xdr:spPr bwMode="auto">
        <a:xfrm>
          <a:off x="733425" y="52768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66675</xdr:rowOff>
    </xdr:from>
    <xdr:to>
      <xdr:col>2</xdr:col>
      <xdr:colOff>9525</xdr:colOff>
      <xdr:row>34</xdr:row>
      <xdr:rowOff>180975</xdr:rowOff>
    </xdr:to>
    <xdr:sp macro="" textlink="">
      <xdr:nvSpPr>
        <xdr:cNvPr id="60220" name="AutoShape 100"/>
        <xdr:cNvSpPr>
          <a:spLocks/>
        </xdr:cNvSpPr>
      </xdr:nvSpPr>
      <xdr:spPr bwMode="auto">
        <a:xfrm>
          <a:off x="733425" y="6181725"/>
          <a:ext cx="133350" cy="742950"/>
        </a:xfrm>
        <a:prstGeom prst="rightBrace">
          <a:avLst>
            <a:gd name="adj1" fmla="val 46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221" name="AutoShape 101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222" name="AutoShape 102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76200</xdr:rowOff>
    </xdr:from>
    <xdr:to>
      <xdr:col>2</xdr:col>
      <xdr:colOff>9525</xdr:colOff>
      <xdr:row>29</xdr:row>
      <xdr:rowOff>142875</xdr:rowOff>
    </xdr:to>
    <xdr:sp macro="" textlink="">
      <xdr:nvSpPr>
        <xdr:cNvPr id="60223" name="AutoShape 103"/>
        <xdr:cNvSpPr>
          <a:spLocks/>
        </xdr:cNvSpPr>
      </xdr:nvSpPr>
      <xdr:spPr bwMode="auto">
        <a:xfrm>
          <a:off x="733425" y="52768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66675</xdr:rowOff>
    </xdr:from>
    <xdr:to>
      <xdr:col>2</xdr:col>
      <xdr:colOff>9525</xdr:colOff>
      <xdr:row>34</xdr:row>
      <xdr:rowOff>180975</xdr:rowOff>
    </xdr:to>
    <xdr:sp macro="" textlink="">
      <xdr:nvSpPr>
        <xdr:cNvPr id="60224" name="AutoShape 104"/>
        <xdr:cNvSpPr>
          <a:spLocks/>
        </xdr:cNvSpPr>
      </xdr:nvSpPr>
      <xdr:spPr bwMode="auto">
        <a:xfrm>
          <a:off x="733425" y="6181725"/>
          <a:ext cx="133350" cy="742950"/>
        </a:xfrm>
        <a:prstGeom prst="rightBrace">
          <a:avLst>
            <a:gd name="adj1" fmla="val 46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225" name="AutoShape 105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226" name="AutoShape 106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76200</xdr:rowOff>
    </xdr:from>
    <xdr:to>
      <xdr:col>2</xdr:col>
      <xdr:colOff>9525</xdr:colOff>
      <xdr:row>29</xdr:row>
      <xdr:rowOff>142875</xdr:rowOff>
    </xdr:to>
    <xdr:sp macro="" textlink="">
      <xdr:nvSpPr>
        <xdr:cNvPr id="60227" name="AutoShape 107"/>
        <xdr:cNvSpPr>
          <a:spLocks/>
        </xdr:cNvSpPr>
      </xdr:nvSpPr>
      <xdr:spPr bwMode="auto">
        <a:xfrm>
          <a:off x="733425" y="52768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66675</xdr:rowOff>
    </xdr:from>
    <xdr:to>
      <xdr:col>2</xdr:col>
      <xdr:colOff>9525</xdr:colOff>
      <xdr:row>34</xdr:row>
      <xdr:rowOff>180975</xdr:rowOff>
    </xdr:to>
    <xdr:sp macro="" textlink="">
      <xdr:nvSpPr>
        <xdr:cNvPr id="60228" name="AutoShape 108"/>
        <xdr:cNvSpPr>
          <a:spLocks/>
        </xdr:cNvSpPr>
      </xdr:nvSpPr>
      <xdr:spPr bwMode="auto">
        <a:xfrm>
          <a:off x="733425" y="6181725"/>
          <a:ext cx="133350" cy="742950"/>
        </a:xfrm>
        <a:prstGeom prst="rightBrace">
          <a:avLst>
            <a:gd name="adj1" fmla="val 46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76200</xdr:rowOff>
    </xdr:from>
    <xdr:to>
      <xdr:col>2</xdr:col>
      <xdr:colOff>9525</xdr:colOff>
      <xdr:row>34</xdr:row>
      <xdr:rowOff>142875</xdr:rowOff>
    </xdr:to>
    <xdr:sp macro="" textlink="">
      <xdr:nvSpPr>
        <xdr:cNvPr id="60229" name="AutoShape 109"/>
        <xdr:cNvSpPr>
          <a:spLocks/>
        </xdr:cNvSpPr>
      </xdr:nvSpPr>
      <xdr:spPr bwMode="auto">
        <a:xfrm>
          <a:off x="733425" y="61912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230" name="AutoShape 110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231" name="AutoShape 111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76200</xdr:rowOff>
    </xdr:from>
    <xdr:to>
      <xdr:col>2</xdr:col>
      <xdr:colOff>9525</xdr:colOff>
      <xdr:row>29</xdr:row>
      <xdr:rowOff>142875</xdr:rowOff>
    </xdr:to>
    <xdr:sp macro="" textlink="">
      <xdr:nvSpPr>
        <xdr:cNvPr id="60232" name="AutoShape 112"/>
        <xdr:cNvSpPr>
          <a:spLocks/>
        </xdr:cNvSpPr>
      </xdr:nvSpPr>
      <xdr:spPr bwMode="auto">
        <a:xfrm>
          <a:off x="733425" y="52768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66675</xdr:rowOff>
    </xdr:from>
    <xdr:to>
      <xdr:col>2</xdr:col>
      <xdr:colOff>9525</xdr:colOff>
      <xdr:row>34</xdr:row>
      <xdr:rowOff>180975</xdr:rowOff>
    </xdr:to>
    <xdr:sp macro="" textlink="">
      <xdr:nvSpPr>
        <xdr:cNvPr id="60233" name="AutoShape 113"/>
        <xdr:cNvSpPr>
          <a:spLocks/>
        </xdr:cNvSpPr>
      </xdr:nvSpPr>
      <xdr:spPr bwMode="auto">
        <a:xfrm>
          <a:off x="733425" y="6181725"/>
          <a:ext cx="133350" cy="742950"/>
        </a:xfrm>
        <a:prstGeom prst="rightBrace">
          <a:avLst>
            <a:gd name="adj1" fmla="val 46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234" name="AutoShape 114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235" name="AutoShape 115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76200</xdr:rowOff>
    </xdr:from>
    <xdr:to>
      <xdr:col>2</xdr:col>
      <xdr:colOff>9525</xdr:colOff>
      <xdr:row>29</xdr:row>
      <xdr:rowOff>142875</xdr:rowOff>
    </xdr:to>
    <xdr:sp macro="" textlink="">
      <xdr:nvSpPr>
        <xdr:cNvPr id="60236" name="AutoShape 116"/>
        <xdr:cNvSpPr>
          <a:spLocks/>
        </xdr:cNvSpPr>
      </xdr:nvSpPr>
      <xdr:spPr bwMode="auto">
        <a:xfrm>
          <a:off x="733425" y="52768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66675</xdr:rowOff>
    </xdr:from>
    <xdr:to>
      <xdr:col>2</xdr:col>
      <xdr:colOff>9525</xdr:colOff>
      <xdr:row>34</xdr:row>
      <xdr:rowOff>180975</xdr:rowOff>
    </xdr:to>
    <xdr:sp macro="" textlink="">
      <xdr:nvSpPr>
        <xdr:cNvPr id="60237" name="AutoShape 117"/>
        <xdr:cNvSpPr>
          <a:spLocks/>
        </xdr:cNvSpPr>
      </xdr:nvSpPr>
      <xdr:spPr bwMode="auto">
        <a:xfrm>
          <a:off x="733425" y="6181725"/>
          <a:ext cx="133350" cy="742950"/>
        </a:xfrm>
        <a:prstGeom prst="rightBrace">
          <a:avLst>
            <a:gd name="adj1" fmla="val 46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76200</xdr:rowOff>
    </xdr:from>
    <xdr:to>
      <xdr:col>2</xdr:col>
      <xdr:colOff>9525</xdr:colOff>
      <xdr:row>34</xdr:row>
      <xdr:rowOff>142875</xdr:rowOff>
    </xdr:to>
    <xdr:sp macro="" textlink="">
      <xdr:nvSpPr>
        <xdr:cNvPr id="60238" name="AutoShape 118"/>
        <xdr:cNvSpPr>
          <a:spLocks/>
        </xdr:cNvSpPr>
      </xdr:nvSpPr>
      <xdr:spPr bwMode="auto">
        <a:xfrm>
          <a:off x="733425" y="61912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239" name="AutoShape 121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240" name="AutoShape 122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76200</xdr:rowOff>
    </xdr:from>
    <xdr:to>
      <xdr:col>2</xdr:col>
      <xdr:colOff>9525</xdr:colOff>
      <xdr:row>29</xdr:row>
      <xdr:rowOff>142875</xdr:rowOff>
    </xdr:to>
    <xdr:sp macro="" textlink="">
      <xdr:nvSpPr>
        <xdr:cNvPr id="60241" name="AutoShape 123"/>
        <xdr:cNvSpPr>
          <a:spLocks/>
        </xdr:cNvSpPr>
      </xdr:nvSpPr>
      <xdr:spPr bwMode="auto">
        <a:xfrm>
          <a:off x="733425" y="52768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66675</xdr:rowOff>
    </xdr:from>
    <xdr:to>
      <xdr:col>2</xdr:col>
      <xdr:colOff>9525</xdr:colOff>
      <xdr:row>34</xdr:row>
      <xdr:rowOff>180975</xdr:rowOff>
    </xdr:to>
    <xdr:sp macro="" textlink="">
      <xdr:nvSpPr>
        <xdr:cNvPr id="60242" name="AutoShape 124"/>
        <xdr:cNvSpPr>
          <a:spLocks/>
        </xdr:cNvSpPr>
      </xdr:nvSpPr>
      <xdr:spPr bwMode="auto">
        <a:xfrm>
          <a:off x="733425" y="6181725"/>
          <a:ext cx="133350" cy="742950"/>
        </a:xfrm>
        <a:prstGeom prst="rightBrace">
          <a:avLst>
            <a:gd name="adj1" fmla="val 46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243" name="AutoShape 125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244" name="AutoShape 126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76200</xdr:rowOff>
    </xdr:from>
    <xdr:to>
      <xdr:col>2</xdr:col>
      <xdr:colOff>9525</xdr:colOff>
      <xdr:row>29</xdr:row>
      <xdr:rowOff>142875</xdr:rowOff>
    </xdr:to>
    <xdr:sp macro="" textlink="">
      <xdr:nvSpPr>
        <xdr:cNvPr id="60245" name="AutoShape 127"/>
        <xdr:cNvSpPr>
          <a:spLocks/>
        </xdr:cNvSpPr>
      </xdr:nvSpPr>
      <xdr:spPr bwMode="auto">
        <a:xfrm>
          <a:off x="733425" y="52768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31</xdr:row>
      <xdr:rowOff>66675</xdr:rowOff>
    </xdr:from>
    <xdr:to>
      <xdr:col>2</xdr:col>
      <xdr:colOff>9525</xdr:colOff>
      <xdr:row>34</xdr:row>
      <xdr:rowOff>180975</xdr:rowOff>
    </xdr:to>
    <xdr:sp macro="" textlink="">
      <xdr:nvSpPr>
        <xdr:cNvPr id="60246" name="AutoShape 128"/>
        <xdr:cNvSpPr>
          <a:spLocks/>
        </xdr:cNvSpPr>
      </xdr:nvSpPr>
      <xdr:spPr bwMode="auto">
        <a:xfrm>
          <a:off x="733425" y="6181725"/>
          <a:ext cx="133350" cy="742950"/>
        </a:xfrm>
        <a:prstGeom prst="rightBrace">
          <a:avLst>
            <a:gd name="adj1" fmla="val 46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247" name="AutoShape 129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248" name="AutoShape 130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249" name="AutoShape 135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23</xdr:row>
      <xdr:rowOff>76200</xdr:rowOff>
    </xdr:from>
    <xdr:to>
      <xdr:col>2</xdr:col>
      <xdr:colOff>9525</xdr:colOff>
      <xdr:row>24</xdr:row>
      <xdr:rowOff>171450</xdr:rowOff>
    </xdr:to>
    <xdr:sp macro="" textlink="">
      <xdr:nvSpPr>
        <xdr:cNvPr id="60250" name="AutoShape 136"/>
        <xdr:cNvSpPr>
          <a:spLocks/>
        </xdr:cNvSpPr>
      </xdr:nvSpPr>
      <xdr:spPr bwMode="auto">
        <a:xfrm>
          <a:off x="733425" y="4791075"/>
          <a:ext cx="133350" cy="304800"/>
        </a:xfrm>
        <a:prstGeom prst="rightBrace">
          <a:avLst>
            <a:gd name="adj1" fmla="val 190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76200</xdr:rowOff>
    </xdr:from>
    <xdr:to>
      <xdr:col>2</xdr:col>
      <xdr:colOff>9525</xdr:colOff>
      <xdr:row>29</xdr:row>
      <xdr:rowOff>142875</xdr:rowOff>
    </xdr:to>
    <xdr:sp macro="" textlink="">
      <xdr:nvSpPr>
        <xdr:cNvPr id="60251" name="AutoShape 137"/>
        <xdr:cNvSpPr>
          <a:spLocks/>
        </xdr:cNvSpPr>
      </xdr:nvSpPr>
      <xdr:spPr bwMode="auto">
        <a:xfrm>
          <a:off x="733425" y="52768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76200</xdr:rowOff>
    </xdr:from>
    <xdr:to>
      <xdr:col>2</xdr:col>
      <xdr:colOff>9525</xdr:colOff>
      <xdr:row>29</xdr:row>
      <xdr:rowOff>142875</xdr:rowOff>
    </xdr:to>
    <xdr:sp macro="" textlink="">
      <xdr:nvSpPr>
        <xdr:cNvPr id="60252" name="AutoShape 138"/>
        <xdr:cNvSpPr>
          <a:spLocks/>
        </xdr:cNvSpPr>
      </xdr:nvSpPr>
      <xdr:spPr bwMode="auto">
        <a:xfrm>
          <a:off x="733425" y="5276850"/>
          <a:ext cx="133350" cy="695325"/>
        </a:xfrm>
        <a:prstGeom prst="rightBrace">
          <a:avLst>
            <a:gd name="adj1" fmla="val 434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253" name="AutoShape 140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254" name="AutoShape 141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255" name="AutoShape 147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85725</xdr:rowOff>
    </xdr:from>
    <xdr:to>
      <xdr:col>2</xdr:col>
      <xdr:colOff>9525</xdr:colOff>
      <xdr:row>21</xdr:row>
      <xdr:rowOff>142875</xdr:rowOff>
    </xdr:to>
    <xdr:sp macro="" textlink="">
      <xdr:nvSpPr>
        <xdr:cNvPr id="60256" name="AutoShape 148"/>
        <xdr:cNvSpPr>
          <a:spLocks/>
        </xdr:cNvSpPr>
      </xdr:nvSpPr>
      <xdr:spPr bwMode="auto">
        <a:xfrm>
          <a:off x="733425" y="4105275"/>
          <a:ext cx="133350" cy="476250"/>
        </a:xfrm>
        <a:prstGeom prst="righ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externalLinkPath" Target="file:///C:\Documents%20and%20Settings\user\Local%20Settings\Temporary%20Internet%20Files\Content.IE5\U6P6CU1K\&#51204;&#44397;&#53685;&#44228;(2013&#53685;&#44228;&#50672;&#48372;)%5b1%5d.xlsx" TargetMode="External"/><Relationship Id="rId1" Type="http://schemas.openxmlformats.org/officeDocument/2006/relationships/externalLinkPath" Target="file:///C:\Documents%20and%20Settings\user\Local%20Settings\Temporary%20Internet%20Files\Content.IE5\U6P6CU1K\&#51204;&#44397;&#53685;&#44228;(2013&#53685;&#44228;&#50672;&#48372;)%5b1%5d.xlsx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64"/>
  <sheetViews>
    <sheetView tabSelected="1" workbookViewId="0">
      <selection activeCell="A2" sqref="A2"/>
    </sheetView>
  </sheetViews>
  <sheetFormatPr defaultColWidth="6" defaultRowHeight="11.25"/>
  <cols>
    <col min="1" max="1" width="8.875" style="11" customWidth="1"/>
    <col min="2" max="2" width="13.5" style="11" customWidth="1"/>
    <col min="3" max="3" width="8.25" style="11" customWidth="1"/>
    <col min="4" max="4" width="6.25" style="11" customWidth="1"/>
    <col min="5" max="5" width="4.625" style="11" customWidth="1"/>
    <col min="6" max="6" width="4.625" style="9" customWidth="1"/>
    <col min="7" max="7" width="6.25" style="11" customWidth="1"/>
    <col min="8" max="8" width="4.625" style="79" customWidth="1"/>
    <col min="9" max="9" width="7" style="11" customWidth="1"/>
    <col min="10" max="10" width="5.25" style="11" customWidth="1"/>
    <col min="11" max="11" width="7" style="11" customWidth="1"/>
    <col min="12" max="12" width="7.375" style="11" customWidth="1"/>
    <col min="13" max="13" width="2.125" style="79" customWidth="1"/>
    <col min="14" max="14" width="7.25" style="11" customWidth="1"/>
    <col min="15" max="15" width="6.75" style="11" customWidth="1"/>
    <col min="16" max="16" width="7" style="11" customWidth="1"/>
    <col min="17" max="17" width="7.875" style="37" customWidth="1"/>
    <col min="18" max="18" width="4.625" style="11" customWidth="1"/>
    <col min="19" max="19" width="4.875" style="11" customWidth="1"/>
    <col min="20" max="20" width="4.5" style="11" customWidth="1"/>
    <col min="21" max="21" width="4.875" style="11" customWidth="1"/>
    <col min="22" max="22" width="10.25" style="11" customWidth="1"/>
    <col min="23" max="23" width="10.375" style="11" customWidth="1"/>
    <col min="24" max="24" width="9.625" style="11" customWidth="1"/>
    <col min="25" max="16384" width="6" style="11"/>
  </cols>
  <sheetData>
    <row r="1" spans="1:116" s="4" customFormat="1" ht="9.9499999999999993" customHeight="1">
      <c r="A1" s="435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6"/>
      <c r="N1" s="437"/>
      <c r="O1" s="438"/>
      <c r="P1" s="438"/>
      <c r="Q1" s="438"/>
      <c r="R1" s="1104"/>
      <c r="S1" s="438"/>
      <c r="T1" s="438"/>
      <c r="U1" s="438"/>
      <c r="V1" s="438"/>
      <c r="W1" s="438"/>
      <c r="X1" s="438"/>
    </row>
    <row r="2" spans="1:116" s="21" customFormat="1" ht="27" customHeight="1">
      <c r="A2" s="2038" t="s">
        <v>1349</v>
      </c>
      <c r="B2" s="1103"/>
      <c r="C2" s="1103"/>
      <c r="D2" s="439"/>
      <c r="E2" s="439"/>
      <c r="F2" s="439"/>
      <c r="G2" s="439"/>
      <c r="H2" s="439"/>
      <c r="I2" s="439"/>
      <c r="J2" s="439"/>
      <c r="K2" s="439"/>
      <c r="L2" s="439"/>
      <c r="M2" s="440"/>
      <c r="N2" s="2038" t="s">
        <v>1859</v>
      </c>
      <c r="O2" s="439"/>
      <c r="P2" s="439"/>
      <c r="Q2" s="439"/>
      <c r="R2" s="1103"/>
      <c r="S2" s="439"/>
      <c r="T2" s="439"/>
      <c r="U2" s="439"/>
      <c r="V2" s="439"/>
      <c r="W2" s="439"/>
      <c r="X2" s="439"/>
    </row>
    <row r="3" spans="1:116" s="8" customFormat="1" ht="27" customHeight="1" thickBot="1">
      <c r="A3" s="441" t="s">
        <v>536</v>
      </c>
      <c r="B3" s="1102"/>
      <c r="C3" s="1102"/>
      <c r="D3" s="1102"/>
      <c r="E3" s="1102"/>
      <c r="F3" s="1102"/>
      <c r="G3" s="442"/>
      <c r="H3" s="443"/>
      <c r="I3" s="442"/>
      <c r="J3" s="442"/>
      <c r="K3" s="444"/>
      <c r="L3" s="442"/>
      <c r="M3" s="445"/>
      <c r="N3" s="443"/>
      <c r="O3" s="442"/>
      <c r="P3" s="442"/>
      <c r="Q3" s="444"/>
      <c r="R3" s="443"/>
      <c r="S3" s="442"/>
      <c r="T3" s="442"/>
      <c r="U3" s="442"/>
      <c r="V3" s="1102"/>
      <c r="W3" s="442"/>
      <c r="X3" s="444" t="s">
        <v>2531</v>
      </c>
    </row>
    <row r="4" spans="1:116" s="67" customFormat="1" ht="15.95" customHeight="1" thickTop="1">
      <c r="A4" s="446"/>
      <c r="B4" s="1950" t="s">
        <v>2532</v>
      </c>
      <c r="C4" s="448"/>
      <c r="D4" s="2235" t="s">
        <v>1385</v>
      </c>
      <c r="E4" s="2236"/>
      <c r="F4" s="2236"/>
      <c r="G4" s="2236"/>
      <c r="H4" s="2237"/>
      <c r="I4" s="449" t="s">
        <v>2533</v>
      </c>
      <c r="J4" s="450"/>
      <c r="K4" s="450"/>
      <c r="L4" s="450"/>
      <c r="M4" s="451"/>
      <c r="N4" s="448" t="s">
        <v>2534</v>
      </c>
      <c r="O4" s="1951"/>
      <c r="P4" s="518"/>
      <c r="Q4" s="454" t="s">
        <v>728</v>
      </c>
      <c r="R4" s="449" t="s">
        <v>2535</v>
      </c>
      <c r="S4" s="453"/>
      <c r="T4" s="453"/>
      <c r="U4" s="1951"/>
      <c r="V4" s="1950" t="s">
        <v>2536</v>
      </c>
      <c r="W4" s="1950" t="s">
        <v>2537</v>
      </c>
      <c r="X4" s="455"/>
    </row>
    <row r="5" spans="1:116" s="69" customFormat="1" ht="15.95" customHeight="1">
      <c r="A5" s="1952" t="s">
        <v>1060</v>
      </c>
      <c r="B5" s="1953" t="s">
        <v>537</v>
      </c>
      <c r="C5" s="1953"/>
      <c r="D5" s="456" t="s">
        <v>704</v>
      </c>
      <c r="E5" s="457" t="s">
        <v>729</v>
      </c>
      <c r="F5" s="458" t="s">
        <v>730</v>
      </c>
      <c r="G5" s="2238" t="s">
        <v>538</v>
      </c>
      <c r="H5" s="2239"/>
      <c r="I5" s="456" t="s">
        <v>704</v>
      </c>
      <c r="J5" s="458" t="s">
        <v>733</v>
      </c>
      <c r="K5" s="459" t="s">
        <v>2538</v>
      </c>
      <c r="L5" s="460" t="s">
        <v>2539</v>
      </c>
      <c r="M5" s="451"/>
      <c r="N5" s="1950" t="s">
        <v>704</v>
      </c>
      <c r="O5" s="461" t="s">
        <v>734</v>
      </c>
      <c r="P5" s="465" t="s">
        <v>2540</v>
      </c>
      <c r="Q5" s="1954" t="s">
        <v>704</v>
      </c>
      <c r="R5" s="456" t="s">
        <v>704</v>
      </c>
      <c r="S5" s="457" t="s">
        <v>2541</v>
      </c>
      <c r="T5" s="462" t="s">
        <v>2542</v>
      </c>
      <c r="U5" s="462" t="s">
        <v>1384</v>
      </c>
      <c r="V5" s="1955" t="s">
        <v>2543</v>
      </c>
      <c r="W5" s="1953" t="s">
        <v>2544</v>
      </c>
      <c r="X5" s="463" t="s">
        <v>2545</v>
      </c>
    </row>
    <row r="6" spans="1:116" s="69" customFormat="1" ht="15.95" customHeight="1">
      <c r="A6" s="1956" t="s">
        <v>732</v>
      </c>
      <c r="B6" s="1957" t="s">
        <v>704</v>
      </c>
      <c r="C6" s="1991" t="s">
        <v>2546</v>
      </c>
      <c r="D6" s="1958" t="s">
        <v>2547</v>
      </c>
      <c r="E6" s="1959"/>
      <c r="F6" s="1959"/>
      <c r="G6" s="1950" t="s">
        <v>1350</v>
      </c>
      <c r="H6" s="1960" t="s">
        <v>1346</v>
      </c>
      <c r="I6" s="1958"/>
      <c r="J6" s="464"/>
      <c r="K6" s="464"/>
      <c r="L6" s="1961"/>
      <c r="M6" s="451"/>
      <c r="N6" s="1958"/>
      <c r="O6" s="464"/>
      <c r="P6" s="519"/>
      <c r="Q6" s="466" t="s">
        <v>704</v>
      </c>
      <c r="R6" s="467"/>
      <c r="S6" s="1955" t="s">
        <v>1351</v>
      </c>
      <c r="T6" s="1962" t="s">
        <v>2548</v>
      </c>
      <c r="U6" s="1953" t="s">
        <v>2549</v>
      </c>
      <c r="V6" s="1953" t="s">
        <v>704</v>
      </c>
      <c r="W6" s="1963"/>
      <c r="X6" s="468" t="s">
        <v>1383</v>
      </c>
    </row>
    <row r="7" spans="1:116" s="69" customFormat="1" ht="15.95" customHeight="1">
      <c r="A7" s="1964"/>
      <c r="B7" s="1965" t="s">
        <v>898</v>
      </c>
      <c r="C7" s="1990" t="s">
        <v>2560</v>
      </c>
      <c r="D7" s="1964" t="s">
        <v>704</v>
      </c>
      <c r="E7" s="1964" t="s">
        <v>1351</v>
      </c>
      <c r="F7" s="1964" t="s">
        <v>1352</v>
      </c>
      <c r="G7" s="1966" t="s">
        <v>1353</v>
      </c>
      <c r="H7" s="1967" t="s">
        <v>1354</v>
      </c>
      <c r="I7" s="1964" t="s">
        <v>704</v>
      </c>
      <c r="J7" s="1964" t="s">
        <v>1355</v>
      </c>
      <c r="K7" s="1968" t="s">
        <v>1356</v>
      </c>
      <c r="L7" s="517" t="s">
        <v>681</v>
      </c>
      <c r="M7" s="451"/>
      <c r="N7" s="1964" t="s">
        <v>704</v>
      </c>
      <c r="O7" s="1964" t="s">
        <v>736</v>
      </c>
      <c r="P7" s="469" t="s">
        <v>2550</v>
      </c>
      <c r="Q7" s="1968" t="s">
        <v>731</v>
      </c>
      <c r="R7" s="469" t="s">
        <v>704</v>
      </c>
      <c r="S7" s="1969" t="s">
        <v>1357</v>
      </c>
      <c r="T7" s="1970" t="s">
        <v>2551</v>
      </c>
      <c r="U7" s="1969" t="s">
        <v>2552</v>
      </c>
      <c r="V7" s="1971" t="s">
        <v>715</v>
      </c>
      <c r="W7" s="1971" t="s">
        <v>899</v>
      </c>
      <c r="X7" s="1972"/>
    </row>
    <row r="8" spans="1:116" s="1920" customFormat="1" ht="18" customHeight="1">
      <c r="A8" s="1979" t="s">
        <v>1332</v>
      </c>
      <c r="B8" s="1913">
        <v>100032.73</v>
      </c>
      <c r="C8" s="2000">
        <v>100</v>
      </c>
      <c r="D8" s="1914">
        <v>258</v>
      </c>
      <c r="E8" s="1915">
        <v>77</v>
      </c>
      <c r="F8" s="1915">
        <v>86</v>
      </c>
      <c r="G8" s="1995">
        <v>69</v>
      </c>
      <c r="H8" s="1916">
        <v>26</v>
      </c>
      <c r="I8" s="1917">
        <v>3562</v>
      </c>
      <c r="J8" s="1917">
        <v>212</v>
      </c>
      <c r="K8" s="1917">
        <v>1205</v>
      </c>
      <c r="L8" s="1917">
        <v>2145</v>
      </c>
      <c r="M8" s="1918"/>
      <c r="N8" s="1995">
        <v>92859</v>
      </c>
      <c r="O8" s="1995">
        <v>56664</v>
      </c>
      <c r="P8" s="1995">
        <v>36195</v>
      </c>
      <c r="Q8" s="1995">
        <v>480461</v>
      </c>
      <c r="R8" s="1995">
        <v>79</v>
      </c>
      <c r="S8" s="2004">
        <v>3</v>
      </c>
      <c r="T8" s="1914">
        <v>16</v>
      </c>
      <c r="U8" s="1914">
        <v>60</v>
      </c>
      <c r="V8" s="1921">
        <v>18687694</v>
      </c>
      <c r="W8" s="2005">
        <v>50034357</v>
      </c>
      <c r="X8" s="1980" t="s">
        <v>1332</v>
      </c>
      <c r="Y8" s="1919"/>
      <c r="Z8" s="1919"/>
      <c r="AA8" s="1919"/>
      <c r="AB8" s="1919"/>
      <c r="AC8" s="1919"/>
      <c r="AD8" s="1919"/>
      <c r="AE8" s="1919"/>
      <c r="AF8" s="1919"/>
      <c r="AG8" s="1919"/>
      <c r="AH8" s="1919"/>
      <c r="AI8" s="1919"/>
      <c r="AJ8" s="1919"/>
      <c r="AK8" s="1919"/>
      <c r="AL8" s="1919"/>
      <c r="AM8" s="1919"/>
      <c r="AN8" s="1919"/>
      <c r="AO8" s="1919"/>
      <c r="AP8" s="1919"/>
      <c r="AQ8" s="1919"/>
      <c r="AR8" s="1919"/>
      <c r="AS8" s="1919"/>
      <c r="AT8" s="1919"/>
      <c r="AU8" s="1919"/>
      <c r="AV8" s="1919"/>
      <c r="AW8" s="1919"/>
      <c r="AX8" s="1919"/>
      <c r="AY8" s="1919"/>
      <c r="AZ8" s="1919"/>
      <c r="BA8" s="1919"/>
      <c r="BB8" s="1919"/>
      <c r="BC8" s="1919"/>
      <c r="BD8" s="1919"/>
      <c r="BE8" s="1919"/>
      <c r="BF8" s="1919"/>
      <c r="BG8" s="1919"/>
      <c r="BH8" s="1919"/>
      <c r="BI8" s="1919"/>
      <c r="BJ8" s="1919"/>
      <c r="BK8" s="1919"/>
      <c r="BL8" s="1919"/>
      <c r="BM8" s="1919"/>
      <c r="BN8" s="1919"/>
      <c r="BO8" s="1919"/>
      <c r="BP8" s="1919"/>
      <c r="BQ8" s="1919"/>
      <c r="BR8" s="1919"/>
      <c r="BS8" s="1919"/>
      <c r="BT8" s="1919"/>
      <c r="BU8" s="1919"/>
      <c r="BV8" s="1919"/>
      <c r="BW8" s="1919"/>
      <c r="BX8" s="1919"/>
      <c r="BY8" s="1919"/>
      <c r="BZ8" s="1919"/>
      <c r="CA8" s="1919"/>
      <c r="CB8" s="1919"/>
      <c r="CC8" s="1919"/>
      <c r="CD8" s="1919"/>
      <c r="CE8" s="1919"/>
      <c r="CF8" s="1919"/>
      <c r="CG8" s="1919"/>
      <c r="CH8" s="1919"/>
      <c r="CI8" s="1919"/>
      <c r="CJ8" s="1919"/>
      <c r="CK8" s="1919"/>
      <c r="CL8" s="1919"/>
      <c r="CM8" s="1919"/>
      <c r="CN8" s="1919"/>
      <c r="CO8" s="1919"/>
      <c r="CP8" s="1919"/>
      <c r="CQ8" s="1919"/>
      <c r="CR8" s="1919"/>
      <c r="CS8" s="1919"/>
      <c r="CT8" s="1919"/>
      <c r="CU8" s="1919"/>
      <c r="CV8" s="1919"/>
      <c r="CW8" s="1919"/>
      <c r="CX8" s="1919"/>
      <c r="CY8" s="1919"/>
      <c r="CZ8" s="1919"/>
      <c r="DA8" s="1919"/>
      <c r="DB8" s="1919"/>
      <c r="DC8" s="1919"/>
      <c r="DD8" s="1919"/>
      <c r="DE8" s="1919"/>
      <c r="DF8" s="1919"/>
      <c r="DG8" s="1919"/>
      <c r="DH8" s="1919"/>
      <c r="DI8" s="1919"/>
      <c r="DJ8" s="1919"/>
      <c r="DK8" s="1919"/>
      <c r="DL8" s="1919"/>
    </row>
    <row r="9" spans="1:116" s="1920" customFormat="1" ht="18" customHeight="1">
      <c r="A9" s="1979" t="s">
        <v>185</v>
      </c>
      <c r="B9" s="1913">
        <v>100140.1</v>
      </c>
      <c r="C9" s="2000">
        <v>100</v>
      </c>
      <c r="D9" s="1914">
        <v>260</v>
      </c>
      <c r="E9" s="1915">
        <v>77</v>
      </c>
      <c r="F9" s="1915">
        <v>86</v>
      </c>
      <c r="G9" s="1995">
        <v>69</v>
      </c>
      <c r="H9" s="1916">
        <v>28</v>
      </c>
      <c r="I9" s="1917">
        <v>3497</v>
      </c>
      <c r="J9" s="1917">
        <v>211</v>
      </c>
      <c r="K9" s="1917">
        <v>1205</v>
      </c>
      <c r="L9" s="1917">
        <v>2081</v>
      </c>
      <c r="M9" s="1918"/>
      <c r="N9" s="1995">
        <v>92717</v>
      </c>
      <c r="O9" s="1995">
        <v>56419</v>
      </c>
      <c r="P9" s="1995">
        <v>36298</v>
      </c>
      <c r="Q9" s="1995">
        <v>480187</v>
      </c>
      <c r="R9" s="1995">
        <v>77</v>
      </c>
      <c r="S9" s="1995">
        <v>4</v>
      </c>
      <c r="T9" s="1914">
        <v>16</v>
      </c>
      <c r="U9" s="1914">
        <v>57</v>
      </c>
      <c r="V9" s="1995">
        <v>18970458</v>
      </c>
      <c r="W9" s="1995">
        <v>50394374</v>
      </c>
      <c r="X9" s="1980" t="s">
        <v>185</v>
      </c>
      <c r="Y9" s="1919"/>
      <c r="Z9" s="1919"/>
      <c r="AA9" s="1919"/>
      <c r="AB9" s="1919"/>
      <c r="AC9" s="1919"/>
      <c r="AD9" s="1919"/>
      <c r="AE9" s="1919"/>
      <c r="AF9" s="1919"/>
      <c r="AG9" s="1919"/>
      <c r="AH9" s="1919"/>
      <c r="AI9" s="1919"/>
      <c r="AJ9" s="1919"/>
      <c r="AK9" s="1919"/>
      <c r="AL9" s="1919"/>
      <c r="AM9" s="1919"/>
      <c r="AN9" s="1919"/>
      <c r="AO9" s="1919"/>
      <c r="AP9" s="1919"/>
      <c r="AQ9" s="1919"/>
      <c r="AR9" s="1919"/>
      <c r="AS9" s="1919"/>
      <c r="AT9" s="1919"/>
      <c r="AU9" s="1919"/>
      <c r="AV9" s="1919"/>
      <c r="AW9" s="1919"/>
      <c r="AX9" s="1919"/>
      <c r="AY9" s="1919"/>
      <c r="AZ9" s="1919"/>
      <c r="BA9" s="1919"/>
      <c r="BB9" s="1919"/>
      <c r="BC9" s="1919"/>
      <c r="BD9" s="1919"/>
      <c r="BE9" s="1919"/>
      <c r="BF9" s="1919"/>
      <c r="BG9" s="1919"/>
      <c r="BH9" s="1919"/>
      <c r="BI9" s="1919"/>
      <c r="BJ9" s="1919"/>
      <c r="BK9" s="1919"/>
      <c r="BL9" s="1919"/>
      <c r="BM9" s="1919"/>
      <c r="BN9" s="1919"/>
      <c r="BO9" s="1919"/>
      <c r="BP9" s="1919"/>
      <c r="BQ9" s="1919"/>
      <c r="BR9" s="1919"/>
      <c r="BS9" s="1919"/>
      <c r="BT9" s="1919"/>
      <c r="BU9" s="1919"/>
      <c r="BV9" s="1919"/>
      <c r="BW9" s="1919"/>
      <c r="BX9" s="1919"/>
      <c r="BY9" s="1919"/>
      <c r="BZ9" s="1919"/>
      <c r="CA9" s="1919"/>
      <c r="CB9" s="1919"/>
      <c r="CC9" s="1919"/>
      <c r="CD9" s="1919"/>
      <c r="CE9" s="1919"/>
      <c r="CF9" s="1919"/>
      <c r="CG9" s="1919"/>
      <c r="CH9" s="1919"/>
      <c r="CI9" s="1919"/>
      <c r="CJ9" s="1919"/>
      <c r="CK9" s="1919"/>
      <c r="CL9" s="1919"/>
      <c r="CM9" s="1919"/>
      <c r="CN9" s="1919"/>
      <c r="CO9" s="1919"/>
      <c r="CP9" s="1919"/>
      <c r="CQ9" s="1919"/>
      <c r="CR9" s="1919"/>
      <c r="CS9" s="1919"/>
      <c r="CT9" s="1919"/>
      <c r="CU9" s="1919"/>
      <c r="CV9" s="1919"/>
      <c r="CW9" s="1919"/>
      <c r="CX9" s="1919"/>
      <c r="CY9" s="1919"/>
      <c r="CZ9" s="1919"/>
      <c r="DA9" s="1919"/>
      <c r="DB9" s="1919"/>
      <c r="DC9" s="1919"/>
      <c r="DD9" s="1919"/>
      <c r="DE9" s="1919"/>
      <c r="DF9" s="1919"/>
      <c r="DG9" s="1919"/>
      <c r="DH9" s="1919"/>
      <c r="DI9" s="1919"/>
      <c r="DJ9" s="1919"/>
      <c r="DK9" s="1919"/>
      <c r="DL9" s="1919"/>
    </row>
    <row r="10" spans="1:116" s="1920" customFormat="1" ht="18" customHeight="1">
      <c r="A10" s="1979" t="s">
        <v>1318</v>
      </c>
      <c r="B10" s="1913">
        <v>100207.98</v>
      </c>
      <c r="C10" s="2000">
        <v>100</v>
      </c>
      <c r="D10" s="1921">
        <v>260</v>
      </c>
      <c r="E10" s="1921">
        <v>77</v>
      </c>
      <c r="F10" s="1921">
        <v>86</v>
      </c>
      <c r="G10" s="1995">
        <v>69</v>
      </c>
      <c r="H10" s="1921">
        <v>28</v>
      </c>
      <c r="I10" s="1921">
        <v>3468</v>
      </c>
      <c r="J10" s="1921">
        <v>214</v>
      </c>
      <c r="K10" s="1921">
        <v>1196</v>
      </c>
      <c r="L10" s="1921">
        <v>2058</v>
      </c>
      <c r="M10" s="1922"/>
      <c r="N10" s="2006">
        <v>91865</v>
      </c>
      <c r="O10" s="2006">
        <v>55402</v>
      </c>
      <c r="P10" s="2006">
        <v>36463</v>
      </c>
      <c r="Q10" s="2006">
        <v>475754</v>
      </c>
      <c r="R10" s="2004">
        <v>76</v>
      </c>
      <c r="S10" s="2004">
        <v>4</v>
      </c>
      <c r="T10" s="2004">
        <v>16</v>
      </c>
      <c r="U10" s="2004">
        <v>56</v>
      </c>
      <c r="V10" s="2006">
        <v>19261292</v>
      </c>
      <c r="W10" s="2006">
        <v>50643781</v>
      </c>
      <c r="X10" s="1980" t="s">
        <v>1318</v>
      </c>
      <c r="Y10" s="1919"/>
      <c r="Z10" s="1919"/>
      <c r="AA10" s="1919"/>
      <c r="AB10" s="1919"/>
      <c r="AC10" s="1919"/>
      <c r="AD10" s="1919"/>
      <c r="AE10" s="1919"/>
      <c r="AF10" s="1919"/>
      <c r="AG10" s="1919"/>
      <c r="AH10" s="1919"/>
      <c r="AI10" s="1919"/>
      <c r="AJ10" s="1919"/>
      <c r="AK10" s="1919"/>
      <c r="AL10" s="1919"/>
      <c r="AM10" s="1919"/>
      <c r="AN10" s="1919"/>
      <c r="AO10" s="1919"/>
      <c r="AP10" s="1919"/>
      <c r="AQ10" s="1919"/>
      <c r="AR10" s="1919"/>
      <c r="AS10" s="1919"/>
      <c r="AT10" s="1919"/>
      <c r="AU10" s="1919"/>
      <c r="AV10" s="1919"/>
      <c r="AW10" s="1919"/>
      <c r="AX10" s="1919"/>
      <c r="AY10" s="1919"/>
      <c r="AZ10" s="1919"/>
      <c r="BA10" s="1919"/>
      <c r="BB10" s="1919"/>
      <c r="BC10" s="1919"/>
      <c r="BD10" s="1919"/>
      <c r="BE10" s="1919"/>
      <c r="BF10" s="1919"/>
      <c r="BG10" s="1919"/>
      <c r="BH10" s="1919"/>
      <c r="BI10" s="1919"/>
      <c r="BJ10" s="1919"/>
      <c r="BK10" s="1919"/>
      <c r="BL10" s="1919"/>
      <c r="BM10" s="1919"/>
      <c r="BN10" s="1919"/>
      <c r="BO10" s="1919"/>
      <c r="BP10" s="1919"/>
      <c r="BQ10" s="1919"/>
      <c r="BR10" s="1919"/>
      <c r="BS10" s="1919"/>
      <c r="BT10" s="1919"/>
      <c r="BU10" s="1919"/>
      <c r="BV10" s="1919"/>
      <c r="BW10" s="1919"/>
      <c r="BX10" s="1919"/>
      <c r="BY10" s="1919"/>
      <c r="BZ10" s="1919"/>
      <c r="CA10" s="1919"/>
      <c r="CB10" s="1919"/>
      <c r="CC10" s="1919"/>
      <c r="CD10" s="1919"/>
      <c r="CE10" s="1919"/>
      <c r="CF10" s="1919"/>
      <c r="CG10" s="1919"/>
      <c r="CH10" s="1919"/>
      <c r="CI10" s="1919"/>
      <c r="CJ10" s="1919"/>
      <c r="CK10" s="1919"/>
      <c r="CL10" s="1919"/>
      <c r="CM10" s="1919"/>
      <c r="CN10" s="1919"/>
      <c r="CO10" s="1919"/>
      <c r="CP10" s="1919"/>
      <c r="CQ10" s="1919"/>
      <c r="CR10" s="1919"/>
      <c r="CS10" s="1919"/>
      <c r="CT10" s="1919"/>
      <c r="CU10" s="1919"/>
      <c r="CV10" s="1919"/>
      <c r="CW10" s="1919"/>
      <c r="CX10" s="1919"/>
      <c r="CY10" s="1919"/>
      <c r="CZ10" s="1919"/>
      <c r="DA10" s="1919"/>
      <c r="DB10" s="1919"/>
      <c r="DC10" s="1919"/>
      <c r="DD10" s="1919"/>
      <c r="DE10" s="1919"/>
      <c r="DF10" s="1919"/>
      <c r="DG10" s="1919"/>
      <c r="DH10" s="1919"/>
      <c r="DI10" s="1919"/>
      <c r="DJ10" s="1919"/>
      <c r="DK10" s="1919"/>
      <c r="DL10" s="1919"/>
    </row>
    <row r="11" spans="1:116" s="164" customFormat="1" ht="18.75" customHeight="1">
      <c r="A11" s="1981">
        <v>2010</v>
      </c>
      <c r="B11" s="1996">
        <v>100213.79</v>
      </c>
      <c r="C11" s="2000">
        <v>100</v>
      </c>
      <c r="D11" s="1923">
        <v>263</v>
      </c>
      <c r="E11" s="1923">
        <v>75</v>
      </c>
      <c r="F11" s="1923">
        <v>86</v>
      </c>
      <c r="G11" s="1995">
        <v>69</v>
      </c>
      <c r="H11" s="1924">
        <v>33</v>
      </c>
      <c r="I11" s="1923">
        <v>3477</v>
      </c>
      <c r="J11" s="1923">
        <v>215</v>
      </c>
      <c r="K11" s="1923">
        <v>1201</v>
      </c>
      <c r="L11" s="1923">
        <v>2061</v>
      </c>
      <c r="M11" s="1923"/>
      <c r="N11" s="1923">
        <v>92384</v>
      </c>
      <c r="O11" s="1923">
        <v>55829</v>
      </c>
      <c r="P11" s="1923">
        <v>36555</v>
      </c>
      <c r="Q11" s="1923">
        <v>479801</v>
      </c>
      <c r="R11" s="1923">
        <v>77</v>
      </c>
      <c r="S11" s="1923">
        <v>5</v>
      </c>
      <c r="T11" s="1923">
        <v>16</v>
      </c>
      <c r="U11" s="1923">
        <v>56</v>
      </c>
      <c r="V11" s="1923">
        <v>19865179</v>
      </c>
      <c r="W11" s="1923">
        <v>51434580</v>
      </c>
      <c r="X11" s="1980" t="s">
        <v>1319</v>
      </c>
      <c r="Y11" s="925"/>
      <c r="Z11" s="925"/>
      <c r="AA11" s="925"/>
      <c r="AB11" s="925"/>
      <c r="AC11" s="925"/>
      <c r="AD11" s="925"/>
      <c r="AE11" s="925"/>
      <c r="AF11" s="925"/>
      <c r="AG11" s="925"/>
      <c r="AH11" s="925"/>
      <c r="AI11" s="925"/>
      <c r="AJ11" s="925"/>
      <c r="AK11" s="925"/>
      <c r="AL11" s="925"/>
      <c r="AM11" s="925"/>
      <c r="AN11" s="925"/>
      <c r="AO11" s="925"/>
      <c r="AP11" s="925"/>
      <c r="AQ11" s="925"/>
      <c r="AR11" s="925"/>
      <c r="AS11" s="925"/>
      <c r="AT11" s="925"/>
      <c r="AU11" s="925"/>
      <c r="AV11" s="925"/>
      <c r="AW11" s="925"/>
      <c r="AX11" s="925"/>
      <c r="AY11" s="925"/>
      <c r="AZ11" s="925"/>
      <c r="BA11" s="925"/>
      <c r="BB11" s="925"/>
      <c r="BC11" s="925"/>
      <c r="BD11" s="925"/>
      <c r="BE11" s="925"/>
      <c r="BF11" s="925"/>
      <c r="BG11" s="925"/>
      <c r="BH11" s="925"/>
      <c r="BI11" s="925"/>
      <c r="BJ11" s="925"/>
      <c r="BK11" s="925"/>
      <c r="BL11" s="925"/>
      <c r="BM11" s="925"/>
      <c r="BN11" s="925"/>
      <c r="BO11" s="925"/>
      <c r="BP11" s="925"/>
      <c r="BQ11" s="925"/>
      <c r="BR11" s="925"/>
      <c r="BS11" s="925"/>
      <c r="BT11" s="925"/>
      <c r="BU11" s="925"/>
      <c r="BV11" s="925"/>
      <c r="BW11" s="925"/>
      <c r="BX11" s="925"/>
      <c r="BY11" s="925"/>
      <c r="BZ11" s="925"/>
      <c r="CA11" s="925"/>
      <c r="CB11" s="925"/>
      <c r="CC11" s="925"/>
      <c r="CD11" s="925"/>
      <c r="CE11" s="925"/>
      <c r="CF11" s="925"/>
      <c r="CG11" s="925"/>
      <c r="CH11" s="925"/>
      <c r="CI11" s="925"/>
      <c r="CJ11" s="925"/>
      <c r="CK11" s="925"/>
      <c r="CL11" s="925"/>
      <c r="CM11" s="925"/>
      <c r="CN11" s="925"/>
      <c r="CO11" s="925"/>
      <c r="CP11" s="925"/>
      <c r="CQ11" s="925"/>
      <c r="CR11" s="925"/>
      <c r="CS11" s="925"/>
      <c r="CT11" s="925"/>
      <c r="CU11" s="925"/>
      <c r="CV11" s="925"/>
      <c r="CW11" s="925"/>
      <c r="CX11" s="925"/>
      <c r="CY11" s="925"/>
      <c r="CZ11" s="925"/>
      <c r="DA11" s="925"/>
      <c r="DB11" s="925"/>
      <c r="DC11" s="925"/>
      <c r="DD11" s="925"/>
      <c r="DE11" s="925"/>
      <c r="DF11" s="925"/>
      <c r="DG11" s="925"/>
      <c r="DH11" s="925"/>
      <c r="DI11" s="925"/>
      <c r="DJ11" s="925"/>
      <c r="DK11" s="925"/>
      <c r="DL11" s="925"/>
    </row>
    <row r="12" spans="1:116" s="164" customFormat="1" ht="18.75" customHeight="1">
      <c r="A12" s="1981">
        <v>2011</v>
      </c>
      <c r="B12" s="1996">
        <v>100222.44000000002</v>
      </c>
      <c r="C12" s="2000">
        <v>100</v>
      </c>
      <c r="D12" s="1923">
        <v>263</v>
      </c>
      <c r="E12" s="1923">
        <v>76</v>
      </c>
      <c r="F12" s="1923">
        <v>85</v>
      </c>
      <c r="G12" s="1995">
        <v>69</v>
      </c>
      <c r="H12" s="1924">
        <v>33</v>
      </c>
      <c r="I12" s="1923">
        <v>3476</v>
      </c>
      <c r="J12" s="1923">
        <v>216</v>
      </c>
      <c r="K12" s="1923">
        <v>1192</v>
      </c>
      <c r="L12" s="1923">
        <v>2068</v>
      </c>
      <c r="M12" s="1923"/>
      <c r="N12" s="1923">
        <v>92893</v>
      </c>
      <c r="O12" s="1923">
        <v>56303</v>
      </c>
      <c r="P12" s="1923">
        <v>36590</v>
      </c>
      <c r="Q12" s="1923">
        <v>480432</v>
      </c>
      <c r="R12" s="1923">
        <v>79</v>
      </c>
      <c r="S12" s="1923">
        <v>6</v>
      </c>
      <c r="T12" s="1923">
        <v>16</v>
      </c>
      <c r="U12" s="1923">
        <v>57</v>
      </c>
      <c r="V12" s="1923">
        <v>20033142</v>
      </c>
      <c r="W12" s="1923">
        <v>50761722</v>
      </c>
      <c r="X12" s="1982">
        <v>2011</v>
      </c>
      <c r="Y12" s="925"/>
      <c r="Z12" s="925"/>
      <c r="AA12" s="925"/>
      <c r="AB12" s="925"/>
      <c r="AC12" s="925"/>
      <c r="AD12" s="925"/>
      <c r="AE12" s="925"/>
      <c r="AF12" s="925"/>
      <c r="AG12" s="925"/>
      <c r="AH12" s="925"/>
      <c r="AI12" s="925"/>
      <c r="AJ12" s="925"/>
      <c r="AK12" s="925"/>
      <c r="AL12" s="925"/>
      <c r="AM12" s="925"/>
      <c r="AN12" s="925"/>
      <c r="AO12" s="925"/>
      <c r="AP12" s="925"/>
      <c r="AQ12" s="925"/>
      <c r="AR12" s="925"/>
      <c r="AS12" s="925"/>
      <c r="AT12" s="925"/>
      <c r="AU12" s="925"/>
      <c r="AV12" s="925"/>
      <c r="AW12" s="925"/>
      <c r="AX12" s="925"/>
      <c r="AY12" s="925"/>
      <c r="AZ12" s="925"/>
      <c r="BA12" s="925"/>
      <c r="BB12" s="925"/>
      <c r="BC12" s="925"/>
      <c r="BD12" s="925"/>
      <c r="BE12" s="925"/>
      <c r="BF12" s="925"/>
      <c r="BG12" s="925"/>
      <c r="BH12" s="925"/>
      <c r="BI12" s="925"/>
      <c r="BJ12" s="925"/>
      <c r="BK12" s="925"/>
      <c r="BL12" s="925"/>
      <c r="BM12" s="925"/>
      <c r="BN12" s="925"/>
      <c r="BO12" s="925"/>
      <c r="BP12" s="925"/>
      <c r="BQ12" s="925"/>
      <c r="BR12" s="925"/>
      <c r="BS12" s="925"/>
      <c r="BT12" s="925"/>
      <c r="BU12" s="925"/>
      <c r="BV12" s="925"/>
      <c r="BW12" s="925"/>
      <c r="BX12" s="925"/>
      <c r="BY12" s="925"/>
      <c r="BZ12" s="925"/>
      <c r="CA12" s="925"/>
      <c r="CB12" s="925"/>
      <c r="CC12" s="925"/>
      <c r="CD12" s="925"/>
      <c r="CE12" s="925"/>
      <c r="CF12" s="925"/>
      <c r="CG12" s="925"/>
      <c r="CH12" s="925"/>
      <c r="CI12" s="925"/>
      <c r="CJ12" s="925"/>
      <c r="CK12" s="925"/>
      <c r="CL12" s="925"/>
      <c r="CM12" s="925"/>
      <c r="CN12" s="925"/>
      <c r="CO12" s="925"/>
      <c r="CP12" s="925"/>
      <c r="CQ12" s="925"/>
      <c r="CR12" s="925"/>
      <c r="CS12" s="925"/>
      <c r="CT12" s="925"/>
      <c r="CU12" s="925"/>
      <c r="CV12" s="925"/>
      <c r="CW12" s="925"/>
      <c r="CX12" s="925"/>
      <c r="CY12" s="925"/>
      <c r="CZ12" s="925"/>
      <c r="DA12" s="925"/>
      <c r="DB12" s="925"/>
      <c r="DC12" s="925"/>
      <c r="DD12" s="925"/>
      <c r="DE12" s="925"/>
      <c r="DF12" s="925"/>
      <c r="DG12" s="925"/>
      <c r="DH12" s="925"/>
      <c r="DI12" s="925"/>
      <c r="DJ12" s="925"/>
      <c r="DK12" s="925"/>
      <c r="DL12" s="925"/>
    </row>
    <row r="13" spans="1:116" s="1920" customFormat="1" ht="23.1" customHeight="1">
      <c r="A13" s="1983">
        <v>2012</v>
      </c>
      <c r="B13" s="1925">
        <f>B14+B23</f>
        <v>100266.89</v>
      </c>
      <c r="C13" s="2001">
        <v>100</v>
      </c>
      <c r="D13" s="1926">
        <f>D14+D23</f>
        <v>262</v>
      </c>
      <c r="E13" s="1926">
        <f>E14+E23</f>
        <v>76</v>
      </c>
      <c r="F13" s="1926">
        <f>F14+F23</f>
        <v>84</v>
      </c>
      <c r="G13" s="1933">
        <f>SUM(G15:G21)</f>
        <v>69</v>
      </c>
      <c r="H13" s="1926">
        <f>H14+H23</f>
        <v>33</v>
      </c>
      <c r="I13" s="1926">
        <f>I14+I23</f>
        <v>3487</v>
      </c>
      <c r="J13" s="1926">
        <f>J14+J23</f>
        <v>216</v>
      </c>
      <c r="K13" s="1926">
        <f>K14+K23</f>
        <v>1198</v>
      </c>
      <c r="L13" s="1926">
        <f>L14+L23</f>
        <v>2073</v>
      </c>
      <c r="M13" s="1928"/>
      <c r="N13" s="2007">
        <f t="shared" ref="N13:W13" si="0">N14+N23</f>
        <v>92957</v>
      </c>
      <c r="O13" s="2007">
        <f t="shared" si="0"/>
        <v>56285</v>
      </c>
      <c r="P13" s="2007">
        <f t="shared" si="0"/>
        <v>36672</v>
      </c>
      <c r="Q13" s="2007">
        <f t="shared" si="0"/>
        <v>481598</v>
      </c>
      <c r="R13" s="2007">
        <f t="shared" si="0"/>
        <v>78</v>
      </c>
      <c r="S13" s="2007">
        <f t="shared" si="0"/>
        <v>6</v>
      </c>
      <c r="T13" s="2007">
        <f t="shared" si="0"/>
        <v>16</v>
      </c>
      <c r="U13" s="2007">
        <f t="shared" si="0"/>
        <v>56</v>
      </c>
      <c r="V13" s="2007">
        <f t="shared" si="0"/>
        <v>20211770</v>
      </c>
      <c r="W13" s="2007">
        <f t="shared" si="0"/>
        <v>50948272</v>
      </c>
      <c r="X13" s="1984" t="s">
        <v>1918</v>
      </c>
      <c r="Y13" s="1919"/>
      <c r="Z13" s="1919"/>
      <c r="AA13" s="1919"/>
      <c r="AB13" s="1919"/>
      <c r="AC13" s="1919"/>
      <c r="AD13" s="1919"/>
      <c r="AE13" s="1919"/>
      <c r="AF13" s="1919"/>
      <c r="AG13" s="1919"/>
      <c r="AH13" s="1919"/>
      <c r="AI13" s="1919"/>
      <c r="AJ13" s="1919"/>
      <c r="AK13" s="1919"/>
      <c r="AL13" s="1919"/>
      <c r="AM13" s="1919"/>
      <c r="AN13" s="1919"/>
      <c r="AO13" s="1919"/>
      <c r="AP13" s="1919"/>
      <c r="AQ13" s="1919"/>
      <c r="AR13" s="1919"/>
      <c r="AS13" s="1919"/>
      <c r="AT13" s="1919"/>
      <c r="AU13" s="1919"/>
      <c r="AV13" s="1919"/>
      <c r="AW13" s="1919"/>
      <c r="AX13" s="1919"/>
      <c r="AY13" s="1919"/>
      <c r="AZ13" s="1919"/>
      <c r="BA13" s="1919"/>
      <c r="BB13" s="1919"/>
      <c r="BC13" s="1919"/>
      <c r="BD13" s="1919"/>
      <c r="BE13" s="1919"/>
      <c r="BF13" s="1919"/>
      <c r="BG13" s="1919"/>
      <c r="BH13" s="1919"/>
      <c r="BI13" s="1919"/>
      <c r="BJ13" s="1919"/>
      <c r="BK13" s="1919"/>
      <c r="BL13" s="1919"/>
      <c r="BM13" s="1919"/>
      <c r="BN13" s="1919"/>
      <c r="BO13" s="1919"/>
      <c r="BP13" s="1919"/>
      <c r="BQ13" s="1919"/>
      <c r="BR13" s="1919"/>
      <c r="BS13" s="1919"/>
      <c r="BT13" s="1919"/>
      <c r="BU13" s="1919"/>
      <c r="BV13" s="1919"/>
      <c r="BW13" s="1919"/>
      <c r="BX13" s="1919"/>
      <c r="BY13" s="1919"/>
      <c r="BZ13" s="1919"/>
      <c r="CA13" s="1919"/>
      <c r="CB13" s="1919"/>
      <c r="CC13" s="1919"/>
      <c r="CD13" s="1919"/>
      <c r="CE13" s="1919"/>
      <c r="CF13" s="1919"/>
      <c r="CG13" s="1919"/>
      <c r="CH13" s="1919"/>
      <c r="CI13" s="1919"/>
      <c r="CJ13" s="1919"/>
      <c r="CK13" s="1919"/>
      <c r="CL13" s="1919"/>
      <c r="CM13" s="1919"/>
      <c r="CN13" s="1919"/>
      <c r="CO13" s="1919"/>
      <c r="CP13" s="1919"/>
      <c r="CQ13" s="1919"/>
      <c r="CR13" s="1919"/>
      <c r="CS13" s="1919"/>
      <c r="CT13" s="1919"/>
      <c r="CU13" s="1919"/>
      <c r="CV13" s="1919"/>
      <c r="CW13" s="1919"/>
      <c r="CX13" s="1919"/>
      <c r="CY13" s="1919"/>
      <c r="CZ13" s="1919"/>
      <c r="DA13" s="1919"/>
      <c r="DB13" s="1919"/>
      <c r="DC13" s="1919"/>
      <c r="DD13" s="1919"/>
      <c r="DE13" s="1919"/>
      <c r="DF13" s="1919"/>
      <c r="DG13" s="1919"/>
      <c r="DH13" s="1919"/>
      <c r="DI13" s="1919"/>
      <c r="DJ13" s="1919"/>
      <c r="DK13" s="1919"/>
      <c r="DL13" s="1919"/>
    </row>
    <row r="14" spans="1:116" s="1935" customFormat="1" ht="23.1" customHeight="1">
      <c r="A14" s="1985" t="s">
        <v>1369</v>
      </c>
      <c r="B14" s="1925">
        <f>SUM(B15:B22)</f>
        <v>5865.84</v>
      </c>
      <c r="C14" s="2002">
        <f t="shared" ref="C14:C32" si="1">B14/$B$13*100</f>
        <v>5.8502263309453397</v>
      </c>
      <c r="D14" s="1930">
        <f>SUM(D15:D22)</f>
        <v>74</v>
      </c>
      <c r="E14" s="1930">
        <f t="shared" ref="E14:W14" si="2">SUM(E15:E22)</f>
        <v>0</v>
      </c>
      <c r="F14" s="1930">
        <f t="shared" si="2"/>
        <v>5</v>
      </c>
      <c r="G14" s="1931">
        <f t="shared" si="2"/>
        <v>69</v>
      </c>
      <c r="H14" s="1930">
        <f t="shared" si="2"/>
        <v>0</v>
      </c>
      <c r="I14" s="1930">
        <f t="shared" si="2"/>
        <v>1160</v>
      </c>
      <c r="J14" s="1930">
        <f t="shared" si="2"/>
        <v>11</v>
      </c>
      <c r="K14" s="1930">
        <f t="shared" si="2"/>
        <v>45</v>
      </c>
      <c r="L14" s="1930">
        <f t="shared" si="2"/>
        <v>1104</v>
      </c>
      <c r="M14" s="1930"/>
      <c r="N14" s="2008">
        <f t="shared" si="2"/>
        <v>30945</v>
      </c>
      <c r="O14" s="2008">
        <f t="shared" si="2"/>
        <v>29668</v>
      </c>
      <c r="P14" s="2008">
        <f t="shared" si="2"/>
        <v>1277</v>
      </c>
      <c r="Q14" s="2008">
        <f t="shared" si="2"/>
        <v>204717</v>
      </c>
      <c r="R14" s="2008">
        <f t="shared" si="2"/>
        <v>11</v>
      </c>
      <c r="S14" s="2008">
        <f t="shared" si="2"/>
        <v>1</v>
      </c>
      <c r="T14" s="2008">
        <f t="shared" si="2"/>
        <v>5</v>
      </c>
      <c r="U14" s="2008">
        <f t="shared" si="2"/>
        <v>5</v>
      </c>
      <c r="V14" s="2008">
        <f t="shared" si="2"/>
        <v>9213546</v>
      </c>
      <c r="W14" s="2008">
        <f t="shared" si="2"/>
        <v>23337599</v>
      </c>
      <c r="X14" s="1986" t="s">
        <v>234</v>
      </c>
      <c r="Y14" s="1934"/>
      <c r="Z14" s="1934"/>
      <c r="AA14" s="1934"/>
      <c r="AB14" s="1934"/>
      <c r="AC14" s="1934"/>
      <c r="AD14" s="1934"/>
      <c r="AE14" s="1934"/>
      <c r="AF14" s="1934"/>
      <c r="AG14" s="1934"/>
      <c r="AH14" s="1934"/>
      <c r="AI14" s="1934"/>
      <c r="AJ14" s="1934"/>
      <c r="AK14" s="1934"/>
      <c r="AL14" s="1934"/>
      <c r="AM14" s="1934"/>
      <c r="AN14" s="1934"/>
      <c r="AO14" s="1934"/>
      <c r="AP14" s="1934"/>
      <c r="AQ14" s="1934"/>
      <c r="AR14" s="1934"/>
      <c r="AS14" s="1934"/>
      <c r="AT14" s="1934"/>
      <c r="AU14" s="1934"/>
      <c r="AV14" s="1934"/>
      <c r="AW14" s="1934"/>
      <c r="AX14" s="1934"/>
      <c r="AY14" s="1934"/>
      <c r="AZ14" s="1934"/>
      <c r="BA14" s="1934"/>
      <c r="BB14" s="1934"/>
      <c r="BC14" s="1934"/>
      <c r="BD14" s="1934"/>
      <c r="BE14" s="1934"/>
      <c r="BF14" s="1934"/>
      <c r="BG14" s="1934"/>
      <c r="BH14" s="1934"/>
      <c r="BI14" s="1934"/>
      <c r="BJ14" s="1934"/>
      <c r="BK14" s="1934"/>
      <c r="BL14" s="1934"/>
      <c r="BM14" s="1934"/>
      <c r="BN14" s="1934"/>
      <c r="BO14" s="1934"/>
      <c r="BP14" s="1934"/>
      <c r="BQ14" s="1934"/>
      <c r="BR14" s="1934"/>
      <c r="BS14" s="1934"/>
      <c r="BT14" s="1934"/>
      <c r="BU14" s="1934"/>
      <c r="BV14" s="1934"/>
      <c r="BW14" s="1934"/>
      <c r="BX14" s="1934"/>
      <c r="BY14" s="1934"/>
      <c r="BZ14" s="1934"/>
      <c r="CA14" s="1934"/>
      <c r="CB14" s="1934"/>
      <c r="CC14" s="1934"/>
      <c r="CD14" s="1934"/>
      <c r="CE14" s="1934"/>
      <c r="CF14" s="1934"/>
      <c r="CG14" s="1934"/>
      <c r="CH14" s="1934"/>
      <c r="CI14" s="1934"/>
      <c r="CJ14" s="1934"/>
      <c r="CK14" s="1934"/>
      <c r="CL14" s="1934"/>
      <c r="CM14" s="1934"/>
      <c r="CN14" s="1934"/>
      <c r="CO14" s="1934"/>
      <c r="CP14" s="1934"/>
      <c r="CQ14" s="1934"/>
      <c r="CR14" s="1934"/>
      <c r="CS14" s="1934"/>
      <c r="CT14" s="1934"/>
      <c r="CU14" s="1934"/>
      <c r="CV14" s="1934"/>
      <c r="CW14" s="1934"/>
      <c r="CX14" s="1934"/>
      <c r="CY14" s="1934"/>
      <c r="CZ14" s="1934"/>
      <c r="DA14" s="1934"/>
      <c r="DB14" s="1934"/>
      <c r="DC14" s="1934"/>
      <c r="DD14" s="1934"/>
      <c r="DE14" s="1934"/>
      <c r="DF14" s="1934"/>
      <c r="DG14" s="1934"/>
      <c r="DH14" s="1934"/>
      <c r="DI14" s="1934"/>
      <c r="DJ14" s="1934"/>
      <c r="DK14" s="1934"/>
      <c r="DL14" s="1934"/>
    </row>
    <row r="15" spans="1:116" s="1920" customFormat="1" ht="23.1" customHeight="1">
      <c r="A15" s="1936" t="s">
        <v>884</v>
      </c>
      <c r="B15" s="1997">
        <v>605.21</v>
      </c>
      <c r="C15" s="2002">
        <f t="shared" si="1"/>
        <v>0.60359905448348905</v>
      </c>
      <c r="D15" s="1937">
        <f t="shared" ref="D15:D32" si="3">SUM(E15:H15)</f>
        <v>25</v>
      </c>
      <c r="E15" s="1937">
        <v>0</v>
      </c>
      <c r="F15" s="1937">
        <v>0</v>
      </c>
      <c r="G15" s="1937">
        <v>25</v>
      </c>
      <c r="H15" s="1937">
        <v>0</v>
      </c>
      <c r="I15" s="1938">
        <f t="shared" ref="I15:I22" si="4">SUM(J15:L15)</f>
        <v>423</v>
      </c>
      <c r="J15" s="1938">
        <v>0</v>
      </c>
      <c r="K15" s="1938">
        <v>0</v>
      </c>
      <c r="L15" s="1938">
        <v>423</v>
      </c>
      <c r="M15" s="1939"/>
      <c r="N15" s="1938">
        <f t="shared" ref="N15:N22" si="5">SUM(O15:P15)</f>
        <v>12476</v>
      </c>
      <c r="O15" s="1938">
        <v>12476</v>
      </c>
      <c r="P15" s="1938">
        <v>0</v>
      </c>
      <c r="Q15" s="1938">
        <v>97466</v>
      </c>
      <c r="R15" s="1938">
        <f t="shared" ref="R15:R21" si="6">SUM(S15:U15)</f>
        <v>0</v>
      </c>
      <c r="S15" s="1940">
        <v>0</v>
      </c>
      <c r="T15" s="1938">
        <v>0</v>
      </c>
      <c r="U15" s="1938">
        <v>0</v>
      </c>
      <c r="V15" s="1938">
        <v>4177970</v>
      </c>
      <c r="W15" s="1938">
        <v>10195318</v>
      </c>
      <c r="X15" s="1947" t="s">
        <v>726</v>
      </c>
      <c r="Y15" s="1919"/>
      <c r="Z15" s="1919"/>
      <c r="AA15" s="1919"/>
      <c r="AB15" s="1919"/>
      <c r="AC15" s="1919"/>
      <c r="AD15" s="1919"/>
      <c r="AE15" s="1919"/>
      <c r="AF15" s="1919"/>
      <c r="AG15" s="1919"/>
      <c r="AH15" s="1919"/>
      <c r="AI15" s="1919"/>
      <c r="AJ15" s="1919"/>
      <c r="AK15" s="1919"/>
      <c r="AL15" s="1919"/>
      <c r="AM15" s="1919"/>
      <c r="AN15" s="1919"/>
      <c r="AO15" s="1919"/>
      <c r="AP15" s="1919"/>
      <c r="AQ15" s="1919"/>
      <c r="AR15" s="1919"/>
      <c r="AS15" s="1919"/>
      <c r="AT15" s="1919"/>
      <c r="AU15" s="1919"/>
      <c r="AV15" s="1919"/>
      <c r="AW15" s="1919"/>
      <c r="AX15" s="1919"/>
      <c r="AY15" s="1919"/>
      <c r="AZ15" s="1919"/>
      <c r="BA15" s="1919"/>
      <c r="BB15" s="1919"/>
      <c r="BC15" s="1919"/>
      <c r="BD15" s="1919"/>
      <c r="BE15" s="1919"/>
      <c r="BF15" s="1919"/>
      <c r="BG15" s="1919"/>
      <c r="BH15" s="1919"/>
      <c r="BI15" s="1919"/>
      <c r="BJ15" s="1919"/>
      <c r="BK15" s="1919"/>
      <c r="BL15" s="1919"/>
      <c r="BM15" s="1919"/>
      <c r="BN15" s="1919"/>
      <c r="BO15" s="1919"/>
      <c r="BP15" s="1919"/>
      <c r="BQ15" s="1919"/>
      <c r="BR15" s="1919"/>
      <c r="BS15" s="1919"/>
      <c r="BT15" s="1919"/>
      <c r="BU15" s="1919"/>
      <c r="BV15" s="1919"/>
      <c r="BW15" s="1919"/>
      <c r="BX15" s="1919"/>
      <c r="BY15" s="1919"/>
      <c r="BZ15" s="1919"/>
      <c r="CA15" s="1919"/>
      <c r="CB15" s="1919"/>
      <c r="CC15" s="1919"/>
      <c r="CD15" s="1919"/>
      <c r="CE15" s="1919"/>
      <c r="CF15" s="1919"/>
      <c r="CG15" s="1919"/>
      <c r="CH15" s="1919"/>
      <c r="CI15" s="1919"/>
      <c r="CJ15" s="1919"/>
      <c r="CK15" s="1919"/>
      <c r="CL15" s="1919"/>
      <c r="CM15" s="1919"/>
      <c r="CN15" s="1919"/>
      <c r="CO15" s="1919"/>
      <c r="CP15" s="1919"/>
      <c r="CQ15" s="1919"/>
      <c r="CR15" s="1919"/>
      <c r="CS15" s="1919"/>
      <c r="CT15" s="1919"/>
      <c r="CU15" s="1919"/>
      <c r="CV15" s="1919"/>
      <c r="CW15" s="1919"/>
      <c r="CX15" s="1919"/>
      <c r="CY15" s="1919"/>
      <c r="CZ15" s="1919"/>
      <c r="DA15" s="1919"/>
      <c r="DB15" s="1919"/>
      <c r="DC15" s="1919"/>
      <c r="DD15" s="1919"/>
      <c r="DE15" s="1919"/>
      <c r="DF15" s="1919"/>
      <c r="DG15" s="1919"/>
      <c r="DH15" s="1919"/>
      <c r="DI15" s="1919"/>
      <c r="DJ15" s="1919"/>
      <c r="DK15" s="1919"/>
      <c r="DL15" s="1919"/>
    </row>
    <row r="16" spans="1:116" s="1920" customFormat="1" ht="17.100000000000001" customHeight="1">
      <c r="A16" s="1936" t="s">
        <v>885</v>
      </c>
      <c r="B16" s="1997">
        <v>769.67</v>
      </c>
      <c r="C16" s="2002">
        <f t="shared" si="1"/>
        <v>0.76762129552437497</v>
      </c>
      <c r="D16" s="1937">
        <f t="shared" si="3"/>
        <v>16</v>
      </c>
      <c r="E16" s="1937">
        <v>0</v>
      </c>
      <c r="F16" s="1937">
        <v>1</v>
      </c>
      <c r="G16" s="1937">
        <v>15</v>
      </c>
      <c r="H16" s="1937">
        <v>0</v>
      </c>
      <c r="I16" s="1938">
        <f t="shared" si="4"/>
        <v>214</v>
      </c>
      <c r="J16" s="1938">
        <v>2</v>
      </c>
      <c r="K16" s="1938">
        <v>3</v>
      </c>
      <c r="L16" s="1938">
        <v>209</v>
      </c>
      <c r="M16" s="1939"/>
      <c r="N16" s="1938">
        <f t="shared" si="5"/>
        <v>4501</v>
      </c>
      <c r="O16" s="1938">
        <v>4340</v>
      </c>
      <c r="P16" s="1938">
        <v>161</v>
      </c>
      <c r="Q16" s="1938">
        <v>26649</v>
      </c>
      <c r="R16" s="1938">
        <f t="shared" si="6"/>
        <v>1</v>
      </c>
      <c r="S16" s="1940">
        <v>0</v>
      </c>
      <c r="T16" s="1938">
        <v>1</v>
      </c>
      <c r="U16" s="1938">
        <v>0</v>
      </c>
      <c r="V16" s="1938">
        <v>1389526</v>
      </c>
      <c r="W16" s="1938">
        <v>3538484</v>
      </c>
      <c r="X16" s="1947" t="s">
        <v>437</v>
      </c>
      <c r="Y16" s="1919"/>
      <c r="Z16" s="1919"/>
      <c r="AA16" s="1919"/>
      <c r="AB16" s="1919"/>
      <c r="AC16" s="1919"/>
      <c r="AD16" s="1919"/>
      <c r="AE16" s="1919"/>
      <c r="AF16" s="1919"/>
      <c r="AG16" s="1919"/>
      <c r="AH16" s="1919"/>
      <c r="AI16" s="1919"/>
      <c r="AJ16" s="1919"/>
      <c r="AK16" s="1919"/>
      <c r="AL16" s="1919"/>
      <c r="AM16" s="1919"/>
      <c r="AN16" s="1919"/>
      <c r="AO16" s="1919"/>
      <c r="AP16" s="1919"/>
      <c r="AQ16" s="1919"/>
      <c r="AR16" s="1919"/>
      <c r="AS16" s="1919"/>
      <c r="AT16" s="1919"/>
      <c r="AU16" s="1919"/>
      <c r="AV16" s="1919"/>
      <c r="AW16" s="1919"/>
      <c r="AX16" s="1919"/>
      <c r="AY16" s="1919"/>
      <c r="AZ16" s="1919"/>
      <c r="BA16" s="1919"/>
      <c r="BB16" s="1919"/>
      <c r="BC16" s="1919"/>
      <c r="BD16" s="1919"/>
      <c r="BE16" s="1919"/>
      <c r="BF16" s="1919"/>
      <c r="BG16" s="1919"/>
      <c r="BH16" s="1919"/>
      <c r="BI16" s="1919"/>
      <c r="BJ16" s="1919"/>
      <c r="BK16" s="1919"/>
      <c r="BL16" s="1919"/>
      <c r="BM16" s="1919"/>
      <c r="BN16" s="1919"/>
      <c r="BO16" s="1919"/>
      <c r="BP16" s="1919"/>
      <c r="BQ16" s="1919"/>
      <c r="BR16" s="1919"/>
      <c r="BS16" s="1919"/>
      <c r="BT16" s="1919"/>
      <c r="BU16" s="1919"/>
      <c r="BV16" s="1919"/>
      <c r="BW16" s="1919"/>
      <c r="BX16" s="1919"/>
      <c r="BY16" s="1919"/>
      <c r="BZ16" s="1919"/>
      <c r="CA16" s="1919"/>
      <c r="CB16" s="1919"/>
      <c r="CC16" s="1919"/>
      <c r="CD16" s="1919"/>
      <c r="CE16" s="1919"/>
      <c r="CF16" s="1919"/>
      <c r="CG16" s="1919"/>
      <c r="CH16" s="1919"/>
      <c r="CI16" s="1919"/>
      <c r="CJ16" s="1919"/>
      <c r="CK16" s="1919"/>
      <c r="CL16" s="1919"/>
      <c r="CM16" s="1919"/>
      <c r="CN16" s="1919"/>
      <c r="CO16" s="1919"/>
      <c r="CP16" s="1919"/>
      <c r="CQ16" s="1919"/>
      <c r="CR16" s="1919"/>
      <c r="CS16" s="1919"/>
      <c r="CT16" s="1919"/>
      <c r="CU16" s="1919"/>
      <c r="CV16" s="1919"/>
      <c r="CW16" s="1919"/>
      <c r="CX16" s="1919"/>
      <c r="CY16" s="1919"/>
      <c r="CZ16" s="1919"/>
      <c r="DA16" s="1919"/>
      <c r="DB16" s="1919"/>
      <c r="DC16" s="1919"/>
      <c r="DD16" s="1919"/>
      <c r="DE16" s="1919"/>
      <c r="DF16" s="1919"/>
      <c r="DG16" s="1919"/>
      <c r="DH16" s="1919"/>
      <c r="DI16" s="1919"/>
      <c r="DJ16" s="1919"/>
      <c r="DK16" s="1919"/>
      <c r="DL16" s="1919"/>
    </row>
    <row r="17" spans="1:116" s="1920" customFormat="1" ht="17.100000000000001" customHeight="1">
      <c r="A17" s="1936" t="s">
        <v>886</v>
      </c>
      <c r="B17" s="1997">
        <v>883.68</v>
      </c>
      <c r="C17" s="2002">
        <f t="shared" si="1"/>
        <v>0.88132782417007249</v>
      </c>
      <c r="D17" s="1937">
        <f t="shared" si="3"/>
        <v>8</v>
      </c>
      <c r="E17" s="1937">
        <v>0</v>
      </c>
      <c r="F17" s="1937">
        <v>1</v>
      </c>
      <c r="G17" s="1937">
        <v>7</v>
      </c>
      <c r="H17" s="1937">
        <v>0</v>
      </c>
      <c r="I17" s="1938">
        <f t="shared" si="4"/>
        <v>139</v>
      </c>
      <c r="J17" s="1938">
        <v>3</v>
      </c>
      <c r="K17" s="1938">
        <v>6</v>
      </c>
      <c r="L17" s="1938">
        <v>130</v>
      </c>
      <c r="M17" s="1939"/>
      <c r="N17" s="1938">
        <f t="shared" si="5"/>
        <v>3495</v>
      </c>
      <c r="O17" s="1938">
        <v>3240</v>
      </c>
      <c r="P17" s="1938">
        <v>255</v>
      </c>
      <c r="Q17" s="1938">
        <v>23014</v>
      </c>
      <c r="R17" s="1938">
        <f t="shared" si="6"/>
        <v>2</v>
      </c>
      <c r="S17" s="1940">
        <v>0</v>
      </c>
      <c r="T17" s="1938">
        <v>0</v>
      </c>
      <c r="U17" s="1938">
        <v>2</v>
      </c>
      <c r="V17" s="1938">
        <v>948652</v>
      </c>
      <c r="W17" s="1938">
        <v>2505644</v>
      </c>
      <c r="X17" s="1947" t="s">
        <v>438</v>
      </c>
      <c r="Y17" s="1919"/>
      <c r="Z17" s="1919"/>
      <c r="AA17" s="1919"/>
      <c r="AB17" s="1919"/>
      <c r="AC17" s="1919"/>
      <c r="AD17" s="1919"/>
      <c r="AE17" s="1919"/>
      <c r="AF17" s="1919"/>
      <c r="AG17" s="1919"/>
      <c r="AH17" s="1919"/>
      <c r="AI17" s="1919"/>
      <c r="AJ17" s="1919"/>
      <c r="AK17" s="1919"/>
      <c r="AL17" s="1919"/>
      <c r="AM17" s="1919"/>
      <c r="AN17" s="1919"/>
      <c r="AO17" s="1919"/>
      <c r="AP17" s="1919"/>
      <c r="AQ17" s="1919"/>
      <c r="AR17" s="1919"/>
      <c r="AS17" s="1919"/>
      <c r="AT17" s="1919"/>
      <c r="AU17" s="1919"/>
      <c r="AV17" s="1919"/>
      <c r="AW17" s="1919"/>
      <c r="AX17" s="1919"/>
      <c r="AY17" s="1919"/>
      <c r="AZ17" s="1919"/>
      <c r="BA17" s="1919"/>
      <c r="BB17" s="1919"/>
      <c r="BC17" s="1919"/>
      <c r="BD17" s="1919"/>
      <c r="BE17" s="1919"/>
      <c r="BF17" s="1919"/>
      <c r="BG17" s="1919"/>
      <c r="BH17" s="1919"/>
      <c r="BI17" s="1919"/>
      <c r="BJ17" s="1919"/>
      <c r="BK17" s="1919"/>
      <c r="BL17" s="1919"/>
      <c r="BM17" s="1919"/>
      <c r="BN17" s="1919"/>
      <c r="BO17" s="1919"/>
      <c r="BP17" s="1919"/>
      <c r="BQ17" s="1919"/>
      <c r="BR17" s="1919"/>
      <c r="BS17" s="1919"/>
      <c r="BT17" s="1919"/>
      <c r="BU17" s="1919"/>
      <c r="BV17" s="1919"/>
      <c r="BW17" s="1919"/>
      <c r="BX17" s="1919"/>
      <c r="BY17" s="1919"/>
      <c r="BZ17" s="1919"/>
      <c r="CA17" s="1919"/>
      <c r="CB17" s="1919"/>
      <c r="CC17" s="1919"/>
      <c r="CD17" s="1919"/>
      <c r="CE17" s="1919"/>
      <c r="CF17" s="1919"/>
      <c r="CG17" s="1919"/>
      <c r="CH17" s="1919"/>
      <c r="CI17" s="1919"/>
      <c r="CJ17" s="1919"/>
      <c r="CK17" s="1919"/>
      <c r="CL17" s="1919"/>
      <c r="CM17" s="1919"/>
      <c r="CN17" s="1919"/>
      <c r="CO17" s="1919"/>
      <c r="CP17" s="1919"/>
      <c r="CQ17" s="1919"/>
      <c r="CR17" s="1919"/>
      <c r="CS17" s="1919"/>
      <c r="CT17" s="1919"/>
      <c r="CU17" s="1919"/>
      <c r="CV17" s="1919"/>
      <c r="CW17" s="1919"/>
      <c r="CX17" s="1919"/>
      <c r="CY17" s="1919"/>
      <c r="CZ17" s="1919"/>
      <c r="DA17" s="1919"/>
      <c r="DB17" s="1919"/>
      <c r="DC17" s="1919"/>
      <c r="DD17" s="1919"/>
      <c r="DE17" s="1919"/>
      <c r="DF17" s="1919"/>
      <c r="DG17" s="1919"/>
      <c r="DH17" s="1919"/>
      <c r="DI17" s="1919"/>
      <c r="DJ17" s="1919"/>
      <c r="DK17" s="1919"/>
      <c r="DL17" s="1919"/>
    </row>
    <row r="18" spans="1:116" s="164" customFormat="1" ht="17.100000000000001" customHeight="1">
      <c r="A18" s="1936" t="s">
        <v>887</v>
      </c>
      <c r="B18" s="1913">
        <v>1040.82</v>
      </c>
      <c r="C18" s="2002">
        <f t="shared" si="1"/>
        <v>1.0380495495571869</v>
      </c>
      <c r="D18" s="1937">
        <f t="shared" si="3"/>
        <v>10</v>
      </c>
      <c r="E18" s="1937">
        <v>0</v>
      </c>
      <c r="F18" s="1937">
        <v>2</v>
      </c>
      <c r="G18" s="1937">
        <v>8</v>
      </c>
      <c r="H18" s="1937">
        <v>0</v>
      </c>
      <c r="I18" s="1938">
        <f t="shared" si="4"/>
        <v>146</v>
      </c>
      <c r="J18" s="1938">
        <v>1</v>
      </c>
      <c r="K18" s="1938">
        <v>19</v>
      </c>
      <c r="L18" s="1938">
        <v>126</v>
      </c>
      <c r="M18" s="1939"/>
      <c r="N18" s="1938">
        <f t="shared" si="5"/>
        <v>4099</v>
      </c>
      <c r="O18" s="1938">
        <v>3838</v>
      </c>
      <c r="P18" s="1938">
        <v>261</v>
      </c>
      <c r="Q18" s="1938">
        <v>21718</v>
      </c>
      <c r="R18" s="1938">
        <f t="shared" si="6"/>
        <v>8</v>
      </c>
      <c r="S18" s="1940">
        <v>1</v>
      </c>
      <c r="T18" s="1938">
        <v>4</v>
      </c>
      <c r="U18" s="1938">
        <v>3</v>
      </c>
      <c r="V18" s="1938">
        <v>1097491</v>
      </c>
      <c r="W18" s="1938">
        <v>2843981</v>
      </c>
      <c r="X18" s="1947" t="s">
        <v>439</v>
      </c>
      <c r="Y18" s="925"/>
      <c r="Z18" s="925"/>
      <c r="AA18" s="925"/>
      <c r="AB18" s="925"/>
      <c r="AC18" s="925"/>
      <c r="AD18" s="925"/>
      <c r="AE18" s="925"/>
      <c r="AF18" s="925"/>
      <c r="AG18" s="925"/>
      <c r="AH18" s="925"/>
      <c r="AI18" s="925"/>
      <c r="AJ18" s="925"/>
      <c r="AK18" s="925"/>
      <c r="AL18" s="925"/>
      <c r="AM18" s="925"/>
      <c r="AN18" s="925"/>
      <c r="AO18" s="925"/>
      <c r="AP18" s="925"/>
      <c r="AQ18" s="925"/>
      <c r="AR18" s="925"/>
      <c r="AS18" s="925"/>
      <c r="AT18" s="925"/>
      <c r="AU18" s="925"/>
      <c r="AV18" s="925"/>
      <c r="AW18" s="925"/>
      <c r="AX18" s="925"/>
      <c r="AY18" s="925"/>
      <c r="AZ18" s="925"/>
      <c r="BA18" s="925"/>
      <c r="BB18" s="925"/>
      <c r="BC18" s="925"/>
      <c r="BD18" s="925"/>
      <c r="BE18" s="925"/>
      <c r="BF18" s="925"/>
      <c r="BG18" s="925"/>
      <c r="BH18" s="925"/>
      <c r="BI18" s="925"/>
      <c r="BJ18" s="925"/>
      <c r="BK18" s="925"/>
      <c r="BL18" s="925"/>
      <c r="BM18" s="925"/>
      <c r="BN18" s="925"/>
      <c r="BO18" s="925"/>
      <c r="BP18" s="925"/>
      <c r="BQ18" s="925"/>
      <c r="BR18" s="925"/>
      <c r="BS18" s="925"/>
      <c r="BT18" s="925"/>
      <c r="BU18" s="925"/>
      <c r="BV18" s="925"/>
      <c r="BW18" s="925"/>
      <c r="BX18" s="925"/>
      <c r="BY18" s="925"/>
      <c r="BZ18" s="925"/>
      <c r="CA18" s="925"/>
      <c r="CB18" s="925"/>
      <c r="CC18" s="925"/>
      <c r="CD18" s="925"/>
      <c r="CE18" s="925"/>
      <c r="CF18" s="925"/>
      <c r="CG18" s="925"/>
      <c r="CH18" s="925"/>
      <c r="CI18" s="925"/>
      <c r="CJ18" s="925"/>
      <c r="CK18" s="925"/>
      <c r="CL18" s="925"/>
      <c r="CM18" s="925"/>
      <c r="CN18" s="925"/>
      <c r="CO18" s="925"/>
      <c r="CP18" s="925"/>
      <c r="CQ18" s="925"/>
      <c r="CR18" s="925"/>
      <c r="CS18" s="925"/>
      <c r="CT18" s="925"/>
      <c r="CU18" s="925"/>
      <c r="CV18" s="925"/>
      <c r="CW18" s="925"/>
      <c r="CX18" s="925"/>
      <c r="CY18" s="925"/>
      <c r="CZ18" s="925"/>
      <c r="DA18" s="925"/>
      <c r="DB18" s="925"/>
      <c r="DC18" s="925"/>
      <c r="DD18" s="925"/>
      <c r="DE18" s="925"/>
      <c r="DF18" s="925"/>
      <c r="DG18" s="925"/>
      <c r="DH18" s="925"/>
      <c r="DI18" s="925"/>
      <c r="DJ18" s="925"/>
      <c r="DK18" s="925"/>
      <c r="DL18" s="925"/>
    </row>
    <row r="19" spans="1:116" s="164" customFormat="1" ht="17.100000000000001" customHeight="1">
      <c r="A19" s="1936" t="s">
        <v>888</v>
      </c>
      <c r="B19" s="1997">
        <v>501.18</v>
      </c>
      <c r="C19" s="2002">
        <f t="shared" si="1"/>
        <v>0.49984596111438179</v>
      </c>
      <c r="D19" s="1937">
        <f t="shared" si="3"/>
        <v>5</v>
      </c>
      <c r="E19" s="1937">
        <v>0</v>
      </c>
      <c r="F19" s="1937">
        <v>0</v>
      </c>
      <c r="G19" s="1937">
        <v>5</v>
      </c>
      <c r="H19" s="1937">
        <v>0</v>
      </c>
      <c r="I19" s="1938">
        <f t="shared" si="4"/>
        <v>94</v>
      </c>
      <c r="J19" s="1938">
        <v>0</v>
      </c>
      <c r="K19" s="1938">
        <v>0</v>
      </c>
      <c r="L19" s="1938">
        <v>94</v>
      </c>
      <c r="M19" s="1939"/>
      <c r="N19" s="1938">
        <f t="shared" si="5"/>
        <v>2213</v>
      </c>
      <c r="O19" s="1938">
        <v>2213</v>
      </c>
      <c r="P19" s="1938">
        <v>0</v>
      </c>
      <c r="Q19" s="1938">
        <v>10870</v>
      </c>
      <c r="R19" s="1938">
        <f t="shared" si="6"/>
        <v>0</v>
      </c>
      <c r="S19" s="1940">
        <v>0</v>
      </c>
      <c r="T19" s="1938">
        <v>0</v>
      </c>
      <c r="U19" s="1938">
        <v>0</v>
      </c>
      <c r="V19" s="1938">
        <v>555538</v>
      </c>
      <c r="W19" s="1938">
        <v>1469216</v>
      </c>
      <c r="X19" s="1947" t="s">
        <v>2553</v>
      </c>
      <c r="Y19" s="925"/>
      <c r="Z19" s="925"/>
      <c r="AA19" s="925"/>
      <c r="AB19" s="925"/>
      <c r="AC19" s="925"/>
      <c r="AD19" s="925"/>
      <c r="AE19" s="925"/>
      <c r="AF19" s="925"/>
      <c r="AG19" s="925"/>
      <c r="AH19" s="925"/>
      <c r="AI19" s="925"/>
      <c r="AJ19" s="925"/>
      <c r="AK19" s="925"/>
      <c r="AL19" s="925"/>
      <c r="AM19" s="925"/>
      <c r="AN19" s="925"/>
      <c r="AO19" s="925"/>
      <c r="AP19" s="925"/>
      <c r="AQ19" s="925"/>
      <c r="AR19" s="925"/>
      <c r="AS19" s="925"/>
      <c r="AT19" s="925"/>
      <c r="AU19" s="925"/>
      <c r="AV19" s="925"/>
      <c r="AW19" s="925"/>
      <c r="AX19" s="925"/>
      <c r="AY19" s="925"/>
      <c r="AZ19" s="925"/>
      <c r="BA19" s="925"/>
      <c r="BB19" s="925"/>
      <c r="BC19" s="925"/>
      <c r="BD19" s="925"/>
      <c r="BE19" s="925"/>
      <c r="BF19" s="925"/>
      <c r="BG19" s="925"/>
      <c r="BH19" s="925"/>
      <c r="BI19" s="925"/>
      <c r="BJ19" s="925"/>
      <c r="BK19" s="925"/>
      <c r="BL19" s="925"/>
      <c r="BM19" s="925"/>
      <c r="BN19" s="925"/>
      <c r="BO19" s="925"/>
      <c r="BP19" s="925"/>
      <c r="BQ19" s="925"/>
      <c r="BR19" s="925"/>
      <c r="BS19" s="925"/>
      <c r="BT19" s="925"/>
      <c r="BU19" s="925"/>
      <c r="BV19" s="925"/>
      <c r="BW19" s="925"/>
      <c r="BX19" s="925"/>
      <c r="BY19" s="925"/>
      <c r="BZ19" s="925"/>
      <c r="CA19" s="925"/>
      <c r="CB19" s="925"/>
      <c r="CC19" s="925"/>
      <c r="CD19" s="925"/>
      <c r="CE19" s="925"/>
      <c r="CF19" s="925"/>
      <c r="CG19" s="925"/>
      <c r="CH19" s="925"/>
      <c r="CI19" s="925"/>
      <c r="CJ19" s="925"/>
      <c r="CK19" s="925"/>
      <c r="CL19" s="925"/>
      <c r="CM19" s="925"/>
      <c r="CN19" s="925"/>
      <c r="CO19" s="925"/>
      <c r="CP19" s="925"/>
      <c r="CQ19" s="925"/>
      <c r="CR19" s="925"/>
      <c r="CS19" s="925"/>
      <c r="CT19" s="925"/>
      <c r="CU19" s="925"/>
      <c r="CV19" s="925"/>
      <c r="CW19" s="925"/>
      <c r="CX19" s="925"/>
      <c r="CY19" s="925"/>
      <c r="CZ19" s="925"/>
      <c r="DA19" s="925"/>
      <c r="DB19" s="925"/>
      <c r="DC19" s="925"/>
      <c r="DD19" s="925"/>
      <c r="DE19" s="925"/>
      <c r="DF19" s="925"/>
      <c r="DG19" s="925"/>
      <c r="DH19" s="925"/>
      <c r="DI19" s="925"/>
      <c r="DJ19" s="925"/>
      <c r="DK19" s="925"/>
      <c r="DL19" s="925"/>
    </row>
    <row r="20" spans="1:116" s="164" customFormat="1" ht="17.100000000000001" customHeight="1">
      <c r="A20" s="1936" t="s">
        <v>889</v>
      </c>
      <c r="B20" s="1997">
        <v>540.25</v>
      </c>
      <c r="C20" s="2002">
        <f t="shared" si="1"/>
        <v>0.53881196474728599</v>
      </c>
      <c r="D20" s="1937">
        <f t="shared" si="3"/>
        <v>5</v>
      </c>
      <c r="E20" s="1937">
        <v>0</v>
      </c>
      <c r="F20" s="1937">
        <v>0</v>
      </c>
      <c r="G20" s="1937">
        <v>5</v>
      </c>
      <c r="H20" s="1937">
        <v>0</v>
      </c>
      <c r="I20" s="1938">
        <f t="shared" si="4"/>
        <v>77</v>
      </c>
      <c r="J20" s="1938">
        <v>0</v>
      </c>
      <c r="K20" s="1938">
        <v>0</v>
      </c>
      <c r="L20" s="1938">
        <v>77</v>
      </c>
      <c r="M20" s="1939"/>
      <c r="N20" s="1938">
        <f t="shared" si="5"/>
        <v>2415</v>
      </c>
      <c r="O20" s="1938">
        <v>2415</v>
      </c>
      <c r="P20" s="1938">
        <v>0</v>
      </c>
      <c r="Q20" s="1938">
        <v>13525</v>
      </c>
      <c r="R20" s="1938">
        <f t="shared" si="6"/>
        <v>0</v>
      </c>
      <c r="S20" s="1940">
        <v>0</v>
      </c>
      <c r="T20" s="1938">
        <v>0</v>
      </c>
      <c r="U20" s="1938">
        <v>0</v>
      </c>
      <c r="V20" s="1938">
        <v>575600</v>
      </c>
      <c r="W20" s="1938">
        <v>1524583</v>
      </c>
      <c r="X20" s="1947" t="s">
        <v>2554</v>
      </c>
      <c r="Y20" s="925"/>
      <c r="Z20" s="925"/>
      <c r="AA20" s="925"/>
      <c r="AB20" s="925"/>
      <c r="AC20" s="925"/>
      <c r="AD20" s="925"/>
      <c r="AE20" s="925"/>
      <c r="AF20" s="925"/>
      <c r="AG20" s="925"/>
      <c r="AH20" s="925"/>
      <c r="AI20" s="925"/>
      <c r="AJ20" s="925"/>
      <c r="AK20" s="925"/>
      <c r="AL20" s="925"/>
      <c r="AM20" s="925"/>
      <c r="AN20" s="925"/>
      <c r="AO20" s="925"/>
      <c r="AP20" s="925"/>
      <c r="AQ20" s="925"/>
      <c r="AR20" s="925"/>
      <c r="AS20" s="925"/>
      <c r="AT20" s="925"/>
      <c r="AU20" s="925"/>
      <c r="AV20" s="925"/>
      <c r="AW20" s="925"/>
      <c r="AX20" s="925"/>
      <c r="AY20" s="925"/>
      <c r="AZ20" s="925"/>
      <c r="BA20" s="925"/>
      <c r="BB20" s="925"/>
      <c r="BC20" s="925"/>
      <c r="BD20" s="925"/>
      <c r="BE20" s="925"/>
      <c r="BF20" s="925"/>
      <c r="BG20" s="925"/>
      <c r="BH20" s="925"/>
      <c r="BI20" s="925"/>
      <c r="BJ20" s="925"/>
      <c r="BK20" s="925"/>
      <c r="BL20" s="925"/>
      <c r="BM20" s="925"/>
      <c r="BN20" s="925"/>
      <c r="BO20" s="925"/>
      <c r="BP20" s="925"/>
      <c r="BQ20" s="925"/>
      <c r="BR20" s="925"/>
      <c r="BS20" s="925"/>
      <c r="BT20" s="925"/>
      <c r="BU20" s="925"/>
      <c r="BV20" s="925"/>
      <c r="BW20" s="925"/>
      <c r="BX20" s="925"/>
      <c r="BY20" s="925"/>
      <c r="BZ20" s="925"/>
      <c r="CA20" s="925"/>
      <c r="CB20" s="925"/>
      <c r="CC20" s="925"/>
      <c r="CD20" s="925"/>
      <c r="CE20" s="925"/>
      <c r="CF20" s="925"/>
      <c r="CG20" s="925"/>
      <c r="CH20" s="925"/>
      <c r="CI20" s="925"/>
      <c r="CJ20" s="925"/>
      <c r="CK20" s="925"/>
      <c r="CL20" s="925"/>
      <c r="CM20" s="925"/>
      <c r="CN20" s="925"/>
      <c r="CO20" s="925"/>
      <c r="CP20" s="925"/>
      <c r="CQ20" s="925"/>
      <c r="CR20" s="925"/>
      <c r="CS20" s="925"/>
      <c r="CT20" s="925"/>
      <c r="CU20" s="925"/>
      <c r="CV20" s="925"/>
      <c r="CW20" s="925"/>
      <c r="CX20" s="925"/>
      <c r="CY20" s="925"/>
      <c r="CZ20" s="925"/>
      <c r="DA20" s="925"/>
      <c r="DB20" s="925"/>
      <c r="DC20" s="925"/>
      <c r="DD20" s="925"/>
      <c r="DE20" s="925"/>
      <c r="DF20" s="925"/>
      <c r="DG20" s="925"/>
      <c r="DH20" s="925"/>
      <c r="DI20" s="925"/>
      <c r="DJ20" s="925"/>
      <c r="DK20" s="925"/>
      <c r="DL20" s="925"/>
    </row>
    <row r="21" spans="1:116" s="164" customFormat="1" ht="17.100000000000001" customHeight="1">
      <c r="A21" s="1936" t="s">
        <v>1358</v>
      </c>
      <c r="B21" s="1997">
        <v>1060.19</v>
      </c>
      <c r="C21" s="2002">
        <f t="shared" si="1"/>
        <v>1.057367990569968</v>
      </c>
      <c r="D21" s="1937">
        <f t="shared" si="3"/>
        <v>5</v>
      </c>
      <c r="E21" s="1937">
        <v>0</v>
      </c>
      <c r="F21" s="1937">
        <v>1</v>
      </c>
      <c r="G21" s="1992">
        <v>4</v>
      </c>
      <c r="H21" s="1937">
        <v>0</v>
      </c>
      <c r="I21" s="1938">
        <f t="shared" si="4"/>
        <v>56</v>
      </c>
      <c r="J21" s="1938">
        <v>4</v>
      </c>
      <c r="K21" s="1938">
        <v>8</v>
      </c>
      <c r="L21" s="1938">
        <v>44</v>
      </c>
      <c r="M21" s="1939"/>
      <c r="N21" s="1938">
        <f t="shared" si="5"/>
        <v>1469</v>
      </c>
      <c r="O21" s="1938">
        <v>1124</v>
      </c>
      <c r="P21" s="1938">
        <v>345</v>
      </c>
      <c r="Q21" s="1938">
        <v>10026</v>
      </c>
      <c r="R21" s="1938">
        <f t="shared" si="6"/>
        <v>0</v>
      </c>
      <c r="S21" s="1940">
        <v>0</v>
      </c>
      <c r="T21" s="1938">
        <v>0</v>
      </c>
      <c r="U21" s="1938">
        <v>0</v>
      </c>
      <c r="V21" s="1938">
        <v>422177</v>
      </c>
      <c r="W21" s="1938">
        <v>1147256</v>
      </c>
      <c r="X21" s="1947" t="s">
        <v>724</v>
      </c>
      <c r="Y21" s="925"/>
      <c r="Z21" s="925"/>
      <c r="AA21" s="925"/>
      <c r="AB21" s="925"/>
      <c r="AC21" s="925"/>
      <c r="AD21" s="925"/>
      <c r="AE21" s="925"/>
      <c r="AF21" s="925"/>
      <c r="AG21" s="925"/>
      <c r="AH21" s="925"/>
      <c r="AI21" s="925"/>
      <c r="AJ21" s="925"/>
      <c r="AK21" s="925"/>
      <c r="AL21" s="925"/>
      <c r="AM21" s="925"/>
      <c r="AN21" s="925"/>
      <c r="AO21" s="925"/>
      <c r="AP21" s="925"/>
      <c r="AQ21" s="925"/>
      <c r="AR21" s="925"/>
      <c r="AS21" s="925"/>
      <c r="AT21" s="925"/>
      <c r="AU21" s="925"/>
      <c r="AV21" s="925"/>
      <c r="AW21" s="925"/>
      <c r="AX21" s="925"/>
      <c r="AY21" s="925"/>
      <c r="AZ21" s="925"/>
      <c r="BA21" s="925"/>
      <c r="BB21" s="925"/>
      <c r="BC21" s="925"/>
      <c r="BD21" s="925"/>
      <c r="BE21" s="925"/>
      <c r="BF21" s="925"/>
      <c r="BG21" s="925"/>
      <c r="BH21" s="925"/>
      <c r="BI21" s="925"/>
      <c r="BJ21" s="925"/>
      <c r="BK21" s="925"/>
      <c r="BL21" s="925"/>
      <c r="BM21" s="925"/>
      <c r="BN21" s="925"/>
      <c r="BO21" s="925"/>
      <c r="BP21" s="925"/>
      <c r="BQ21" s="925"/>
      <c r="BR21" s="925"/>
      <c r="BS21" s="925"/>
      <c r="BT21" s="925"/>
      <c r="BU21" s="925"/>
      <c r="BV21" s="925"/>
      <c r="BW21" s="925"/>
      <c r="BX21" s="925"/>
      <c r="BY21" s="925"/>
      <c r="BZ21" s="925"/>
      <c r="CA21" s="925"/>
      <c r="CB21" s="925"/>
      <c r="CC21" s="925"/>
      <c r="CD21" s="925"/>
      <c r="CE21" s="925"/>
      <c r="CF21" s="925"/>
      <c r="CG21" s="925"/>
      <c r="CH21" s="925"/>
      <c r="CI21" s="925"/>
      <c r="CJ21" s="925"/>
      <c r="CK21" s="925"/>
      <c r="CL21" s="925"/>
      <c r="CM21" s="925"/>
      <c r="CN21" s="925"/>
      <c r="CO21" s="925"/>
      <c r="CP21" s="925"/>
      <c r="CQ21" s="925"/>
      <c r="CR21" s="925"/>
      <c r="CS21" s="925"/>
      <c r="CT21" s="925"/>
      <c r="CU21" s="925"/>
      <c r="CV21" s="925"/>
      <c r="CW21" s="925"/>
      <c r="CX21" s="925"/>
      <c r="CY21" s="925"/>
      <c r="CZ21" s="925"/>
      <c r="DA21" s="925"/>
      <c r="DB21" s="925"/>
      <c r="DC21" s="925"/>
      <c r="DD21" s="925"/>
      <c r="DE21" s="925"/>
      <c r="DF21" s="925"/>
      <c r="DG21" s="925"/>
      <c r="DH21" s="925"/>
      <c r="DI21" s="925"/>
      <c r="DJ21" s="925"/>
      <c r="DK21" s="925"/>
      <c r="DL21" s="925"/>
    </row>
    <row r="22" spans="1:116" s="164" customFormat="1" ht="17.100000000000001" customHeight="1">
      <c r="A22" s="2181" t="s">
        <v>2555</v>
      </c>
      <c r="B22" s="1997">
        <v>464.84</v>
      </c>
      <c r="C22" s="2002">
        <f t="shared" si="1"/>
        <v>0.46360269077858107</v>
      </c>
      <c r="D22" s="1937">
        <v>0</v>
      </c>
      <c r="E22" s="1937">
        <v>0</v>
      </c>
      <c r="F22" s="1937">
        <v>0</v>
      </c>
      <c r="G22" s="1992">
        <v>0</v>
      </c>
      <c r="H22" s="1937">
        <v>0</v>
      </c>
      <c r="I22" s="1938">
        <f t="shared" si="4"/>
        <v>11</v>
      </c>
      <c r="J22" s="1938">
        <v>1</v>
      </c>
      <c r="K22" s="1938">
        <v>9</v>
      </c>
      <c r="L22" s="1938">
        <v>1</v>
      </c>
      <c r="M22" s="1939"/>
      <c r="N22" s="1938">
        <f t="shared" si="5"/>
        <v>277</v>
      </c>
      <c r="O22" s="1938">
        <v>22</v>
      </c>
      <c r="P22" s="1938">
        <v>255</v>
      </c>
      <c r="Q22" s="1938">
        <v>1449</v>
      </c>
      <c r="R22" s="1938">
        <v>0</v>
      </c>
      <c r="S22" s="1940">
        <v>0</v>
      </c>
      <c r="T22" s="1938">
        <v>0</v>
      </c>
      <c r="U22" s="1938">
        <v>0</v>
      </c>
      <c r="V22" s="1938">
        <v>46592</v>
      </c>
      <c r="W22" s="1938">
        <v>113117</v>
      </c>
      <c r="X22" s="1947"/>
      <c r="Y22" s="925"/>
      <c r="Z22" s="925"/>
      <c r="AA22" s="925"/>
      <c r="AB22" s="925"/>
      <c r="AC22" s="925"/>
      <c r="AD22" s="925"/>
      <c r="AE22" s="925"/>
      <c r="AF22" s="925"/>
      <c r="AG22" s="925"/>
      <c r="AH22" s="925"/>
      <c r="AI22" s="925"/>
      <c r="AJ22" s="925"/>
      <c r="AK22" s="925"/>
      <c r="AL22" s="925"/>
      <c r="AM22" s="925"/>
      <c r="AN22" s="925"/>
      <c r="AO22" s="925"/>
      <c r="AP22" s="925"/>
      <c r="AQ22" s="925"/>
      <c r="AR22" s="925"/>
      <c r="AS22" s="925"/>
      <c r="AT22" s="925"/>
      <c r="AU22" s="925"/>
      <c r="AV22" s="925"/>
      <c r="AW22" s="925"/>
      <c r="AX22" s="925"/>
      <c r="AY22" s="925"/>
      <c r="AZ22" s="925"/>
      <c r="BA22" s="925"/>
      <c r="BB22" s="925"/>
      <c r="BC22" s="925"/>
      <c r="BD22" s="925"/>
      <c r="BE22" s="925"/>
      <c r="BF22" s="925"/>
      <c r="BG22" s="925"/>
      <c r="BH22" s="925"/>
      <c r="BI22" s="925"/>
      <c r="BJ22" s="925"/>
      <c r="BK22" s="925"/>
      <c r="BL22" s="925"/>
      <c r="BM22" s="925"/>
      <c r="BN22" s="925"/>
      <c r="BO22" s="925"/>
      <c r="BP22" s="925"/>
      <c r="BQ22" s="925"/>
      <c r="BR22" s="925"/>
      <c r="BS22" s="925"/>
      <c r="BT22" s="925"/>
      <c r="BU22" s="925"/>
      <c r="BV22" s="925"/>
      <c r="BW22" s="925"/>
      <c r="BX22" s="925"/>
      <c r="BY22" s="925"/>
      <c r="BZ22" s="925"/>
      <c r="CA22" s="925"/>
      <c r="CB22" s="925"/>
      <c r="CC22" s="925"/>
      <c r="CD22" s="925"/>
      <c r="CE22" s="925"/>
      <c r="CF22" s="925"/>
      <c r="CG22" s="925"/>
      <c r="CH22" s="925"/>
      <c r="CI22" s="925"/>
      <c r="CJ22" s="925"/>
      <c r="CK22" s="925"/>
      <c r="CL22" s="925"/>
      <c r="CM22" s="925"/>
      <c r="CN22" s="925"/>
      <c r="CO22" s="925"/>
      <c r="CP22" s="925"/>
      <c r="CQ22" s="925"/>
      <c r="CR22" s="925"/>
      <c r="CS22" s="925"/>
      <c r="CT22" s="925"/>
      <c r="CU22" s="925"/>
      <c r="CV22" s="925"/>
      <c r="CW22" s="925"/>
      <c r="CX22" s="925"/>
      <c r="CY22" s="925"/>
      <c r="CZ22" s="925"/>
      <c r="DA22" s="925"/>
      <c r="DB22" s="925"/>
      <c r="DC22" s="925"/>
      <c r="DD22" s="925"/>
      <c r="DE22" s="925"/>
      <c r="DF22" s="925"/>
      <c r="DG22" s="925"/>
      <c r="DH22" s="925"/>
      <c r="DI22" s="925"/>
      <c r="DJ22" s="925"/>
      <c r="DK22" s="925"/>
      <c r="DL22" s="925"/>
    </row>
    <row r="23" spans="1:116" s="899" customFormat="1" ht="23.1" customHeight="1">
      <c r="A23" s="1985" t="s">
        <v>1359</v>
      </c>
      <c r="B23" s="1998">
        <f>SUM(B24:B32)</f>
        <v>94401.05</v>
      </c>
      <c r="C23" s="2003">
        <f t="shared" si="1"/>
        <v>94.149773669054653</v>
      </c>
      <c r="D23" s="1994">
        <f t="shared" si="3"/>
        <v>188</v>
      </c>
      <c r="E23" s="1932">
        <f>SUM(E24:E32)</f>
        <v>76</v>
      </c>
      <c r="F23" s="1932">
        <f>SUM(F24:F32)</f>
        <v>79</v>
      </c>
      <c r="G23" s="1993" t="s">
        <v>739</v>
      </c>
      <c r="H23" s="1932">
        <f>SUM(H24:H32)</f>
        <v>33</v>
      </c>
      <c r="I23" s="1941">
        <f>SUM(I24:I32)</f>
        <v>2327</v>
      </c>
      <c r="J23" s="1941">
        <f>SUM(J24:J32)</f>
        <v>205</v>
      </c>
      <c r="K23" s="1941">
        <f>SUM(K24:K32)</f>
        <v>1153</v>
      </c>
      <c r="L23" s="1941">
        <f>SUM(L24:L32)</f>
        <v>969</v>
      </c>
      <c r="M23" s="1942"/>
      <c r="N23" s="1942">
        <f t="shared" ref="N23:W23" si="7">SUM(N24:N32)</f>
        <v>62012</v>
      </c>
      <c r="O23" s="1927">
        <f t="shared" si="7"/>
        <v>26617</v>
      </c>
      <c r="P23" s="1927">
        <f t="shared" si="7"/>
        <v>35395</v>
      </c>
      <c r="Q23" s="1927">
        <f t="shared" si="7"/>
        <v>276881</v>
      </c>
      <c r="R23" s="1943">
        <f t="shared" si="7"/>
        <v>67</v>
      </c>
      <c r="S23" s="1929">
        <f t="shared" si="7"/>
        <v>5</v>
      </c>
      <c r="T23" s="1944">
        <f t="shared" si="7"/>
        <v>11</v>
      </c>
      <c r="U23" s="1944">
        <f t="shared" si="7"/>
        <v>51</v>
      </c>
      <c r="V23" s="1942">
        <f t="shared" si="7"/>
        <v>10998224</v>
      </c>
      <c r="W23" s="1942">
        <f t="shared" si="7"/>
        <v>27610673</v>
      </c>
      <c r="X23" s="1987" t="s">
        <v>2561</v>
      </c>
      <c r="Y23" s="1945"/>
      <c r="Z23" s="1945"/>
      <c r="AA23" s="1945"/>
      <c r="AB23" s="1945"/>
      <c r="AC23" s="1945"/>
      <c r="AD23" s="1945"/>
      <c r="AE23" s="1945"/>
      <c r="AF23" s="1945"/>
      <c r="AG23" s="1945"/>
      <c r="AH23" s="1945"/>
      <c r="AI23" s="1945"/>
      <c r="AJ23" s="1945"/>
      <c r="AK23" s="1945"/>
      <c r="AL23" s="1945"/>
      <c r="AM23" s="1945"/>
      <c r="AN23" s="1945"/>
      <c r="AO23" s="1945"/>
      <c r="AP23" s="1945"/>
      <c r="AQ23" s="1945"/>
      <c r="AR23" s="1945"/>
      <c r="AS23" s="1945"/>
      <c r="AT23" s="1945"/>
      <c r="AU23" s="1945"/>
      <c r="AV23" s="1945"/>
      <c r="AW23" s="1945"/>
      <c r="AX23" s="1945"/>
      <c r="AY23" s="1945"/>
      <c r="AZ23" s="1945"/>
      <c r="BA23" s="1945"/>
      <c r="BB23" s="1945"/>
      <c r="BC23" s="1945"/>
      <c r="BD23" s="1945"/>
      <c r="BE23" s="1945"/>
      <c r="BF23" s="1945"/>
      <c r="BG23" s="1945"/>
      <c r="BH23" s="1945"/>
      <c r="BI23" s="1945"/>
      <c r="BJ23" s="1945"/>
      <c r="BK23" s="1945"/>
      <c r="BL23" s="1945"/>
      <c r="BM23" s="1945"/>
      <c r="BN23" s="1945"/>
      <c r="BO23" s="1945"/>
      <c r="BP23" s="1945"/>
      <c r="BQ23" s="1945"/>
      <c r="BR23" s="1945"/>
      <c r="BS23" s="1945"/>
      <c r="BT23" s="1945"/>
      <c r="BU23" s="1945"/>
      <c r="BV23" s="1945"/>
      <c r="BW23" s="1945"/>
      <c r="BX23" s="1945"/>
      <c r="BY23" s="1945"/>
      <c r="BZ23" s="1945"/>
      <c r="CA23" s="1945"/>
      <c r="CB23" s="1945"/>
      <c r="CC23" s="1945"/>
      <c r="CD23" s="1945"/>
      <c r="CE23" s="1945"/>
      <c r="CF23" s="1945"/>
      <c r="CG23" s="1945"/>
      <c r="CH23" s="1945"/>
      <c r="CI23" s="1945"/>
      <c r="CJ23" s="1945"/>
      <c r="CK23" s="1945"/>
      <c r="CL23" s="1945"/>
      <c r="CM23" s="1945"/>
      <c r="CN23" s="1945"/>
      <c r="CO23" s="1945"/>
      <c r="CP23" s="1945"/>
      <c r="CQ23" s="1945"/>
      <c r="CR23" s="1945"/>
      <c r="CS23" s="1945"/>
      <c r="CT23" s="1945"/>
      <c r="CU23" s="1945"/>
      <c r="CV23" s="1945"/>
      <c r="CW23" s="1945"/>
      <c r="CX23" s="1945"/>
      <c r="CY23" s="1945"/>
      <c r="CZ23" s="1945"/>
      <c r="DA23" s="1945"/>
      <c r="DB23" s="1945"/>
      <c r="DC23" s="1945"/>
      <c r="DD23" s="1945"/>
      <c r="DE23" s="1945"/>
      <c r="DF23" s="1945"/>
      <c r="DG23" s="1945"/>
      <c r="DH23" s="1945"/>
      <c r="DI23" s="1945"/>
      <c r="DJ23" s="1945"/>
      <c r="DK23" s="1945"/>
      <c r="DL23" s="1945"/>
    </row>
    <row r="24" spans="1:116" s="164" customFormat="1" ht="23.1" customHeight="1">
      <c r="A24" s="1936" t="s">
        <v>890</v>
      </c>
      <c r="B24" s="1999">
        <v>10170.91</v>
      </c>
      <c r="C24" s="2002">
        <f t="shared" si="1"/>
        <v>10.14383711312877</v>
      </c>
      <c r="D24" s="1937">
        <f t="shared" si="3"/>
        <v>51</v>
      </c>
      <c r="E24" s="1938">
        <v>27</v>
      </c>
      <c r="F24" s="1938">
        <v>4</v>
      </c>
      <c r="G24" s="1946">
        <v>0</v>
      </c>
      <c r="H24" s="1938">
        <v>20</v>
      </c>
      <c r="I24" s="1938">
        <f t="shared" ref="I24:I32" si="8">SUM(J24:L24)</f>
        <v>547</v>
      </c>
      <c r="J24" s="1938">
        <v>32</v>
      </c>
      <c r="K24" s="1938">
        <v>109</v>
      </c>
      <c r="L24" s="1938">
        <v>406</v>
      </c>
      <c r="M24" s="1939"/>
      <c r="N24" s="1938">
        <f t="shared" ref="N24:N32" si="9">SUM(O24:P24)</f>
        <v>15343</v>
      </c>
      <c r="O24" s="1938">
        <v>11306</v>
      </c>
      <c r="P24" s="1938">
        <v>4037</v>
      </c>
      <c r="Q24" s="1938">
        <v>88351</v>
      </c>
      <c r="R24" s="1938">
        <f t="shared" ref="R24:R32" si="10">SUM(S24:U24)</f>
        <v>7</v>
      </c>
      <c r="S24" s="1940">
        <v>0</v>
      </c>
      <c r="T24" s="1938">
        <v>5</v>
      </c>
      <c r="U24" s="1938">
        <v>2</v>
      </c>
      <c r="V24" s="1938">
        <v>4639665</v>
      </c>
      <c r="W24" s="1938">
        <v>12093299</v>
      </c>
      <c r="X24" s="1947" t="s">
        <v>442</v>
      </c>
      <c r="Y24" s="925"/>
      <c r="Z24" s="925"/>
      <c r="AA24" s="925"/>
      <c r="AB24" s="925"/>
      <c r="AC24" s="925"/>
      <c r="AD24" s="925"/>
      <c r="AE24" s="925"/>
      <c r="AF24" s="925"/>
      <c r="AG24" s="925"/>
      <c r="AH24" s="925"/>
      <c r="AI24" s="925"/>
      <c r="AJ24" s="925"/>
      <c r="AK24" s="925"/>
      <c r="AL24" s="925"/>
      <c r="AM24" s="925"/>
      <c r="AN24" s="925"/>
      <c r="AO24" s="925"/>
      <c r="AP24" s="925"/>
      <c r="AQ24" s="925"/>
      <c r="AR24" s="925"/>
      <c r="AS24" s="925"/>
      <c r="AT24" s="925"/>
      <c r="AU24" s="925"/>
      <c r="AV24" s="925"/>
      <c r="AW24" s="925"/>
      <c r="AX24" s="925"/>
      <c r="AY24" s="925"/>
      <c r="AZ24" s="925"/>
      <c r="BA24" s="925"/>
      <c r="BB24" s="925"/>
      <c r="BC24" s="925"/>
      <c r="BD24" s="925"/>
      <c r="BE24" s="925"/>
      <c r="BF24" s="925"/>
      <c r="BG24" s="925"/>
      <c r="BH24" s="925"/>
      <c r="BI24" s="925"/>
      <c r="BJ24" s="925"/>
      <c r="BK24" s="925"/>
      <c r="BL24" s="925"/>
      <c r="BM24" s="925"/>
      <c r="BN24" s="925"/>
      <c r="BO24" s="925"/>
      <c r="BP24" s="925"/>
      <c r="BQ24" s="925"/>
      <c r="BR24" s="925"/>
      <c r="BS24" s="925"/>
      <c r="BT24" s="925"/>
      <c r="BU24" s="925"/>
      <c r="BV24" s="925"/>
      <c r="BW24" s="925"/>
      <c r="BX24" s="925"/>
      <c r="BY24" s="925"/>
      <c r="BZ24" s="925"/>
      <c r="CA24" s="925"/>
      <c r="CB24" s="925"/>
      <c r="CC24" s="925"/>
      <c r="CD24" s="925"/>
      <c r="CE24" s="925"/>
      <c r="CF24" s="925"/>
      <c r="CG24" s="925"/>
      <c r="CH24" s="925"/>
      <c r="CI24" s="925"/>
      <c r="CJ24" s="925"/>
      <c r="CK24" s="925"/>
      <c r="CL24" s="925"/>
      <c r="CM24" s="925"/>
      <c r="CN24" s="925"/>
      <c r="CO24" s="925"/>
      <c r="CP24" s="925"/>
      <c r="CQ24" s="925"/>
      <c r="CR24" s="925"/>
      <c r="CS24" s="925"/>
      <c r="CT24" s="925"/>
      <c r="CU24" s="925"/>
      <c r="CV24" s="925"/>
      <c r="CW24" s="925"/>
      <c r="CX24" s="925"/>
      <c r="CY24" s="925"/>
      <c r="CZ24" s="925"/>
      <c r="DA24" s="925"/>
      <c r="DB24" s="925"/>
      <c r="DC24" s="925"/>
      <c r="DD24" s="925"/>
      <c r="DE24" s="925"/>
      <c r="DF24" s="925"/>
      <c r="DG24" s="925"/>
      <c r="DH24" s="925"/>
      <c r="DI24" s="925"/>
      <c r="DJ24" s="925"/>
      <c r="DK24" s="925"/>
      <c r="DL24" s="925"/>
    </row>
    <row r="25" spans="1:116" s="164" customFormat="1" ht="17.100000000000001" customHeight="1">
      <c r="A25" s="1936" t="s">
        <v>891</v>
      </c>
      <c r="B25" s="1999">
        <v>16873.5</v>
      </c>
      <c r="C25" s="2002">
        <f t="shared" si="1"/>
        <v>16.828586186327311</v>
      </c>
      <c r="D25" s="1937">
        <f t="shared" si="3"/>
        <v>18</v>
      </c>
      <c r="E25" s="1938">
        <v>7</v>
      </c>
      <c r="F25" s="1938">
        <v>11</v>
      </c>
      <c r="G25" s="1946">
        <v>0</v>
      </c>
      <c r="H25" s="1938">
        <v>0</v>
      </c>
      <c r="I25" s="1938">
        <f t="shared" si="8"/>
        <v>193</v>
      </c>
      <c r="J25" s="1938">
        <v>24</v>
      </c>
      <c r="K25" s="1938">
        <v>95</v>
      </c>
      <c r="L25" s="1938">
        <v>74</v>
      </c>
      <c r="M25" s="1939"/>
      <c r="N25" s="1938">
        <f t="shared" si="9"/>
        <v>4126</v>
      </c>
      <c r="O25" s="1938">
        <v>1917</v>
      </c>
      <c r="P25" s="1938">
        <v>2209</v>
      </c>
      <c r="Q25" s="1938">
        <v>21405</v>
      </c>
      <c r="R25" s="1938">
        <f t="shared" si="10"/>
        <v>7</v>
      </c>
      <c r="S25" s="1940">
        <v>1</v>
      </c>
      <c r="T25" s="1938">
        <v>0</v>
      </c>
      <c r="U25" s="1938">
        <v>6</v>
      </c>
      <c r="V25" s="1938">
        <v>655301</v>
      </c>
      <c r="W25" s="1938">
        <v>1538630</v>
      </c>
      <c r="X25" s="1947" t="s">
        <v>443</v>
      </c>
      <c r="Y25" s="925"/>
      <c r="Z25" s="925"/>
      <c r="AA25" s="925"/>
      <c r="AB25" s="925"/>
      <c r="AC25" s="925"/>
      <c r="AD25" s="925"/>
      <c r="AE25" s="925"/>
      <c r="AF25" s="925"/>
      <c r="AG25" s="925"/>
      <c r="AH25" s="925"/>
      <c r="AI25" s="925"/>
      <c r="AJ25" s="925"/>
      <c r="AK25" s="925"/>
      <c r="AL25" s="925"/>
      <c r="AM25" s="925"/>
      <c r="AN25" s="925"/>
      <c r="AO25" s="925"/>
      <c r="AP25" s="925"/>
      <c r="AQ25" s="925"/>
      <c r="AR25" s="925"/>
      <c r="AS25" s="925"/>
      <c r="AT25" s="925"/>
      <c r="AU25" s="925"/>
      <c r="AV25" s="925"/>
      <c r="AW25" s="925"/>
      <c r="AX25" s="925"/>
      <c r="AY25" s="925"/>
      <c r="AZ25" s="925"/>
      <c r="BA25" s="925"/>
      <c r="BB25" s="925"/>
      <c r="BC25" s="925"/>
      <c r="BD25" s="925"/>
      <c r="BE25" s="925"/>
      <c r="BF25" s="925"/>
      <c r="BG25" s="925"/>
      <c r="BH25" s="925"/>
      <c r="BI25" s="925"/>
      <c r="BJ25" s="925"/>
      <c r="BK25" s="925"/>
      <c r="BL25" s="925"/>
      <c r="BM25" s="925"/>
      <c r="BN25" s="925"/>
      <c r="BO25" s="925"/>
      <c r="BP25" s="925"/>
      <c r="BQ25" s="925"/>
      <c r="BR25" s="925"/>
      <c r="BS25" s="925"/>
      <c r="BT25" s="925"/>
      <c r="BU25" s="925"/>
      <c r="BV25" s="925"/>
      <c r="BW25" s="925"/>
      <c r="BX25" s="925"/>
      <c r="BY25" s="925"/>
      <c r="BZ25" s="925"/>
      <c r="CA25" s="925"/>
      <c r="CB25" s="925"/>
      <c r="CC25" s="925"/>
      <c r="CD25" s="925"/>
      <c r="CE25" s="925"/>
      <c r="CF25" s="925"/>
      <c r="CG25" s="925"/>
      <c r="CH25" s="925"/>
      <c r="CI25" s="925"/>
      <c r="CJ25" s="925"/>
      <c r="CK25" s="925"/>
      <c r="CL25" s="925"/>
      <c r="CM25" s="925"/>
      <c r="CN25" s="925"/>
      <c r="CO25" s="925"/>
      <c r="CP25" s="925"/>
      <c r="CQ25" s="925"/>
      <c r="CR25" s="925"/>
      <c r="CS25" s="925"/>
      <c r="CT25" s="925"/>
      <c r="CU25" s="925"/>
      <c r="CV25" s="925"/>
      <c r="CW25" s="925"/>
      <c r="CX25" s="925"/>
      <c r="CY25" s="925"/>
      <c r="CZ25" s="925"/>
      <c r="DA25" s="925"/>
      <c r="DB25" s="925"/>
      <c r="DC25" s="925"/>
      <c r="DD25" s="925"/>
      <c r="DE25" s="925"/>
      <c r="DF25" s="925"/>
      <c r="DG25" s="925"/>
      <c r="DH25" s="925"/>
      <c r="DI25" s="925"/>
      <c r="DJ25" s="925"/>
      <c r="DK25" s="925"/>
      <c r="DL25" s="925"/>
    </row>
    <row r="26" spans="1:116" s="164" customFormat="1" ht="17.100000000000001" customHeight="1">
      <c r="A26" s="1936" t="s">
        <v>892</v>
      </c>
      <c r="B26" s="1999">
        <v>7406.17</v>
      </c>
      <c r="C26" s="2002">
        <f t="shared" si="1"/>
        <v>7.3864562868161165</v>
      </c>
      <c r="D26" s="1937">
        <f t="shared" si="3"/>
        <v>14</v>
      </c>
      <c r="E26" s="1938">
        <v>3</v>
      </c>
      <c r="F26" s="1938">
        <v>9</v>
      </c>
      <c r="G26" s="1946">
        <v>0</v>
      </c>
      <c r="H26" s="1938">
        <v>2</v>
      </c>
      <c r="I26" s="1938">
        <f t="shared" si="8"/>
        <v>153</v>
      </c>
      <c r="J26" s="1938">
        <v>15</v>
      </c>
      <c r="K26" s="1938">
        <v>87</v>
      </c>
      <c r="L26" s="1938">
        <v>51</v>
      </c>
      <c r="M26" s="1939"/>
      <c r="N26" s="1938">
        <f t="shared" si="9"/>
        <v>4646</v>
      </c>
      <c r="O26" s="1938">
        <v>1746</v>
      </c>
      <c r="P26" s="1938">
        <v>2900</v>
      </c>
      <c r="Q26" s="1938">
        <v>18586</v>
      </c>
      <c r="R26" s="1938">
        <f t="shared" si="10"/>
        <v>2</v>
      </c>
      <c r="S26" s="1940">
        <v>2</v>
      </c>
      <c r="T26" s="1938">
        <v>0</v>
      </c>
      <c r="U26" s="1938">
        <v>0</v>
      </c>
      <c r="V26" s="1938">
        <v>633166</v>
      </c>
      <c r="W26" s="1938">
        <v>1565628</v>
      </c>
      <c r="X26" s="1988" t="s">
        <v>444</v>
      </c>
      <c r="Y26" s="925"/>
      <c r="Z26" s="925"/>
      <c r="AA26" s="925"/>
      <c r="AB26" s="925"/>
      <c r="AC26" s="925"/>
      <c r="AD26" s="925"/>
      <c r="AE26" s="925"/>
      <c r="AF26" s="925"/>
      <c r="AG26" s="925"/>
      <c r="AH26" s="925"/>
      <c r="AI26" s="925"/>
      <c r="AJ26" s="925"/>
      <c r="AK26" s="925"/>
      <c r="AL26" s="925"/>
      <c r="AM26" s="925"/>
      <c r="AN26" s="925"/>
      <c r="AO26" s="925"/>
      <c r="AP26" s="925"/>
      <c r="AQ26" s="925"/>
      <c r="AR26" s="925"/>
      <c r="AS26" s="925"/>
      <c r="AT26" s="925"/>
      <c r="AU26" s="925"/>
      <c r="AV26" s="925"/>
      <c r="AW26" s="925"/>
      <c r="AX26" s="925"/>
      <c r="AY26" s="925"/>
      <c r="AZ26" s="925"/>
      <c r="BA26" s="925"/>
      <c r="BB26" s="925"/>
      <c r="BC26" s="925"/>
      <c r="BD26" s="925"/>
      <c r="BE26" s="925"/>
      <c r="BF26" s="925"/>
      <c r="BG26" s="925"/>
      <c r="BH26" s="925"/>
      <c r="BI26" s="925"/>
      <c r="BJ26" s="925"/>
      <c r="BK26" s="925"/>
      <c r="BL26" s="925"/>
      <c r="BM26" s="925"/>
      <c r="BN26" s="925"/>
      <c r="BO26" s="925"/>
      <c r="BP26" s="925"/>
      <c r="BQ26" s="925"/>
      <c r="BR26" s="925"/>
      <c r="BS26" s="925"/>
      <c r="BT26" s="925"/>
      <c r="BU26" s="925"/>
      <c r="BV26" s="925"/>
      <c r="BW26" s="925"/>
      <c r="BX26" s="925"/>
      <c r="BY26" s="925"/>
      <c r="BZ26" s="925"/>
      <c r="CA26" s="925"/>
      <c r="CB26" s="925"/>
      <c r="CC26" s="925"/>
      <c r="CD26" s="925"/>
      <c r="CE26" s="925"/>
      <c r="CF26" s="925"/>
      <c r="CG26" s="925"/>
      <c r="CH26" s="925"/>
      <c r="CI26" s="925"/>
      <c r="CJ26" s="925"/>
      <c r="CK26" s="925"/>
      <c r="CL26" s="925"/>
      <c r="CM26" s="925"/>
      <c r="CN26" s="925"/>
      <c r="CO26" s="925"/>
      <c r="CP26" s="925"/>
      <c r="CQ26" s="925"/>
      <c r="CR26" s="925"/>
      <c r="CS26" s="925"/>
      <c r="CT26" s="925"/>
      <c r="CU26" s="925"/>
      <c r="CV26" s="925"/>
      <c r="CW26" s="925"/>
      <c r="CX26" s="925"/>
      <c r="CY26" s="925"/>
      <c r="CZ26" s="925"/>
      <c r="DA26" s="925"/>
      <c r="DB26" s="925"/>
      <c r="DC26" s="925"/>
      <c r="DD26" s="925"/>
      <c r="DE26" s="925"/>
      <c r="DF26" s="925"/>
      <c r="DG26" s="925"/>
      <c r="DH26" s="925"/>
      <c r="DI26" s="925"/>
      <c r="DJ26" s="925"/>
      <c r="DK26" s="925"/>
      <c r="DL26" s="925"/>
    </row>
    <row r="27" spans="1:116" s="164" customFormat="1" ht="17.100000000000001" customHeight="1">
      <c r="A27" s="1981" t="s">
        <v>893</v>
      </c>
      <c r="B27" s="1999">
        <v>8204</v>
      </c>
      <c r="C27" s="2002">
        <f t="shared" si="1"/>
        <v>8.1821626261670239</v>
      </c>
      <c r="D27" s="1937">
        <f t="shared" si="3"/>
        <v>17</v>
      </c>
      <c r="E27" s="1938">
        <v>8</v>
      </c>
      <c r="F27" s="1938">
        <v>7</v>
      </c>
      <c r="G27" s="1946">
        <v>0</v>
      </c>
      <c r="H27" s="1938">
        <v>2</v>
      </c>
      <c r="I27" s="1938">
        <f t="shared" si="8"/>
        <v>205</v>
      </c>
      <c r="J27" s="1938">
        <v>24</v>
      </c>
      <c r="K27" s="1938">
        <v>137</v>
      </c>
      <c r="L27" s="1938">
        <v>44</v>
      </c>
      <c r="M27" s="1939"/>
      <c r="N27" s="1938">
        <f t="shared" si="9"/>
        <v>5432</v>
      </c>
      <c r="O27" s="1938">
        <v>1148</v>
      </c>
      <c r="P27" s="1938">
        <v>4284</v>
      </c>
      <c r="Q27" s="1938">
        <v>23990</v>
      </c>
      <c r="R27" s="1938">
        <f t="shared" si="10"/>
        <v>2</v>
      </c>
      <c r="S27" s="1940">
        <v>0</v>
      </c>
      <c r="T27" s="1938">
        <v>0</v>
      </c>
      <c r="U27" s="1938">
        <v>2</v>
      </c>
      <c r="V27" s="1938">
        <v>842446</v>
      </c>
      <c r="W27" s="1938">
        <v>2028777</v>
      </c>
      <c r="X27" s="1988" t="s">
        <v>445</v>
      </c>
      <c r="Y27" s="925"/>
      <c r="Z27" s="925"/>
      <c r="AA27" s="925"/>
      <c r="AB27" s="925"/>
      <c r="AC27" s="925"/>
      <c r="AD27" s="925"/>
      <c r="AE27" s="925"/>
      <c r="AF27" s="925"/>
      <c r="AG27" s="925"/>
      <c r="AH27" s="925"/>
      <c r="AI27" s="925"/>
      <c r="AJ27" s="925"/>
      <c r="AK27" s="925"/>
      <c r="AL27" s="925"/>
      <c r="AM27" s="925"/>
      <c r="AN27" s="925"/>
      <c r="AO27" s="925"/>
      <c r="AP27" s="925"/>
      <c r="AQ27" s="925"/>
      <c r="AR27" s="925"/>
      <c r="AS27" s="925"/>
      <c r="AT27" s="925"/>
      <c r="AU27" s="925"/>
      <c r="AV27" s="925"/>
      <c r="AW27" s="925"/>
      <c r="AX27" s="925"/>
      <c r="AY27" s="925"/>
      <c r="AZ27" s="925"/>
      <c r="BA27" s="925"/>
      <c r="BB27" s="925"/>
      <c r="BC27" s="925"/>
      <c r="BD27" s="925"/>
      <c r="BE27" s="925"/>
      <c r="BF27" s="925"/>
      <c r="BG27" s="925"/>
      <c r="BH27" s="925"/>
      <c r="BI27" s="925"/>
      <c r="BJ27" s="925"/>
      <c r="BK27" s="925"/>
      <c r="BL27" s="925"/>
      <c r="BM27" s="925"/>
      <c r="BN27" s="925"/>
      <c r="BO27" s="925"/>
      <c r="BP27" s="925"/>
      <c r="BQ27" s="925"/>
      <c r="BR27" s="925"/>
      <c r="BS27" s="925"/>
      <c r="BT27" s="925"/>
      <c r="BU27" s="925"/>
      <c r="BV27" s="925"/>
      <c r="BW27" s="925"/>
      <c r="BX27" s="925"/>
      <c r="BY27" s="925"/>
      <c r="BZ27" s="925"/>
      <c r="CA27" s="925"/>
      <c r="CB27" s="925"/>
      <c r="CC27" s="925"/>
      <c r="CD27" s="925"/>
      <c r="CE27" s="925"/>
      <c r="CF27" s="925"/>
      <c r="CG27" s="925"/>
      <c r="CH27" s="925"/>
      <c r="CI27" s="925"/>
      <c r="CJ27" s="925"/>
      <c r="CK27" s="925"/>
      <c r="CL27" s="925"/>
      <c r="CM27" s="925"/>
      <c r="CN27" s="925"/>
      <c r="CO27" s="925"/>
      <c r="CP27" s="925"/>
      <c r="CQ27" s="925"/>
      <c r="CR27" s="925"/>
      <c r="CS27" s="925"/>
      <c r="CT27" s="925"/>
      <c r="CU27" s="925"/>
      <c r="CV27" s="925"/>
      <c r="CW27" s="925"/>
      <c r="CX27" s="925"/>
      <c r="CY27" s="925"/>
      <c r="CZ27" s="925"/>
      <c r="DA27" s="925"/>
      <c r="DB27" s="925"/>
      <c r="DC27" s="925"/>
      <c r="DD27" s="925"/>
      <c r="DE27" s="925"/>
      <c r="DF27" s="925"/>
      <c r="DG27" s="925"/>
      <c r="DH27" s="925"/>
      <c r="DI27" s="925"/>
      <c r="DJ27" s="925"/>
      <c r="DK27" s="925"/>
      <c r="DL27" s="925"/>
    </row>
    <row r="28" spans="1:116" s="164" customFormat="1" ht="17.100000000000001" customHeight="1">
      <c r="A28" s="1981" t="s">
        <v>894</v>
      </c>
      <c r="B28" s="1999">
        <v>8066.77</v>
      </c>
      <c r="C28" s="2002">
        <f t="shared" si="1"/>
        <v>8.0452979044228865</v>
      </c>
      <c r="D28" s="1937">
        <f t="shared" si="3"/>
        <v>16</v>
      </c>
      <c r="E28" s="1938">
        <v>6</v>
      </c>
      <c r="F28" s="1938">
        <v>8</v>
      </c>
      <c r="G28" s="1946">
        <v>0</v>
      </c>
      <c r="H28" s="1938">
        <v>2</v>
      </c>
      <c r="I28" s="1938">
        <f t="shared" si="8"/>
        <v>241</v>
      </c>
      <c r="J28" s="1938">
        <v>14</v>
      </c>
      <c r="K28" s="1938">
        <v>145</v>
      </c>
      <c r="L28" s="1938">
        <v>82</v>
      </c>
      <c r="M28" s="1939"/>
      <c r="N28" s="1938">
        <f t="shared" si="9"/>
        <v>7851</v>
      </c>
      <c r="O28" s="1938">
        <v>2727</v>
      </c>
      <c r="P28" s="1938">
        <v>5124</v>
      </c>
      <c r="Q28" s="1938">
        <v>23591</v>
      </c>
      <c r="R28" s="1938">
        <f t="shared" si="10"/>
        <v>2</v>
      </c>
      <c r="S28" s="1940">
        <v>1</v>
      </c>
      <c r="T28" s="1938">
        <v>1</v>
      </c>
      <c r="U28" s="1938">
        <v>0</v>
      </c>
      <c r="V28" s="1938">
        <v>760189</v>
      </c>
      <c r="W28" s="1938">
        <v>1873341</v>
      </c>
      <c r="X28" s="1947" t="s">
        <v>446</v>
      </c>
      <c r="Y28" s="925"/>
      <c r="Z28" s="925"/>
      <c r="AA28" s="925"/>
      <c r="AB28" s="925"/>
      <c r="AC28" s="925"/>
      <c r="AD28" s="925"/>
      <c r="AE28" s="925"/>
      <c r="AF28" s="925"/>
      <c r="AG28" s="925"/>
      <c r="AH28" s="925"/>
      <c r="AI28" s="925"/>
      <c r="AJ28" s="925"/>
      <c r="AK28" s="925"/>
      <c r="AL28" s="925"/>
      <c r="AM28" s="925"/>
      <c r="AN28" s="925"/>
      <c r="AO28" s="925"/>
      <c r="AP28" s="925"/>
      <c r="AQ28" s="925"/>
      <c r="AR28" s="925"/>
      <c r="AS28" s="925"/>
      <c r="AT28" s="925"/>
      <c r="AU28" s="925"/>
      <c r="AV28" s="925"/>
      <c r="AW28" s="925"/>
      <c r="AX28" s="925"/>
      <c r="AY28" s="925"/>
      <c r="AZ28" s="925"/>
      <c r="BA28" s="925"/>
      <c r="BB28" s="925"/>
      <c r="BC28" s="925"/>
      <c r="BD28" s="925"/>
      <c r="BE28" s="925"/>
      <c r="BF28" s="925"/>
      <c r="BG28" s="925"/>
      <c r="BH28" s="925"/>
      <c r="BI28" s="925"/>
      <c r="BJ28" s="925"/>
      <c r="BK28" s="925"/>
      <c r="BL28" s="925"/>
      <c r="BM28" s="925"/>
      <c r="BN28" s="925"/>
      <c r="BO28" s="925"/>
      <c r="BP28" s="925"/>
      <c r="BQ28" s="925"/>
      <c r="BR28" s="925"/>
      <c r="BS28" s="925"/>
      <c r="BT28" s="925"/>
      <c r="BU28" s="925"/>
      <c r="BV28" s="925"/>
      <c r="BW28" s="925"/>
      <c r="BX28" s="925"/>
      <c r="BY28" s="925"/>
      <c r="BZ28" s="925"/>
      <c r="CA28" s="925"/>
      <c r="CB28" s="925"/>
      <c r="CC28" s="925"/>
      <c r="CD28" s="925"/>
      <c r="CE28" s="925"/>
      <c r="CF28" s="925"/>
      <c r="CG28" s="925"/>
      <c r="CH28" s="925"/>
      <c r="CI28" s="925"/>
      <c r="CJ28" s="925"/>
      <c r="CK28" s="925"/>
      <c r="CL28" s="925"/>
      <c r="CM28" s="925"/>
      <c r="CN28" s="925"/>
      <c r="CO28" s="925"/>
      <c r="CP28" s="925"/>
      <c r="CQ28" s="925"/>
      <c r="CR28" s="925"/>
      <c r="CS28" s="925"/>
      <c r="CT28" s="925"/>
      <c r="CU28" s="925"/>
      <c r="CV28" s="925"/>
      <c r="CW28" s="925"/>
      <c r="CX28" s="925"/>
      <c r="CY28" s="925"/>
      <c r="CZ28" s="925"/>
      <c r="DA28" s="925"/>
      <c r="DB28" s="925"/>
      <c r="DC28" s="925"/>
      <c r="DD28" s="925"/>
      <c r="DE28" s="925"/>
      <c r="DF28" s="925"/>
      <c r="DG28" s="925"/>
      <c r="DH28" s="925"/>
      <c r="DI28" s="925"/>
      <c r="DJ28" s="925"/>
      <c r="DK28" s="925"/>
      <c r="DL28" s="925"/>
    </row>
    <row r="29" spans="1:116" s="164" customFormat="1" ht="17.100000000000001" customHeight="1">
      <c r="A29" s="1981" t="s">
        <v>895</v>
      </c>
      <c r="B29" s="1999">
        <v>12266.87</v>
      </c>
      <c r="C29" s="2002">
        <f t="shared" si="1"/>
        <v>12.234218095325387</v>
      </c>
      <c r="D29" s="1937">
        <f t="shared" si="3"/>
        <v>22</v>
      </c>
      <c r="E29" s="1938">
        <v>5</v>
      </c>
      <c r="F29" s="1938">
        <v>17</v>
      </c>
      <c r="G29" s="1946">
        <v>0</v>
      </c>
      <c r="H29" s="1938">
        <v>0</v>
      </c>
      <c r="I29" s="1938">
        <f t="shared" si="8"/>
        <v>296</v>
      </c>
      <c r="J29" s="1938">
        <v>33</v>
      </c>
      <c r="K29" s="1938">
        <v>196</v>
      </c>
      <c r="L29" s="1938">
        <v>67</v>
      </c>
      <c r="M29" s="1939"/>
      <c r="N29" s="1938">
        <f t="shared" si="9"/>
        <v>8318</v>
      </c>
      <c r="O29" s="1938">
        <v>1595</v>
      </c>
      <c r="P29" s="1938">
        <v>6723</v>
      </c>
      <c r="Q29" s="1938">
        <v>23417</v>
      </c>
      <c r="R29" s="1938">
        <f t="shared" si="10"/>
        <v>26</v>
      </c>
      <c r="S29" s="1940">
        <v>1</v>
      </c>
      <c r="T29" s="1938">
        <v>1</v>
      </c>
      <c r="U29" s="1938">
        <v>24</v>
      </c>
      <c r="V29" s="1938">
        <v>808682</v>
      </c>
      <c r="W29" s="1938">
        <v>1909618</v>
      </c>
      <c r="X29" s="1947" t="s">
        <v>447</v>
      </c>
      <c r="Y29" s="925"/>
      <c r="Z29" s="925"/>
      <c r="AA29" s="925"/>
      <c r="AB29" s="925"/>
      <c r="AC29" s="925"/>
      <c r="AD29" s="925"/>
      <c r="AE29" s="925"/>
      <c r="AF29" s="925"/>
      <c r="AG29" s="925"/>
      <c r="AH29" s="925"/>
      <c r="AI29" s="925"/>
      <c r="AJ29" s="925"/>
      <c r="AK29" s="925"/>
      <c r="AL29" s="925"/>
      <c r="AM29" s="925"/>
      <c r="AN29" s="925"/>
      <c r="AO29" s="925"/>
      <c r="AP29" s="925"/>
      <c r="AQ29" s="925"/>
      <c r="AR29" s="925"/>
      <c r="AS29" s="925"/>
      <c r="AT29" s="925"/>
      <c r="AU29" s="925"/>
      <c r="AV29" s="925"/>
      <c r="AW29" s="925"/>
      <c r="AX29" s="925"/>
      <c r="AY29" s="925"/>
      <c r="AZ29" s="925"/>
      <c r="BA29" s="925"/>
      <c r="BB29" s="925"/>
      <c r="BC29" s="925"/>
      <c r="BD29" s="925"/>
      <c r="BE29" s="925"/>
      <c r="BF29" s="925"/>
      <c r="BG29" s="925"/>
      <c r="BH29" s="925"/>
      <c r="BI29" s="925"/>
      <c r="BJ29" s="925"/>
      <c r="BK29" s="925"/>
      <c r="BL29" s="925"/>
      <c r="BM29" s="925"/>
      <c r="BN29" s="925"/>
      <c r="BO29" s="925"/>
      <c r="BP29" s="925"/>
      <c r="BQ29" s="925"/>
      <c r="BR29" s="925"/>
      <c r="BS29" s="925"/>
      <c r="BT29" s="925"/>
      <c r="BU29" s="925"/>
      <c r="BV29" s="925"/>
      <c r="BW29" s="925"/>
      <c r="BX29" s="925"/>
      <c r="BY29" s="925"/>
      <c r="BZ29" s="925"/>
      <c r="CA29" s="925"/>
      <c r="CB29" s="925"/>
      <c r="CC29" s="925"/>
      <c r="CD29" s="925"/>
      <c r="CE29" s="925"/>
      <c r="CF29" s="925"/>
      <c r="CG29" s="925"/>
      <c r="CH29" s="925"/>
      <c r="CI29" s="925"/>
      <c r="CJ29" s="925"/>
      <c r="CK29" s="925"/>
      <c r="CL29" s="925"/>
      <c r="CM29" s="925"/>
      <c r="CN29" s="925"/>
      <c r="CO29" s="925"/>
      <c r="CP29" s="925"/>
      <c r="CQ29" s="925"/>
      <c r="CR29" s="925"/>
      <c r="CS29" s="925"/>
      <c r="CT29" s="925"/>
      <c r="CU29" s="925"/>
      <c r="CV29" s="925"/>
      <c r="CW29" s="925"/>
      <c r="CX29" s="925"/>
      <c r="CY29" s="925"/>
      <c r="CZ29" s="925"/>
      <c r="DA29" s="925"/>
      <c r="DB29" s="925"/>
      <c r="DC29" s="925"/>
      <c r="DD29" s="925"/>
      <c r="DE29" s="925"/>
      <c r="DF29" s="925"/>
      <c r="DG29" s="925"/>
      <c r="DH29" s="925"/>
      <c r="DI29" s="925"/>
      <c r="DJ29" s="925"/>
      <c r="DK29" s="925"/>
      <c r="DL29" s="925"/>
    </row>
    <row r="30" spans="1:116" s="164" customFormat="1" ht="17.100000000000001" customHeight="1">
      <c r="A30" s="1981" t="s">
        <v>900</v>
      </c>
      <c r="B30" s="1999">
        <v>19028.740000000002</v>
      </c>
      <c r="C30" s="2002">
        <f t="shared" si="1"/>
        <v>18.978089377261028</v>
      </c>
      <c r="D30" s="1937">
        <f t="shared" si="3"/>
        <v>25</v>
      </c>
      <c r="E30" s="1938">
        <v>10</v>
      </c>
      <c r="F30" s="1938">
        <v>13</v>
      </c>
      <c r="G30" s="1946">
        <v>0</v>
      </c>
      <c r="H30" s="1938">
        <v>2</v>
      </c>
      <c r="I30" s="1938">
        <f t="shared" si="8"/>
        <v>331</v>
      </c>
      <c r="J30" s="1938">
        <v>36</v>
      </c>
      <c r="K30" s="1938">
        <v>202</v>
      </c>
      <c r="L30" s="1938">
        <v>93</v>
      </c>
      <c r="M30" s="1939"/>
      <c r="N30" s="1938">
        <f t="shared" si="9"/>
        <v>7793</v>
      </c>
      <c r="O30" s="1938">
        <v>2630</v>
      </c>
      <c r="P30" s="1938">
        <v>5163</v>
      </c>
      <c r="Q30" s="1938">
        <v>40001</v>
      </c>
      <c r="R30" s="1938">
        <f t="shared" si="10"/>
        <v>14</v>
      </c>
      <c r="S30" s="1940">
        <v>0</v>
      </c>
      <c r="T30" s="1938">
        <v>1</v>
      </c>
      <c r="U30" s="1938">
        <v>13</v>
      </c>
      <c r="V30" s="1938">
        <v>1125195</v>
      </c>
      <c r="W30" s="1938">
        <v>2698353</v>
      </c>
      <c r="X30" s="1947" t="s">
        <v>448</v>
      </c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5"/>
      <c r="AJ30" s="925"/>
      <c r="AK30" s="925"/>
      <c r="AL30" s="925"/>
      <c r="AM30" s="925"/>
      <c r="AN30" s="925"/>
      <c r="AO30" s="925"/>
      <c r="AP30" s="925"/>
      <c r="AQ30" s="925"/>
      <c r="AR30" s="925"/>
      <c r="AS30" s="925"/>
      <c r="AT30" s="925"/>
      <c r="AU30" s="925"/>
      <c r="AV30" s="925"/>
      <c r="AW30" s="925"/>
      <c r="AX30" s="925"/>
      <c r="AY30" s="925"/>
      <c r="AZ30" s="925"/>
      <c r="BA30" s="925"/>
      <c r="BB30" s="925"/>
      <c r="BC30" s="925"/>
      <c r="BD30" s="925"/>
      <c r="BE30" s="925"/>
      <c r="BF30" s="925"/>
      <c r="BG30" s="925"/>
      <c r="BH30" s="925"/>
      <c r="BI30" s="925"/>
      <c r="BJ30" s="925"/>
      <c r="BK30" s="925"/>
      <c r="BL30" s="925"/>
      <c r="BM30" s="925"/>
      <c r="BN30" s="925"/>
      <c r="BO30" s="925"/>
      <c r="BP30" s="925"/>
      <c r="BQ30" s="925"/>
      <c r="BR30" s="925"/>
      <c r="BS30" s="925"/>
      <c r="BT30" s="925"/>
      <c r="BU30" s="925"/>
      <c r="BV30" s="925"/>
      <c r="BW30" s="925"/>
      <c r="BX30" s="925"/>
      <c r="BY30" s="925"/>
      <c r="BZ30" s="925"/>
      <c r="CA30" s="925"/>
      <c r="CB30" s="925"/>
      <c r="CC30" s="925"/>
      <c r="CD30" s="925"/>
      <c r="CE30" s="925"/>
      <c r="CF30" s="925"/>
      <c r="CG30" s="925"/>
      <c r="CH30" s="925"/>
      <c r="CI30" s="925"/>
      <c r="CJ30" s="925"/>
      <c r="CK30" s="925"/>
      <c r="CL30" s="925"/>
      <c r="CM30" s="925"/>
      <c r="CN30" s="925"/>
      <c r="CO30" s="925"/>
      <c r="CP30" s="925"/>
      <c r="CQ30" s="925"/>
      <c r="CR30" s="925"/>
      <c r="CS30" s="925"/>
      <c r="CT30" s="925"/>
      <c r="CU30" s="925"/>
      <c r="CV30" s="925"/>
      <c r="CW30" s="925"/>
      <c r="CX30" s="925"/>
      <c r="CY30" s="925"/>
      <c r="CZ30" s="925"/>
      <c r="DA30" s="925"/>
      <c r="DB30" s="925"/>
      <c r="DC30" s="925"/>
      <c r="DD30" s="925"/>
      <c r="DE30" s="925"/>
      <c r="DF30" s="925"/>
      <c r="DG30" s="925"/>
      <c r="DH30" s="925"/>
      <c r="DI30" s="925"/>
      <c r="DJ30" s="925"/>
      <c r="DK30" s="925"/>
      <c r="DL30" s="925"/>
    </row>
    <row r="31" spans="1:116" s="1949" customFormat="1" ht="17.100000000000001" customHeight="1">
      <c r="A31" s="1981" t="s">
        <v>896</v>
      </c>
      <c r="B31" s="1999">
        <v>10534.8</v>
      </c>
      <c r="C31" s="2002">
        <f t="shared" si="1"/>
        <v>10.506758512206771</v>
      </c>
      <c r="D31" s="1937">
        <f t="shared" si="3"/>
        <v>23</v>
      </c>
      <c r="E31" s="1938">
        <v>8</v>
      </c>
      <c r="F31" s="1938">
        <v>10</v>
      </c>
      <c r="G31" s="1946">
        <v>0</v>
      </c>
      <c r="H31" s="1938">
        <v>5</v>
      </c>
      <c r="I31" s="1938">
        <f t="shared" si="8"/>
        <v>318</v>
      </c>
      <c r="J31" s="1938">
        <v>20</v>
      </c>
      <c r="K31" s="1938">
        <v>177</v>
      </c>
      <c r="L31" s="1938">
        <v>121</v>
      </c>
      <c r="M31" s="1939"/>
      <c r="N31" s="1938">
        <f t="shared" si="9"/>
        <v>7844</v>
      </c>
      <c r="O31" s="1938">
        <v>3061</v>
      </c>
      <c r="P31" s="1938">
        <v>4783</v>
      </c>
      <c r="Q31" s="1938">
        <v>32240</v>
      </c>
      <c r="R31" s="1938">
        <f t="shared" si="10"/>
        <v>7</v>
      </c>
      <c r="S31" s="1940">
        <v>0</v>
      </c>
      <c r="T31" s="1938">
        <v>3</v>
      </c>
      <c r="U31" s="1938">
        <v>4</v>
      </c>
      <c r="V31" s="1938">
        <v>1301439</v>
      </c>
      <c r="W31" s="1938">
        <v>3319314</v>
      </c>
      <c r="X31" s="1947" t="s">
        <v>449</v>
      </c>
      <c r="Y31" s="1948"/>
      <c r="Z31" s="1948"/>
      <c r="AA31" s="1948"/>
      <c r="AB31" s="1948"/>
      <c r="AC31" s="1948"/>
      <c r="AD31" s="1948"/>
      <c r="AE31" s="1948"/>
      <c r="AF31" s="1948"/>
      <c r="AG31" s="1948"/>
      <c r="AH31" s="1948"/>
      <c r="AI31" s="1948"/>
      <c r="AJ31" s="1948"/>
      <c r="AK31" s="1948"/>
      <c r="AL31" s="1948"/>
      <c r="AM31" s="1948"/>
      <c r="AN31" s="1948"/>
      <c r="AO31" s="1948"/>
      <c r="AP31" s="1948"/>
      <c r="AQ31" s="1948"/>
      <c r="AR31" s="1948"/>
      <c r="AS31" s="1948"/>
      <c r="AT31" s="1948"/>
      <c r="AU31" s="1948"/>
      <c r="AV31" s="1948"/>
      <c r="AW31" s="1948"/>
      <c r="AX31" s="1948"/>
      <c r="AY31" s="1948"/>
      <c r="AZ31" s="1948"/>
      <c r="BA31" s="1948"/>
      <c r="BB31" s="1948"/>
      <c r="BC31" s="1948"/>
      <c r="BD31" s="1948"/>
      <c r="BE31" s="1948"/>
      <c r="BF31" s="1948"/>
      <c r="BG31" s="1948"/>
      <c r="BH31" s="1948"/>
      <c r="BI31" s="1948"/>
      <c r="BJ31" s="1948"/>
      <c r="BK31" s="1948"/>
      <c r="BL31" s="1948"/>
      <c r="BM31" s="1948"/>
      <c r="BN31" s="1948"/>
      <c r="BO31" s="1948"/>
      <c r="BP31" s="1948"/>
      <c r="BQ31" s="1948"/>
      <c r="BR31" s="1948"/>
      <c r="BS31" s="1948"/>
      <c r="BT31" s="1948"/>
      <c r="BU31" s="1948"/>
      <c r="BV31" s="1948"/>
      <c r="BW31" s="1948"/>
      <c r="BX31" s="1948"/>
      <c r="BY31" s="1948"/>
      <c r="BZ31" s="1948"/>
      <c r="CA31" s="1948"/>
      <c r="CB31" s="1948"/>
      <c r="CC31" s="1948"/>
      <c r="CD31" s="1948"/>
      <c r="CE31" s="1948"/>
      <c r="CF31" s="1948"/>
      <c r="CG31" s="1948"/>
      <c r="CH31" s="1948"/>
      <c r="CI31" s="1948"/>
      <c r="CJ31" s="1948"/>
      <c r="CK31" s="1948"/>
      <c r="CL31" s="1948"/>
      <c r="CM31" s="1948"/>
      <c r="CN31" s="1948"/>
      <c r="CO31" s="1948"/>
      <c r="CP31" s="1948"/>
      <c r="CQ31" s="1948"/>
      <c r="CR31" s="1948"/>
      <c r="CS31" s="1948"/>
      <c r="CT31" s="1948"/>
      <c r="CU31" s="1948"/>
      <c r="CV31" s="1948"/>
      <c r="CW31" s="1948"/>
      <c r="CX31" s="1948"/>
      <c r="CY31" s="1948"/>
      <c r="CZ31" s="1948"/>
      <c r="DA31" s="1948"/>
      <c r="DB31" s="1948"/>
      <c r="DC31" s="1948"/>
      <c r="DD31" s="1948"/>
      <c r="DE31" s="1948"/>
      <c r="DF31" s="1948"/>
      <c r="DG31" s="1948"/>
      <c r="DH31" s="1948"/>
      <c r="DI31" s="1948"/>
      <c r="DJ31" s="1948"/>
      <c r="DK31" s="1948"/>
      <c r="DL31" s="1948"/>
    </row>
    <row r="32" spans="1:116" s="164" customFormat="1" ht="17.100000000000001" customHeight="1">
      <c r="A32" s="1981" t="s">
        <v>897</v>
      </c>
      <c r="B32" s="1999">
        <v>1849.29</v>
      </c>
      <c r="C32" s="2002">
        <f t="shared" si="1"/>
        <v>1.8443675673993676</v>
      </c>
      <c r="D32" s="1937">
        <f t="shared" si="3"/>
        <v>2</v>
      </c>
      <c r="E32" s="1938">
        <v>2</v>
      </c>
      <c r="F32" s="1938">
        <v>0</v>
      </c>
      <c r="G32" s="1946">
        <v>0</v>
      </c>
      <c r="H32" s="1938">
        <v>0</v>
      </c>
      <c r="I32" s="1938">
        <f t="shared" si="8"/>
        <v>43</v>
      </c>
      <c r="J32" s="1938">
        <v>7</v>
      </c>
      <c r="K32" s="1938">
        <v>5</v>
      </c>
      <c r="L32" s="1938">
        <v>31</v>
      </c>
      <c r="M32" s="1939"/>
      <c r="N32" s="1938">
        <f t="shared" si="9"/>
        <v>659</v>
      </c>
      <c r="O32" s="1938">
        <v>487</v>
      </c>
      <c r="P32" s="1938">
        <v>172</v>
      </c>
      <c r="Q32" s="1938">
        <v>5300</v>
      </c>
      <c r="R32" s="1938">
        <f t="shared" si="10"/>
        <v>0</v>
      </c>
      <c r="S32" s="1940">
        <v>0</v>
      </c>
      <c r="T32" s="1938">
        <v>0</v>
      </c>
      <c r="U32" s="1938">
        <v>0</v>
      </c>
      <c r="V32" s="1938">
        <v>232141</v>
      </c>
      <c r="W32" s="1989">
        <v>583713</v>
      </c>
      <c r="X32" s="1947" t="s">
        <v>1125</v>
      </c>
      <c r="Y32" s="925"/>
      <c r="Z32" s="925"/>
      <c r="AA32" s="925"/>
      <c r="AB32" s="925"/>
      <c r="AC32" s="925"/>
      <c r="AD32" s="925"/>
      <c r="AE32" s="925"/>
      <c r="AF32" s="925"/>
      <c r="AG32" s="925"/>
      <c r="AH32" s="925"/>
      <c r="AI32" s="925"/>
      <c r="AJ32" s="925"/>
      <c r="AK32" s="925"/>
      <c r="AL32" s="925"/>
      <c r="AM32" s="925"/>
      <c r="AN32" s="925"/>
      <c r="AO32" s="925"/>
      <c r="AP32" s="925"/>
      <c r="AQ32" s="925"/>
      <c r="AR32" s="925"/>
      <c r="AS32" s="925"/>
      <c r="AT32" s="925"/>
      <c r="AU32" s="925"/>
      <c r="AV32" s="925"/>
      <c r="AW32" s="925"/>
      <c r="AX32" s="925"/>
      <c r="AY32" s="925"/>
      <c r="AZ32" s="925"/>
      <c r="BA32" s="925"/>
      <c r="BB32" s="925"/>
      <c r="BC32" s="925"/>
      <c r="BD32" s="925"/>
      <c r="BE32" s="925"/>
      <c r="BF32" s="925"/>
      <c r="BG32" s="925"/>
      <c r="BH32" s="925"/>
      <c r="BI32" s="925"/>
      <c r="BJ32" s="925"/>
      <c r="BK32" s="925"/>
      <c r="BL32" s="925"/>
      <c r="BM32" s="925"/>
      <c r="BN32" s="925"/>
      <c r="BO32" s="925"/>
      <c r="BP32" s="925"/>
      <c r="BQ32" s="925"/>
      <c r="BR32" s="925"/>
      <c r="BS32" s="925"/>
      <c r="BT32" s="925"/>
      <c r="BU32" s="925"/>
      <c r="BV32" s="925"/>
      <c r="BW32" s="925"/>
      <c r="BX32" s="925"/>
      <c r="BY32" s="925"/>
      <c r="BZ32" s="925"/>
      <c r="CA32" s="925"/>
      <c r="CB32" s="925"/>
      <c r="CC32" s="925"/>
      <c r="CD32" s="925"/>
      <c r="CE32" s="925"/>
      <c r="CF32" s="925"/>
      <c r="CG32" s="925"/>
      <c r="CH32" s="925"/>
      <c r="CI32" s="925"/>
      <c r="CJ32" s="925"/>
      <c r="CK32" s="925"/>
      <c r="CL32" s="925"/>
      <c r="CM32" s="925"/>
      <c r="CN32" s="925"/>
      <c r="CO32" s="925"/>
      <c r="CP32" s="925"/>
      <c r="CQ32" s="925"/>
      <c r="CR32" s="925"/>
      <c r="CS32" s="925"/>
      <c r="CT32" s="925"/>
      <c r="CU32" s="925"/>
      <c r="CV32" s="925"/>
      <c r="CW32" s="925"/>
      <c r="CX32" s="925"/>
      <c r="CY32" s="925"/>
      <c r="CZ32" s="925"/>
      <c r="DA32" s="925"/>
      <c r="DB32" s="925"/>
      <c r="DC32" s="925"/>
      <c r="DD32" s="925"/>
      <c r="DE32" s="925"/>
      <c r="DF32" s="925"/>
      <c r="DG32" s="925"/>
      <c r="DH32" s="925"/>
      <c r="DI32" s="925"/>
      <c r="DJ32" s="925"/>
      <c r="DK32" s="925"/>
      <c r="DL32" s="925"/>
    </row>
    <row r="33" spans="1:116" ht="9.9499999999999993" customHeight="1">
      <c r="A33" s="1973"/>
      <c r="B33" s="593"/>
      <c r="C33" s="1974"/>
      <c r="D33" s="1975"/>
      <c r="E33" s="1976"/>
      <c r="F33" s="1976"/>
      <c r="G33" s="1976"/>
      <c r="H33" s="1977"/>
      <c r="I33" s="1976"/>
      <c r="J33" s="1976"/>
      <c r="K33" s="1976"/>
      <c r="L33" s="1976"/>
      <c r="M33" s="551"/>
      <c r="N33" s="1976"/>
      <c r="O33" s="1976"/>
      <c r="P33" s="1976"/>
      <c r="Q33" s="1976"/>
      <c r="R33" s="1976"/>
      <c r="S33" s="1976"/>
      <c r="T33" s="1976"/>
      <c r="U33" s="1976"/>
      <c r="V33" s="1978"/>
      <c r="W33" s="1978"/>
      <c r="X33" s="594"/>
      <c r="Y33" s="592"/>
      <c r="Z33" s="592"/>
      <c r="AA33" s="592"/>
      <c r="AB33" s="592"/>
      <c r="AC33" s="592"/>
      <c r="AD33" s="592"/>
      <c r="AE33" s="592"/>
      <c r="AF33" s="592"/>
      <c r="AG33" s="592"/>
      <c r="AH33" s="592"/>
      <c r="AI33" s="592"/>
      <c r="AJ33" s="592"/>
      <c r="AK33" s="592"/>
      <c r="AL33" s="592"/>
      <c r="AM33" s="592"/>
      <c r="AN33" s="592"/>
      <c r="AO33" s="592"/>
      <c r="AP33" s="592"/>
      <c r="AQ33" s="592"/>
      <c r="AR33" s="592"/>
      <c r="AS33" s="592"/>
      <c r="AT33" s="592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92"/>
      <c r="BF33" s="592"/>
      <c r="BG33" s="592"/>
      <c r="BH33" s="592"/>
      <c r="BI33" s="592"/>
      <c r="BJ33" s="592"/>
      <c r="BK33" s="592"/>
      <c r="BL33" s="592"/>
      <c r="BM33" s="592"/>
      <c r="BN33" s="592"/>
      <c r="BO33" s="592"/>
      <c r="BP33" s="592"/>
      <c r="BQ33" s="592"/>
      <c r="BR33" s="592"/>
      <c r="BS33" s="592"/>
      <c r="BT33" s="592"/>
      <c r="BU33" s="592"/>
      <c r="BV33" s="592"/>
      <c r="BW33" s="592"/>
      <c r="BX33" s="592"/>
      <c r="BY33" s="592"/>
      <c r="BZ33" s="592"/>
      <c r="CA33" s="592"/>
      <c r="CB33" s="592"/>
      <c r="CC33" s="592"/>
      <c r="CD33" s="592"/>
      <c r="CE33" s="592"/>
      <c r="CF33" s="592"/>
      <c r="CG33" s="592"/>
      <c r="CH33" s="592"/>
      <c r="CI33" s="592"/>
      <c r="CJ33" s="592"/>
      <c r="CK33" s="592"/>
      <c r="CL33" s="592"/>
      <c r="CM33" s="592"/>
      <c r="CN33" s="592"/>
      <c r="CO33" s="592"/>
      <c r="CP33" s="592"/>
      <c r="CQ33" s="592"/>
      <c r="CR33" s="592"/>
      <c r="CS33" s="592"/>
      <c r="CT33" s="592"/>
      <c r="CU33" s="592"/>
      <c r="CV33" s="592"/>
      <c r="CW33" s="592"/>
      <c r="CX33" s="592"/>
      <c r="CY33" s="592"/>
      <c r="CZ33" s="592"/>
      <c r="DA33" s="592"/>
      <c r="DB33" s="592"/>
      <c r="DC33" s="592"/>
      <c r="DD33" s="592"/>
      <c r="DE33" s="592"/>
      <c r="DF33" s="592"/>
      <c r="DG33" s="592"/>
      <c r="DH33" s="592"/>
      <c r="DI33" s="592"/>
      <c r="DJ33" s="592"/>
      <c r="DK33" s="592"/>
      <c r="DL33" s="592"/>
    </row>
    <row r="34" spans="1:116" ht="6" customHeight="1">
      <c r="A34" s="13"/>
      <c r="B34" s="595"/>
      <c r="C34" s="595"/>
      <c r="D34" s="596"/>
      <c r="E34" s="596"/>
      <c r="F34" s="596"/>
      <c r="G34" s="596"/>
      <c r="H34" s="595"/>
      <c r="I34" s="596"/>
      <c r="J34" s="596"/>
      <c r="K34" s="596"/>
      <c r="L34" s="596"/>
      <c r="M34" s="595"/>
      <c r="N34" s="596"/>
      <c r="O34" s="596"/>
      <c r="P34" s="596"/>
      <c r="Q34" s="597"/>
      <c r="R34" s="597"/>
      <c r="S34" s="596"/>
      <c r="T34" s="596"/>
      <c r="U34" s="596"/>
      <c r="V34" s="596"/>
      <c r="W34" s="596"/>
      <c r="X34" s="598"/>
      <c r="Y34" s="592"/>
      <c r="Z34" s="592"/>
      <c r="AA34" s="592"/>
      <c r="AB34" s="592"/>
      <c r="AC34" s="592"/>
      <c r="AD34" s="592"/>
      <c r="AE34" s="592"/>
      <c r="AF34" s="592"/>
      <c r="AG34" s="592"/>
      <c r="AH34" s="592"/>
      <c r="AI34" s="592"/>
      <c r="AJ34" s="592"/>
      <c r="AK34" s="592"/>
      <c r="AL34" s="592"/>
      <c r="AM34" s="592"/>
      <c r="AN34" s="592"/>
      <c r="AO34" s="592"/>
      <c r="AP34" s="592"/>
      <c r="AQ34" s="592"/>
      <c r="AR34" s="592"/>
      <c r="AS34" s="592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92"/>
      <c r="BF34" s="592"/>
      <c r="BG34" s="592"/>
      <c r="BH34" s="592"/>
      <c r="BI34" s="592"/>
      <c r="BJ34" s="592"/>
      <c r="BK34" s="592"/>
      <c r="BL34" s="592"/>
      <c r="BM34" s="592"/>
      <c r="BN34" s="592"/>
      <c r="BO34" s="592"/>
      <c r="BP34" s="592"/>
      <c r="BQ34" s="592"/>
      <c r="BR34" s="592"/>
      <c r="BS34" s="592"/>
      <c r="BT34" s="592"/>
      <c r="BU34" s="592"/>
      <c r="BV34" s="592"/>
      <c r="BW34" s="592"/>
      <c r="BX34" s="592"/>
      <c r="BY34" s="592"/>
      <c r="BZ34" s="592"/>
      <c r="CA34" s="592"/>
      <c r="CB34" s="592"/>
      <c r="CC34" s="592"/>
      <c r="CD34" s="592"/>
      <c r="CE34" s="592"/>
      <c r="CF34" s="592"/>
      <c r="CG34" s="592"/>
      <c r="CH34" s="592"/>
      <c r="CI34" s="592"/>
      <c r="CJ34" s="592"/>
      <c r="CK34" s="592"/>
      <c r="CL34" s="592"/>
      <c r="CM34" s="592"/>
      <c r="CN34" s="592"/>
      <c r="CO34" s="592"/>
      <c r="CP34" s="592"/>
      <c r="CQ34" s="592"/>
      <c r="CR34" s="592"/>
      <c r="CS34" s="592"/>
      <c r="CT34" s="592"/>
      <c r="CU34" s="592"/>
      <c r="CV34" s="592"/>
      <c r="CW34" s="592"/>
      <c r="CX34" s="592"/>
      <c r="CY34" s="592"/>
      <c r="CZ34" s="592"/>
      <c r="DA34" s="592"/>
      <c r="DB34" s="592"/>
      <c r="DC34" s="592"/>
      <c r="DD34" s="592"/>
      <c r="DE34" s="592"/>
      <c r="DF34" s="592"/>
      <c r="DG34" s="592"/>
      <c r="DH34" s="592"/>
      <c r="DI34" s="592"/>
      <c r="DJ34" s="592"/>
      <c r="DK34" s="592"/>
      <c r="DL34" s="592"/>
    </row>
    <row r="35" spans="1:116" s="592" customFormat="1" ht="12" customHeight="1">
      <c r="A35" s="599" t="s">
        <v>2556</v>
      </c>
      <c r="B35" s="600"/>
      <c r="C35" s="600"/>
      <c r="E35" s="552"/>
      <c r="F35" s="554"/>
      <c r="H35" s="553"/>
      <c r="M35" s="553"/>
      <c r="Q35" s="597"/>
      <c r="R35" s="597"/>
      <c r="S35" s="599"/>
      <c r="T35" s="599"/>
      <c r="U35" s="599"/>
      <c r="V35" s="599"/>
      <c r="W35" s="599"/>
      <c r="X35" s="598" t="s">
        <v>2557</v>
      </c>
    </row>
    <row r="36" spans="1:116" s="592" customFormat="1" ht="12" customHeight="1">
      <c r="A36" s="599" t="s">
        <v>2558</v>
      </c>
      <c r="B36" s="600"/>
      <c r="C36" s="600"/>
      <c r="F36" s="554"/>
      <c r="H36" s="553"/>
      <c r="M36" s="553"/>
      <c r="Q36" s="597"/>
      <c r="R36" s="597"/>
      <c r="S36" s="599"/>
      <c r="T36" s="599"/>
      <c r="U36" s="599"/>
      <c r="V36" s="599"/>
      <c r="W36" s="599"/>
    </row>
    <row r="37" spans="1:116" s="599" customFormat="1" ht="12" customHeight="1">
      <c r="A37" s="601" t="s">
        <v>2559</v>
      </c>
      <c r="B37" s="592"/>
      <c r="C37" s="592"/>
      <c r="F37" s="602"/>
      <c r="H37" s="600"/>
      <c r="M37" s="600"/>
      <c r="Q37" s="603"/>
      <c r="R37" s="603"/>
      <c r="S37" s="592"/>
      <c r="T37" s="592"/>
      <c r="U37" s="592"/>
      <c r="V37" s="592"/>
      <c r="W37" s="592"/>
    </row>
    <row r="38" spans="1:116" ht="12" customHeight="1">
      <c r="B38" s="592"/>
      <c r="C38" s="592"/>
      <c r="D38" s="592"/>
      <c r="E38" s="592"/>
      <c r="F38" s="554"/>
      <c r="G38" s="592"/>
      <c r="H38" s="553"/>
      <c r="I38" s="592"/>
      <c r="J38" s="592"/>
      <c r="K38" s="592"/>
      <c r="L38" s="592"/>
      <c r="M38" s="553"/>
      <c r="N38" s="592"/>
      <c r="O38" s="592"/>
      <c r="P38" s="592"/>
      <c r="Q38" s="597"/>
      <c r="R38" s="592"/>
      <c r="S38" s="592"/>
      <c r="T38" s="592"/>
      <c r="U38" s="592"/>
      <c r="V38" s="592"/>
      <c r="W38" s="592"/>
      <c r="X38" s="592"/>
      <c r="Y38" s="592"/>
      <c r="Z38" s="592"/>
      <c r="AA38" s="592"/>
      <c r="AB38" s="592"/>
      <c r="AC38" s="592"/>
      <c r="AD38" s="592"/>
      <c r="AE38" s="592"/>
      <c r="AF38" s="592"/>
      <c r="AG38" s="592"/>
      <c r="AH38" s="592"/>
      <c r="AI38" s="592"/>
      <c r="AJ38" s="592"/>
      <c r="AK38" s="592"/>
      <c r="AL38" s="592"/>
      <c r="AM38" s="592"/>
      <c r="AN38" s="592"/>
      <c r="AO38" s="592"/>
      <c r="AP38" s="592"/>
      <c r="AQ38" s="592"/>
      <c r="AR38" s="592"/>
      <c r="AS38" s="592"/>
      <c r="AT38" s="592"/>
      <c r="AU38" s="592"/>
      <c r="AV38" s="592"/>
      <c r="AW38" s="592"/>
      <c r="AX38" s="592"/>
      <c r="AY38" s="592"/>
      <c r="AZ38" s="592"/>
      <c r="BA38" s="592"/>
      <c r="BB38" s="592"/>
      <c r="BC38" s="592"/>
      <c r="BD38" s="592"/>
      <c r="BE38" s="592"/>
      <c r="BF38" s="592"/>
      <c r="BG38" s="592"/>
      <c r="BH38" s="592"/>
      <c r="BI38" s="592"/>
      <c r="BJ38" s="592"/>
      <c r="BK38" s="592"/>
      <c r="BL38" s="592"/>
      <c r="BM38" s="592"/>
      <c r="BN38" s="592"/>
      <c r="BO38" s="592"/>
      <c r="BP38" s="592"/>
      <c r="BQ38" s="592"/>
      <c r="BR38" s="592"/>
      <c r="BS38" s="592"/>
      <c r="BT38" s="592"/>
      <c r="BU38" s="592"/>
      <c r="BV38" s="592"/>
      <c r="BW38" s="592"/>
      <c r="BX38" s="592"/>
      <c r="BY38" s="592"/>
      <c r="BZ38" s="592"/>
      <c r="CA38" s="592"/>
      <c r="CB38" s="592"/>
      <c r="CC38" s="592"/>
      <c r="CD38" s="592"/>
      <c r="CE38" s="592"/>
      <c r="CF38" s="592"/>
      <c r="CG38" s="592"/>
      <c r="CH38" s="592"/>
      <c r="CI38" s="592"/>
      <c r="CJ38" s="592"/>
      <c r="CK38" s="592"/>
      <c r="CL38" s="592"/>
      <c r="CM38" s="592"/>
      <c r="CN38" s="592"/>
      <c r="CO38" s="592"/>
      <c r="CP38" s="592"/>
      <c r="CQ38" s="592"/>
      <c r="CR38" s="592"/>
      <c r="CS38" s="592"/>
      <c r="CT38" s="592"/>
      <c r="CU38" s="592"/>
      <c r="CV38" s="592"/>
      <c r="CW38" s="592"/>
      <c r="CX38" s="592"/>
      <c r="CY38" s="592"/>
      <c r="CZ38" s="592"/>
      <c r="DA38" s="592"/>
      <c r="DB38" s="592"/>
      <c r="DC38" s="592"/>
      <c r="DD38" s="592"/>
      <c r="DE38" s="592"/>
      <c r="DF38" s="592"/>
      <c r="DG38" s="592"/>
      <c r="DH38" s="592"/>
      <c r="DI38" s="592"/>
      <c r="DJ38" s="592"/>
      <c r="DK38" s="592"/>
      <c r="DL38" s="592"/>
    </row>
    <row r="39" spans="1:116" ht="12" customHeight="1">
      <c r="B39" s="592"/>
      <c r="C39" s="592"/>
      <c r="D39" s="592"/>
      <c r="E39" s="592"/>
      <c r="F39" s="554"/>
      <c r="G39" s="592"/>
      <c r="H39" s="553"/>
      <c r="I39" s="592"/>
      <c r="J39" s="592"/>
      <c r="K39" s="592"/>
      <c r="L39" s="592"/>
      <c r="M39" s="553"/>
      <c r="N39" s="592"/>
      <c r="O39" s="592"/>
      <c r="P39" s="592"/>
      <c r="Q39" s="597"/>
      <c r="R39" s="592"/>
      <c r="S39" s="592"/>
      <c r="T39" s="592"/>
      <c r="U39" s="592"/>
      <c r="V39" s="592"/>
      <c r="W39" s="592"/>
      <c r="X39" s="592"/>
      <c r="Y39" s="592"/>
      <c r="Z39" s="592"/>
      <c r="AA39" s="592"/>
      <c r="AB39" s="592"/>
      <c r="AC39" s="592"/>
      <c r="AD39" s="592"/>
      <c r="AE39" s="592"/>
      <c r="AF39" s="592"/>
      <c r="AG39" s="592"/>
      <c r="AH39" s="592"/>
      <c r="AI39" s="592"/>
      <c r="AJ39" s="592"/>
      <c r="AK39" s="592"/>
      <c r="AL39" s="592"/>
      <c r="AM39" s="592"/>
      <c r="AN39" s="592"/>
      <c r="AO39" s="592"/>
      <c r="AP39" s="592"/>
      <c r="AQ39" s="592"/>
      <c r="AR39" s="592"/>
      <c r="AS39" s="592"/>
      <c r="AT39" s="592"/>
      <c r="AU39" s="592"/>
      <c r="AV39" s="592"/>
      <c r="AW39" s="592"/>
      <c r="AX39" s="592"/>
      <c r="AY39" s="592"/>
      <c r="AZ39" s="592"/>
      <c r="BA39" s="592"/>
      <c r="BB39" s="592"/>
      <c r="BC39" s="592"/>
      <c r="BD39" s="592"/>
      <c r="BE39" s="592"/>
      <c r="BF39" s="592"/>
      <c r="BG39" s="592"/>
      <c r="BH39" s="592"/>
      <c r="BI39" s="592"/>
      <c r="BJ39" s="592"/>
      <c r="BK39" s="592"/>
      <c r="BL39" s="592"/>
      <c r="BM39" s="592"/>
      <c r="BN39" s="592"/>
      <c r="BO39" s="592"/>
      <c r="BP39" s="592"/>
      <c r="BQ39" s="592"/>
      <c r="BR39" s="592"/>
      <c r="BS39" s="592"/>
      <c r="BT39" s="592"/>
      <c r="BU39" s="592"/>
      <c r="BV39" s="592"/>
      <c r="BW39" s="592"/>
      <c r="BX39" s="592"/>
      <c r="BY39" s="592"/>
      <c r="BZ39" s="592"/>
      <c r="CA39" s="592"/>
      <c r="CB39" s="592"/>
      <c r="CC39" s="592"/>
      <c r="CD39" s="592"/>
      <c r="CE39" s="592"/>
      <c r="CF39" s="592"/>
      <c r="CG39" s="592"/>
      <c r="CH39" s="592"/>
      <c r="CI39" s="592"/>
      <c r="CJ39" s="592"/>
      <c r="CK39" s="592"/>
      <c r="CL39" s="592"/>
      <c r="CM39" s="592"/>
      <c r="CN39" s="592"/>
      <c r="CO39" s="592"/>
      <c r="CP39" s="592"/>
      <c r="CQ39" s="592"/>
      <c r="CR39" s="592"/>
      <c r="CS39" s="592"/>
      <c r="CT39" s="592"/>
      <c r="CU39" s="592"/>
      <c r="CV39" s="592"/>
      <c r="CW39" s="592"/>
      <c r="CX39" s="592"/>
      <c r="CY39" s="592"/>
      <c r="CZ39" s="592"/>
      <c r="DA39" s="592"/>
      <c r="DB39" s="592"/>
      <c r="DC39" s="592"/>
      <c r="DD39" s="592"/>
      <c r="DE39" s="592"/>
      <c r="DF39" s="592"/>
      <c r="DG39" s="592"/>
      <c r="DH39" s="592"/>
      <c r="DI39" s="592"/>
      <c r="DJ39" s="592"/>
      <c r="DK39" s="592"/>
      <c r="DL39" s="592"/>
    </row>
    <row r="40" spans="1:116" ht="12" customHeight="1">
      <c r="B40" s="592"/>
      <c r="C40" s="592"/>
      <c r="D40" s="592"/>
      <c r="E40" s="592"/>
      <c r="F40" s="554"/>
      <c r="G40" s="592"/>
      <c r="H40" s="553"/>
      <c r="I40" s="592"/>
      <c r="J40" s="592"/>
      <c r="K40" s="592"/>
      <c r="L40" s="592"/>
      <c r="M40" s="553"/>
      <c r="N40" s="592"/>
      <c r="O40" s="592"/>
      <c r="P40" s="592"/>
      <c r="Q40" s="597"/>
      <c r="R40" s="592"/>
      <c r="S40" s="592"/>
      <c r="T40" s="592"/>
      <c r="U40" s="592"/>
      <c r="V40" s="592"/>
      <c r="W40" s="592"/>
      <c r="X40" s="592"/>
      <c r="Y40" s="592"/>
      <c r="Z40" s="592"/>
      <c r="AA40" s="592"/>
      <c r="AB40" s="592"/>
      <c r="AC40" s="592"/>
      <c r="AD40" s="592"/>
      <c r="AE40" s="592"/>
      <c r="AF40" s="592"/>
      <c r="AG40" s="592"/>
      <c r="AH40" s="592"/>
      <c r="AI40" s="592"/>
      <c r="AJ40" s="592"/>
      <c r="AK40" s="592"/>
      <c r="AL40" s="592"/>
      <c r="AM40" s="592"/>
      <c r="AN40" s="592"/>
      <c r="AO40" s="592"/>
      <c r="AP40" s="592"/>
      <c r="AQ40" s="592"/>
      <c r="AR40" s="592"/>
      <c r="AS40" s="592"/>
      <c r="AT40" s="592"/>
      <c r="AU40" s="592"/>
      <c r="AV40" s="592"/>
      <c r="AW40" s="592"/>
      <c r="AX40" s="592"/>
      <c r="AY40" s="592"/>
      <c r="AZ40" s="592"/>
      <c r="BA40" s="592"/>
      <c r="BB40" s="592"/>
      <c r="BC40" s="592"/>
      <c r="BD40" s="592"/>
      <c r="BE40" s="592"/>
      <c r="BF40" s="592"/>
      <c r="BG40" s="592"/>
      <c r="BH40" s="592"/>
      <c r="BI40" s="592"/>
      <c r="BJ40" s="592"/>
      <c r="BK40" s="592"/>
      <c r="BL40" s="592"/>
      <c r="BM40" s="592"/>
      <c r="BN40" s="592"/>
      <c r="BO40" s="592"/>
      <c r="BP40" s="592"/>
      <c r="BQ40" s="592"/>
      <c r="BR40" s="592"/>
      <c r="BS40" s="592"/>
      <c r="BT40" s="592"/>
      <c r="BU40" s="592"/>
      <c r="BV40" s="592"/>
      <c r="BW40" s="592"/>
      <c r="BX40" s="592"/>
      <c r="BY40" s="592"/>
      <c r="BZ40" s="592"/>
      <c r="CA40" s="592"/>
      <c r="CB40" s="592"/>
      <c r="CC40" s="592"/>
      <c r="CD40" s="592"/>
      <c r="CE40" s="592"/>
      <c r="CF40" s="592"/>
      <c r="CG40" s="592"/>
      <c r="CH40" s="592"/>
      <c r="CI40" s="592"/>
      <c r="CJ40" s="592"/>
      <c r="CK40" s="592"/>
      <c r="CL40" s="592"/>
      <c r="CM40" s="592"/>
      <c r="CN40" s="592"/>
      <c r="CO40" s="592"/>
      <c r="CP40" s="592"/>
      <c r="CQ40" s="592"/>
      <c r="CR40" s="592"/>
      <c r="CS40" s="592"/>
      <c r="CT40" s="592"/>
      <c r="CU40" s="592"/>
      <c r="CV40" s="592"/>
      <c r="CW40" s="592"/>
      <c r="CX40" s="592"/>
      <c r="CY40" s="592"/>
      <c r="CZ40" s="592"/>
      <c r="DA40" s="592"/>
      <c r="DB40" s="592"/>
      <c r="DC40" s="592"/>
      <c r="DD40" s="592"/>
      <c r="DE40" s="592"/>
      <c r="DF40" s="592"/>
      <c r="DG40" s="592"/>
      <c r="DH40" s="592"/>
      <c r="DI40" s="592"/>
      <c r="DJ40" s="592"/>
      <c r="DK40" s="592"/>
      <c r="DL40" s="592"/>
    </row>
    <row r="41" spans="1:116" ht="12" customHeight="1">
      <c r="B41" s="592"/>
      <c r="C41" s="592"/>
      <c r="D41" s="592"/>
      <c r="E41" s="592"/>
      <c r="F41" s="554"/>
      <c r="G41" s="592"/>
      <c r="H41" s="553"/>
      <c r="I41" s="592"/>
      <c r="J41" s="592"/>
      <c r="K41" s="592"/>
      <c r="L41" s="592"/>
      <c r="M41" s="553"/>
      <c r="N41" s="592"/>
      <c r="O41" s="592"/>
      <c r="P41" s="592"/>
      <c r="Q41" s="597"/>
      <c r="R41" s="592"/>
      <c r="S41" s="592"/>
      <c r="T41" s="592"/>
      <c r="U41" s="592"/>
      <c r="V41" s="592"/>
      <c r="W41" s="592"/>
      <c r="X41" s="592"/>
      <c r="Y41" s="592"/>
      <c r="Z41" s="592"/>
      <c r="AA41" s="592"/>
      <c r="AB41" s="592"/>
      <c r="AC41" s="592"/>
      <c r="AD41" s="592"/>
      <c r="AE41" s="592"/>
      <c r="AF41" s="592"/>
      <c r="AG41" s="592"/>
      <c r="AH41" s="592"/>
      <c r="AI41" s="592"/>
      <c r="AJ41" s="592"/>
      <c r="AK41" s="592"/>
      <c r="AL41" s="592"/>
      <c r="AM41" s="592"/>
      <c r="AN41" s="592"/>
      <c r="AO41" s="592"/>
      <c r="AP41" s="592"/>
      <c r="AQ41" s="592"/>
      <c r="AR41" s="592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92"/>
      <c r="BF41" s="592"/>
      <c r="BG41" s="592"/>
      <c r="BH41" s="592"/>
      <c r="BI41" s="592"/>
      <c r="BJ41" s="592"/>
      <c r="BK41" s="592"/>
      <c r="BL41" s="592"/>
      <c r="BM41" s="592"/>
      <c r="BN41" s="592"/>
      <c r="BO41" s="592"/>
      <c r="BP41" s="592"/>
      <c r="BQ41" s="592"/>
      <c r="BR41" s="592"/>
      <c r="BS41" s="592"/>
      <c r="BT41" s="592"/>
      <c r="BU41" s="592"/>
      <c r="BV41" s="592"/>
      <c r="BW41" s="592"/>
      <c r="BX41" s="592"/>
      <c r="BY41" s="592"/>
      <c r="BZ41" s="592"/>
      <c r="CA41" s="592"/>
      <c r="CB41" s="592"/>
      <c r="CC41" s="592"/>
      <c r="CD41" s="592"/>
      <c r="CE41" s="592"/>
      <c r="CF41" s="592"/>
      <c r="CG41" s="592"/>
      <c r="CH41" s="592"/>
      <c r="CI41" s="592"/>
      <c r="CJ41" s="592"/>
      <c r="CK41" s="592"/>
      <c r="CL41" s="592"/>
      <c r="CM41" s="592"/>
      <c r="CN41" s="592"/>
      <c r="CO41" s="592"/>
      <c r="CP41" s="592"/>
      <c r="CQ41" s="592"/>
      <c r="CR41" s="592"/>
      <c r="CS41" s="592"/>
      <c r="CT41" s="592"/>
      <c r="CU41" s="592"/>
      <c r="CV41" s="592"/>
      <c r="CW41" s="592"/>
      <c r="CX41" s="592"/>
      <c r="CY41" s="592"/>
      <c r="CZ41" s="592"/>
      <c r="DA41" s="592"/>
      <c r="DB41" s="592"/>
      <c r="DC41" s="592"/>
      <c r="DD41" s="592"/>
      <c r="DE41" s="592"/>
      <c r="DF41" s="592"/>
      <c r="DG41" s="592"/>
      <c r="DH41" s="592"/>
      <c r="DI41" s="592"/>
      <c r="DJ41" s="592"/>
      <c r="DK41" s="592"/>
      <c r="DL41" s="592"/>
    </row>
    <row r="42" spans="1:116" ht="12" customHeight="1">
      <c r="B42" s="592"/>
      <c r="C42" s="592"/>
      <c r="D42" s="592"/>
      <c r="E42" s="592"/>
      <c r="F42" s="554"/>
      <c r="G42" s="592"/>
      <c r="H42" s="553"/>
      <c r="I42" s="592"/>
      <c r="J42" s="592"/>
      <c r="K42" s="592"/>
      <c r="L42" s="592"/>
      <c r="M42" s="553"/>
      <c r="N42" s="592"/>
      <c r="O42" s="592"/>
      <c r="P42" s="592"/>
      <c r="Q42" s="597"/>
      <c r="R42" s="592"/>
      <c r="S42" s="592"/>
      <c r="T42" s="592"/>
      <c r="U42" s="592"/>
      <c r="V42" s="592"/>
      <c r="W42" s="592"/>
      <c r="X42" s="592"/>
      <c r="Y42" s="592"/>
      <c r="Z42" s="592"/>
      <c r="AA42" s="592"/>
      <c r="AB42" s="592"/>
      <c r="AC42" s="592"/>
      <c r="AD42" s="592"/>
      <c r="AE42" s="592"/>
      <c r="AF42" s="592"/>
      <c r="AG42" s="592"/>
      <c r="AH42" s="592"/>
      <c r="AI42" s="592"/>
      <c r="AJ42" s="592"/>
      <c r="AK42" s="592"/>
      <c r="AL42" s="592"/>
      <c r="AM42" s="592"/>
      <c r="AN42" s="592"/>
      <c r="AO42" s="592"/>
      <c r="AP42" s="592"/>
      <c r="AQ42" s="592"/>
      <c r="AR42" s="592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92"/>
      <c r="BF42" s="592"/>
      <c r="BG42" s="592"/>
      <c r="BH42" s="592"/>
      <c r="BI42" s="592"/>
      <c r="BJ42" s="592"/>
      <c r="BK42" s="592"/>
      <c r="BL42" s="592"/>
      <c r="BM42" s="592"/>
      <c r="BN42" s="592"/>
      <c r="BO42" s="592"/>
      <c r="BP42" s="592"/>
      <c r="BQ42" s="592"/>
      <c r="BR42" s="592"/>
      <c r="BS42" s="592"/>
      <c r="BT42" s="592"/>
      <c r="BU42" s="592"/>
      <c r="BV42" s="592"/>
      <c r="BW42" s="592"/>
      <c r="BX42" s="592"/>
      <c r="BY42" s="592"/>
      <c r="BZ42" s="592"/>
      <c r="CA42" s="592"/>
      <c r="CB42" s="592"/>
      <c r="CC42" s="592"/>
      <c r="CD42" s="592"/>
      <c r="CE42" s="592"/>
      <c r="CF42" s="592"/>
      <c r="CG42" s="592"/>
      <c r="CH42" s="592"/>
      <c r="CI42" s="592"/>
      <c r="CJ42" s="592"/>
      <c r="CK42" s="592"/>
      <c r="CL42" s="592"/>
      <c r="CM42" s="592"/>
      <c r="CN42" s="592"/>
      <c r="CO42" s="592"/>
      <c r="CP42" s="592"/>
      <c r="CQ42" s="592"/>
      <c r="CR42" s="592"/>
      <c r="CS42" s="592"/>
      <c r="CT42" s="592"/>
      <c r="CU42" s="592"/>
      <c r="CV42" s="592"/>
      <c r="CW42" s="592"/>
      <c r="CX42" s="592"/>
      <c r="CY42" s="592"/>
      <c r="CZ42" s="592"/>
      <c r="DA42" s="592"/>
      <c r="DB42" s="592"/>
      <c r="DC42" s="592"/>
      <c r="DD42" s="592"/>
      <c r="DE42" s="592"/>
      <c r="DF42" s="592"/>
      <c r="DG42" s="592"/>
      <c r="DH42" s="592"/>
      <c r="DI42" s="592"/>
      <c r="DJ42" s="592"/>
      <c r="DK42" s="592"/>
      <c r="DL42" s="592"/>
    </row>
    <row r="43" spans="1:116" ht="12" customHeight="1">
      <c r="B43" s="592"/>
      <c r="C43" s="592"/>
      <c r="D43" s="592"/>
      <c r="E43" s="592"/>
      <c r="F43" s="554"/>
      <c r="G43" s="592"/>
      <c r="H43" s="553"/>
      <c r="I43" s="592"/>
      <c r="J43" s="592"/>
      <c r="K43" s="592"/>
      <c r="L43" s="592"/>
      <c r="M43" s="553"/>
      <c r="N43" s="592"/>
      <c r="O43" s="592"/>
      <c r="P43" s="592"/>
      <c r="Q43" s="597"/>
      <c r="R43" s="592"/>
      <c r="S43" s="592"/>
      <c r="T43" s="592"/>
      <c r="U43" s="592"/>
      <c r="V43" s="592"/>
      <c r="W43" s="592"/>
      <c r="X43" s="592"/>
      <c r="Y43" s="592"/>
      <c r="Z43" s="592"/>
      <c r="AA43" s="592"/>
      <c r="AB43" s="592"/>
      <c r="AC43" s="592"/>
      <c r="AD43" s="592"/>
      <c r="AE43" s="592"/>
      <c r="AF43" s="592"/>
      <c r="AG43" s="592"/>
      <c r="AH43" s="592"/>
      <c r="AI43" s="592"/>
      <c r="AJ43" s="592"/>
      <c r="AK43" s="592"/>
      <c r="AL43" s="592"/>
      <c r="AM43" s="592"/>
      <c r="AN43" s="592"/>
      <c r="AO43" s="592"/>
      <c r="AP43" s="592"/>
      <c r="AQ43" s="592"/>
      <c r="AR43" s="592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92"/>
      <c r="BF43" s="592"/>
      <c r="BG43" s="592"/>
      <c r="BH43" s="592"/>
      <c r="BI43" s="592"/>
      <c r="BJ43" s="592"/>
      <c r="BK43" s="592"/>
      <c r="BL43" s="592"/>
      <c r="BM43" s="592"/>
      <c r="BN43" s="592"/>
      <c r="BO43" s="592"/>
      <c r="BP43" s="592"/>
      <c r="BQ43" s="592"/>
      <c r="BR43" s="592"/>
      <c r="BS43" s="592"/>
      <c r="BT43" s="592"/>
      <c r="BU43" s="592"/>
      <c r="BV43" s="592"/>
      <c r="BW43" s="592"/>
      <c r="BX43" s="592"/>
      <c r="BY43" s="592"/>
      <c r="BZ43" s="592"/>
      <c r="CA43" s="592"/>
      <c r="CB43" s="592"/>
      <c r="CC43" s="592"/>
      <c r="CD43" s="592"/>
      <c r="CE43" s="592"/>
      <c r="CF43" s="592"/>
      <c r="CG43" s="592"/>
      <c r="CH43" s="592"/>
      <c r="CI43" s="592"/>
      <c r="CJ43" s="592"/>
      <c r="CK43" s="592"/>
      <c r="CL43" s="592"/>
      <c r="CM43" s="592"/>
      <c r="CN43" s="592"/>
      <c r="CO43" s="592"/>
      <c r="CP43" s="592"/>
      <c r="CQ43" s="592"/>
      <c r="CR43" s="592"/>
      <c r="CS43" s="592"/>
      <c r="CT43" s="592"/>
      <c r="CU43" s="592"/>
      <c r="CV43" s="592"/>
      <c r="CW43" s="592"/>
      <c r="CX43" s="592"/>
      <c r="CY43" s="592"/>
      <c r="CZ43" s="592"/>
      <c r="DA43" s="592"/>
      <c r="DB43" s="592"/>
      <c r="DC43" s="592"/>
      <c r="DD43" s="592"/>
      <c r="DE43" s="592"/>
      <c r="DF43" s="592"/>
      <c r="DG43" s="592"/>
      <c r="DH43" s="592"/>
      <c r="DI43" s="592"/>
      <c r="DJ43" s="592"/>
      <c r="DK43" s="592"/>
      <c r="DL43" s="592"/>
    </row>
    <row r="44" spans="1:116" ht="12" customHeight="1">
      <c r="B44" s="592"/>
      <c r="C44" s="592"/>
      <c r="D44" s="592"/>
      <c r="E44" s="592"/>
      <c r="F44" s="554"/>
      <c r="G44" s="592"/>
      <c r="H44" s="553"/>
      <c r="I44" s="592"/>
      <c r="J44" s="592"/>
      <c r="K44" s="592"/>
      <c r="L44" s="592"/>
      <c r="M44" s="553"/>
      <c r="N44" s="592"/>
      <c r="O44" s="592"/>
      <c r="P44" s="592"/>
      <c r="Q44" s="597"/>
      <c r="R44" s="592"/>
      <c r="S44" s="592"/>
      <c r="T44" s="592"/>
      <c r="U44" s="592"/>
      <c r="V44" s="592"/>
      <c r="W44" s="592"/>
      <c r="X44" s="592"/>
      <c r="Y44" s="592"/>
      <c r="Z44" s="592"/>
      <c r="AA44" s="592"/>
      <c r="AB44" s="592"/>
      <c r="AC44" s="592"/>
      <c r="AD44" s="592"/>
      <c r="AE44" s="592"/>
      <c r="AF44" s="592"/>
      <c r="AG44" s="592"/>
      <c r="AH44" s="592"/>
      <c r="AI44" s="592"/>
      <c r="AJ44" s="592"/>
      <c r="AK44" s="592"/>
      <c r="AL44" s="592"/>
      <c r="AM44" s="592"/>
      <c r="AN44" s="592"/>
      <c r="AO44" s="592"/>
      <c r="AP44" s="592"/>
      <c r="AQ44" s="592"/>
      <c r="AR44" s="592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92"/>
      <c r="BF44" s="592"/>
      <c r="BG44" s="592"/>
      <c r="BH44" s="592"/>
      <c r="BI44" s="592"/>
      <c r="BJ44" s="592"/>
      <c r="BK44" s="592"/>
      <c r="BL44" s="592"/>
      <c r="BM44" s="592"/>
      <c r="BN44" s="592"/>
      <c r="BO44" s="592"/>
      <c r="BP44" s="592"/>
      <c r="BQ44" s="592"/>
      <c r="BR44" s="592"/>
      <c r="BS44" s="592"/>
      <c r="BT44" s="592"/>
      <c r="BU44" s="592"/>
      <c r="BV44" s="592"/>
      <c r="BW44" s="592"/>
      <c r="BX44" s="592"/>
      <c r="BY44" s="592"/>
      <c r="BZ44" s="592"/>
      <c r="CA44" s="592"/>
      <c r="CB44" s="592"/>
      <c r="CC44" s="592"/>
      <c r="CD44" s="592"/>
      <c r="CE44" s="592"/>
      <c r="CF44" s="592"/>
      <c r="CG44" s="592"/>
      <c r="CH44" s="592"/>
      <c r="CI44" s="592"/>
      <c r="CJ44" s="592"/>
      <c r="CK44" s="592"/>
      <c r="CL44" s="592"/>
      <c r="CM44" s="592"/>
      <c r="CN44" s="592"/>
      <c r="CO44" s="592"/>
      <c r="CP44" s="592"/>
      <c r="CQ44" s="592"/>
      <c r="CR44" s="592"/>
      <c r="CS44" s="592"/>
      <c r="CT44" s="592"/>
      <c r="CU44" s="592"/>
      <c r="CV44" s="592"/>
      <c r="CW44" s="592"/>
      <c r="CX44" s="592"/>
      <c r="CY44" s="592"/>
      <c r="CZ44" s="592"/>
      <c r="DA44" s="592"/>
      <c r="DB44" s="592"/>
      <c r="DC44" s="592"/>
      <c r="DD44" s="592"/>
      <c r="DE44" s="592"/>
      <c r="DF44" s="592"/>
      <c r="DG44" s="592"/>
      <c r="DH44" s="592"/>
      <c r="DI44" s="592"/>
      <c r="DJ44" s="592"/>
      <c r="DK44" s="592"/>
      <c r="DL44" s="592"/>
    </row>
    <row r="45" spans="1:116" ht="12" customHeight="1">
      <c r="B45" s="592"/>
      <c r="C45" s="592"/>
      <c r="D45" s="592"/>
      <c r="E45" s="592"/>
      <c r="F45" s="554"/>
      <c r="G45" s="592"/>
      <c r="H45" s="553"/>
      <c r="I45" s="592"/>
      <c r="J45" s="592"/>
      <c r="K45" s="592"/>
      <c r="L45" s="592"/>
      <c r="M45" s="553"/>
      <c r="N45" s="592"/>
      <c r="O45" s="592"/>
      <c r="P45" s="592"/>
      <c r="Q45" s="597"/>
      <c r="R45" s="592"/>
      <c r="S45" s="592"/>
      <c r="T45" s="592"/>
      <c r="U45" s="592"/>
      <c r="V45" s="592"/>
      <c r="W45" s="592"/>
      <c r="X45" s="592"/>
      <c r="Y45" s="592"/>
      <c r="Z45" s="592"/>
      <c r="AA45" s="592"/>
      <c r="AB45" s="592"/>
      <c r="AC45" s="592"/>
      <c r="AD45" s="592"/>
      <c r="AE45" s="592"/>
      <c r="AF45" s="592"/>
      <c r="AG45" s="592"/>
      <c r="AH45" s="592"/>
      <c r="AI45" s="592"/>
      <c r="AJ45" s="592"/>
      <c r="AK45" s="592"/>
      <c r="AL45" s="592"/>
      <c r="AM45" s="592"/>
      <c r="AN45" s="592"/>
      <c r="AO45" s="592"/>
      <c r="AP45" s="592"/>
      <c r="AQ45" s="592"/>
      <c r="AR45" s="592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92"/>
      <c r="BF45" s="592"/>
      <c r="BG45" s="592"/>
      <c r="BH45" s="592"/>
      <c r="BI45" s="592"/>
      <c r="BJ45" s="592"/>
      <c r="BK45" s="592"/>
      <c r="BL45" s="592"/>
      <c r="BM45" s="592"/>
      <c r="BN45" s="592"/>
      <c r="BO45" s="592"/>
      <c r="BP45" s="592"/>
      <c r="BQ45" s="592"/>
      <c r="BR45" s="592"/>
      <c r="BS45" s="592"/>
      <c r="BT45" s="592"/>
      <c r="BU45" s="592"/>
      <c r="BV45" s="592"/>
      <c r="BW45" s="592"/>
      <c r="BX45" s="592"/>
      <c r="BY45" s="592"/>
      <c r="BZ45" s="592"/>
      <c r="CA45" s="592"/>
      <c r="CB45" s="592"/>
      <c r="CC45" s="592"/>
      <c r="CD45" s="592"/>
      <c r="CE45" s="592"/>
      <c r="CF45" s="592"/>
      <c r="CG45" s="592"/>
      <c r="CH45" s="592"/>
      <c r="CI45" s="592"/>
      <c r="CJ45" s="592"/>
      <c r="CK45" s="592"/>
      <c r="CL45" s="592"/>
      <c r="CM45" s="592"/>
      <c r="CN45" s="592"/>
      <c r="CO45" s="592"/>
      <c r="CP45" s="592"/>
      <c r="CQ45" s="592"/>
      <c r="CR45" s="592"/>
      <c r="CS45" s="592"/>
      <c r="CT45" s="592"/>
      <c r="CU45" s="592"/>
      <c r="CV45" s="592"/>
      <c r="CW45" s="592"/>
      <c r="CX45" s="592"/>
      <c r="CY45" s="592"/>
      <c r="CZ45" s="592"/>
      <c r="DA45" s="592"/>
      <c r="DB45" s="592"/>
      <c r="DC45" s="592"/>
      <c r="DD45" s="592"/>
      <c r="DE45" s="592"/>
      <c r="DF45" s="592"/>
      <c r="DG45" s="592"/>
      <c r="DH45" s="592"/>
      <c r="DI45" s="592"/>
      <c r="DJ45" s="592"/>
      <c r="DK45" s="592"/>
      <c r="DL45" s="592"/>
    </row>
    <row r="46" spans="1:116" ht="12" customHeight="1">
      <c r="B46" s="592"/>
      <c r="C46" s="592"/>
      <c r="D46" s="592"/>
      <c r="E46" s="592"/>
      <c r="F46" s="554"/>
      <c r="G46" s="592"/>
      <c r="H46" s="553"/>
      <c r="I46" s="592"/>
      <c r="J46" s="592"/>
      <c r="K46" s="592"/>
      <c r="L46" s="592"/>
      <c r="M46" s="553"/>
      <c r="N46" s="592"/>
      <c r="O46" s="592"/>
      <c r="P46" s="592"/>
      <c r="Q46" s="597"/>
      <c r="R46" s="592"/>
      <c r="S46" s="592"/>
      <c r="T46" s="592"/>
      <c r="U46" s="592"/>
      <c r="V46" s="592"/>
      <c r="W46" s="592"/>
      <c r="X46" s="592"/>
      <c r="Y46" s="592"/>
      <c r="Z46" s="592"/>
      <c r="AA46" s="592"/>
      <c r="AB46" s="592"/>
      <c r="AC46" s="592"/>
      <c r="AD46" s="592"/>
      <c r="AE46" s="592"/>
      <c r="AF46" s="592"/>
      <c r="AG46" s="592"/>
      <c r="AH46" s="592"/>
      <c r="AI46" s="592"/>
      <c r="AJ46" s="592"/>
      <c r="AK46" s="592"/>
      <c r="AL46" s="592"/>
      <c r="AM46" s="592"/>
      <c r="AN46" s="592"/>
      <c r="AO46" s="592"/>
      <c r="AP46" s="592"/>
      <c r="AQ46" s="592"/>
      <c r="AR46" s="592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92"/>
      <c r="BF46" s="592"/>
      <c r="BG46" s="592"/>
      <c r="BH46" s="592"/>
      <c r="BI46" s="592"/>
      <c r="BJ46" s="592"/>
      <c r="BK46" s="592"/>
      <c r="BL46" s="592"/>
      <c r="BM46" s="592"/>
      <c r="BN46" s="592"/>
      <c r="BO46" s="592"/>
      <c r="BP46" s="592"/>
      <c r="BQ46" s="592"/>
      <c r="BR46" s="592"/>
      <c r="BS46" s="592"/>
      <c r="BT46" s="592"/>
      <c r="BU46" s="592"/>
      <c r="BV46" s="592"/>
      <c r="BW46" s="592"/>
      <c r="BX46" s="592"/>
      <c r="BY46" s="592"/>
      <c r="BZ46" s="592"/>
      <c r="CA46" s="592"/>
      <c r="CB46" s="592"/>
      <c r="CC46" s="592"/>
      <c r="CD46" s="592"/>
      <c r="CE46" s="592"/>
      <c r="CF46" s="592"/>
      <c r="CG46" s="592"/>
      <c r="CH46" s="592"/>
      <c r="CI46" s="592"/>
      <c r="CJ46" s="592"/>
      <c r="CK46" s="592"/>
      <c r="CL46" s="592"/>
      <c r="CM46" s="592"/>
      <c r="CN46" s="592"/>
      <c r="CO46" s="592"/>
      <c r="CP46" s="592"/>
      <c r="CQ46" s="592"/>
      <c r="CR46" s="592"/>
      <c r="CS46" s="592"/>
      <c r="CT46" s="592"/>
      <c r="CU46" s="592"/>
      <c r="CV46" s="592"/>
      <c r="CW46" s="592"/>
      <c r="CX46" s="592"/>
      <c r="CY46" s="592"/>
      <c r="CZ46" s="592"/>
      <c r="DA46" s="592"/>
      <c r="DB46" s="592"/>
      <c r="DC46" s="592"/>
      <c r="DD46" s="592"/>
      <c r="DE46" s="592"/>
      <c r="DF46" s="592"/>
      <c r="DG46" s="592"/>
      <c r="DH46" s="592"/>
      <c r="DI46" s="592"/>
      <c r="DJ46" s="592"/>
      <c r="DK46" s="592"/>
      <c r="DL46" s="592"/>
    </row>
    <row r="47" spans="1:116" ht="12" customHeight="1">
      <c r="B47" s="592"/>
      <c r="C47" s="592"/>
      <c r="D47" s="592"/>
      <c r="E47" s="592"/>
      <c r="F47" s="554"/>
      <c r="G47" s="592"/>
      <c r="H47" s="553"/>
      <c r="I47" s="592"/>
      <c r="J47" s="592"/>
      <c r="K47" s="592"/>
      <c r="L47" s="592"/>
      <c r="M47" s="553"/>
      <c r="N47" s="592"/>
      <c r="O47" s="592"/>
      <c r="P47" s="592"/>
      <c r="Q47" s="597"/>
      <c r="R47" s="592"/>
      <c r="S47" s="592"/>
      <c r="T47" s="592"/>
      <c r="U47" s="592"/>
      <c r="V47" s="592"/>
      <c r="W47" s="592"/>
      <c r="X47" s="592"/>
      <c r="Y47" s="592"/>
      <c r="Z47" s="592"/>
      <c r="AA47" s="592"/>
      <c r="AB47" s="592"/>
      <c r="AC47" s="592"/>
      <c r="AD47" s="592"/>
      <c r="AE47" s="592"/>
      <c r="AF47" s="592"/>
      <c r="AG47" s="592"/>
      <c r="AH47" s="592"/>
      <c r="AI47" s="592"/>
      <c r="AJ47" s="592"/>
      <c r="AK47" s="592"/>
      <c r="AL47" s="592"/>
      <c r="AM47" s="592"/>
      <c r="AN47" s="592"/>
      <c r="AO47" s="592"/>
      <c r="AP47" s="592"/>
      <c r="AQ47" s="592"/>
      <c r="AR47" s="592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92"/>
      <c r="BF47" s="592"/>
      <c r="BG47" s="592"/>
      <c r="BH47" s="592"/>
      <c r="BI47" s="592"/>
      <c r="BJ47" s="592"/>
      <c r="BK47" s="592"/>
      <c r="BL47" s="592"/>
      <c r="BM47" s="592"/>
      <c r="BN47" s="592"/>
      <c r="BO47" s="592"/>
      <c r="BP47" s="592"/>
      <c r="BQ47" s="592"/>
      <c r="BR47" s="592"/>
      <c r="BS47" s="592"/>
      <c r="BT47" s="592"/>
      <c r="BU47" s="592"/>
      <c r="BV47" s="592"/>
      <c r="BW47" s="592"/>
      <c r="BX47" s="592"/>
      <c r="BY47" s="592"/>
      <c r="BZ47" s="592"/>
      <c r="CA47" s="592"/>
      <c r="CB47" s="592"/>
      <c r="CC47" s="592"/>
      <c r="CD47" s="592"/>
      <c r="CE47" s="592"/>
      <c r="CF47" s="592"/>
      <c r="CG47" s="592"/>
      <c r="CH47" s="592"/>
      <c r="CI47" s="592"/>
      <c r="CJ47" s="592"/>
      <c r="CK47" s="592"/>
      <c r="CL47" s="592"/>
      <c r="CM47" s="592"/>
      <c r="CN47" s="592"/>
      <c r="CO47" s="592"/>
      <c r="CP47" s="592"/>
      <c r="CQ47" s="592"/>
      <c r="CR47" s="592"/>
      <c r="CS47" s="592"/>
      <c r="CT47" s="592"/>
      <c r="CU47" s="592"/>
      <c r="CV47" s="592"/>
      <c r="CW47" s="592"/>
      <c r="CX47" s="592"/>
      <c r="CY47" s="592"/>
      <c r="CZ47" s="592"/>
      <c r="DA47" s="592"/>
      <c r="DB47" s="592"/>
      <c r="DC47" s="592"/>
      <c r="DD47" s="592"/>
      <c r="DE47" s="592"/>
      <c r="DF47" s="592"/>
      <c r="DG47" s="592"/>
      <c r="DH47" s="592"/>
      <c r="DI47" s="592"/>
      <c r="DJ47" s="592"/>
      <c r="DK47" s="592"/>
      <c r="DL47" s="592"/>
    </row>
    <row r="48" spans="1:116">
      <c r="B48" s="592"/>
      <c r="C48" s="592"/>
      <c r="D48" s="592"/>
      <c r="E48" s="592"/>
      <c r="F48" s="554"/>
      <c r="G48" s="592"/>
      <c r="H48" s="553"/>
      <c r="I48" s="592"/>
      <c r="J48" s="592"/>
      <c r="K48" s="592"/>
      <c r="L48" s="592"/>
      <c r="M48" s="553"/>
      <c r="N48" s="592"/>
      <c r="O48" s="592"/>
      <c r="P48" s="592"/>
      <c r="Q48" s="597"/>
      <c r="R48" s="592"/>
      <c r="S48" s="592"/>
      <c r="T48" s="592"/>
      <c r="U48" s="592"/>
      <c r="V48" s="592"/>
      <c r="W48" s="592"/>
      <c r="X48" s="592"/>
      <c r="Y48" s="592"/>
      <c r="Z48" s="592"/>
      <c r="AA48" s="592"/>
      <c r="AB48" s="592"/>
      <c r="AC48" s="592"/>
      <c r="AD48" s="592"/>
      <c r="AE48" s="592"/>
      <c r="AF48" s="592"/>
      <c r="AG48" s="592"/>
      <c r="AH48" s="592"/>
      <c r="AI48" s="592"/>
      <c r="AJ48" s="592"/>
      <c r="AK48" s="592"/>
      <c r="AL48" s="592"/>
      <c r="AM48" s="592"/>
      <c r="AN48" s="592"/>
      <c r="AO48" s="592"/>
      <c r="AP48" s="592"/>
      <c r="AQ48" s="592"/>
      <c r="AR48" s="592"/>
      <c r="AS48" s="592"/>
      <c r="AT48" s="592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92"/>
      <c r="BF48" s="592"/>
      <c r="BG48" s="592"/>
      <c r="BH48" s="592"/>
      <c r="BI48" s="592"/>
      <c r="BJ48" s="592"/>
      <c r="BK48" s="592"/>
      <c r="BL48" s="592"/>
      <c r="BM48" s="592"/>
      <c r="BN48" s="592"/>
      <c r="BO48" s="592"/>
      <c r="BP48" s="592"/>
      <c r="BQ48" s="592"/>
      <c r="BR48" s="592"/>
      <c r="BS48" s="592"/>
      <c r="BT48" s="592"/>
      <c r="BU48" s="592"/>
      <c r="BV48" s="592"/>
      <c r="BW48" s="592"/>
      <c r="BX48" s="592"/>
      <c r="BY48" s="592"/>
      <c r="BZ48" s="592"/>
      <c r="CA48" s="592"/>
      <c r="CB48" s="592"/>
      <c r="CC48" s="592"/>
      <c r="CD48" s="592"/>
      <c r="CE48" s="592"/>
      <c r="CF48" s="592"/>
      <c r="CG48" s="592"/>
      <c r="CH48" s="592"/>
      <c r="CI48" s="592"/>
      <c r="CJ48" s="592"/>
      <c r="CK48" s="592"/>
      <c r="CL48" s="592"/>
      <c r="CM48" s="592"/>
      <c r="CN48" s="592"/>
      <c r="CO48" s="592"/>
      <c r="CP48" s="592"/>
      <c r="CQ48" s="592"/>
      <c r="CR48" s="592"/>
      <c r="CS48" s="592"/>
      <c r="CT48" s="592"/>
      <c r="CU48" s="592"/>
      <c r="CV48" s="592"/>
      <c r="CW48" s="592"/>
      <c r="CX48" s="592"/>
      <c r="CY48" s="592"/>
      <c r="CZ48" s="592"/>
      <c r="DA48" s="592"/>
      <c r="DB48" s="592"/>
      <c r="DC48" s="592"/>
      <c r="DD48" s="592"/>
      <c r="DE48" s="592"/>
      <c r="DF48" s="592"/>
      <c r="DG48" s="592"/>
      <c r="DH48" s="592"/>
      <c r="DI48" s="592"/>
      <c r="DJ48" s="592"/>
      <c r="DK48" s="592"/>
      <c r="DL48" s="592"/>
    </row>
    <row r="49" spans="2:116">
      <c r="B49" s="592"/>
      <c r="C49" s="592"/>
      <c r="D49" s="592"/>
      <c r="E49" s="592"/>
      <c r="F49" s="554"/>
      <c r="G49" s="592"/>
      <c r="H49" s="553"/>
      <c r="I49" s="592"/>
      <c r="J49" s="592"/>
      <c r="K49" s="592"/>
      <c r="L49" s="592"/>
      <c r="M49" s="553"/>
      <c r="N49" s="592"/>
      <c r="O49" s="592"/>
      <c r="P49" s="592"/>
      <c r="Q49" s="552"/>
      <c r="R49" s="592"/>
      <c r="S49" s="592"/>
      <c r="T49" s="592"/>
      <c r="U49" s="592"/>
      <c r="V49" s="592"/>
      <c r="W49" s="592"/>
      <c r="X49" s="592"/>
      <c r="Y49" s="592"/>
      <c r="Z49" s="592"/>
      <c r="AA49" s="592"/>
      <c r="AB49" s="592"/>
      <c r="AC49" s="592"/>
      <c r="AD49" s="592"/>
      <c r="AE49" s="592"/>
      <c r="AF49" s="592"/>
      <c r="AG49" s="592"/>
      <c r="AH49" s="592"/>
      <c r="AI49" s="592"/>
      <c r="AJ49" s="592"/>
      <c r="AK49" s="592"/>
      <c r="AL49" s="592"/>
      <c r="AM49" s="592"/>
      <c r="AN49" s="592"/>
      <c r="AO49" s="592"/>
      <c r="AP49" s="592"/>
      <c r="AQ49" s="592"/>
      <c r="AR49" s="592"/>
      <c r="AS49" s="592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92"/>
      <c r="BF49" s="592"/>
      <c r="BG49" s="592"/>
      <c r="BH49" s="592"/>
      <c r="BI49" s="592"/>
      <c r="BJ49" s="592"/>
      <c r="BK49" s="592"/>
      <c r="BL49" s="592"/>
      <c r="BM49" s="592"/>
      <c r="BN49" s="592"/>
      <c r="BO49" s="592"/>
      <c r="BP49" s="592"/>
      <c r="BQ49" s="592"/>
      <c r="BR49" s="592"/>
      <c r="BS49" s="592"/>
      <c r="BT49" s="592"/>
      <c r="BU49" s="592"/>
      <c r="BV49" s="592"/>
      <c r="BW49" s="592"/>
      <c r="BX49" s="592"/>
      <c r="BY49" s="592"/>
      <c r="BZ49" s="592"/>
      <c r="CA49" s="592"/>
      <c r="CB49" s="592"/>
      <c r="CC49" s="592"/>
      <c r="CD49" s="592"/>
      <c r="CE49" s="592"/>
      <c r="CF49" s="592"/>
      <c r="CG49" s="592"/>
      <c r="CH49" s="592"/>
      <c r="CI49" s="592"/>
      <c r="CJ49" s="592"/>
      <c r="CK49" s="592"/>
      <c r="CL49" s="592"/>
      <c r="CM49" s="592"/>
      <c r="CN49" s="592"/>
      <c r="CO49" s="592"/>
      <c r="CP49" s="592"/>
      <c r="CQ49" s="592"/>
      <c r="CR49" s="592"/>
      <c r="CS49" s="592"/>
      <c r="CT49" s="592"/>
      <c r="CU49" s="592"/>
      <c r="CV49" s="592"/>
      <c r="CW49" s="592"/>
      <c r="CX49" s="592"/>
      <c r="CY49" s="592"/>
      <c r="CZ49" s="592"/>
      <c r="DA49" s="592"/>
      <c r="DB49" s="592"/>
      <c r="DC49" s="592"/>
      <c r="DD49" s="592"/>
      <c r="DE49" s="592"/>
      <c r="DF49" s="592"/>
      <c r="DG49" s="592"/>
      <c r="DH49" s="592"/>
      <c r="DI49" s="592"/>
      <c r="DJ49" s="592"/>
      <c r="DK49" s="592"/>
      <c r="DL49" s="592"/>
    </row>
    <row r="50" spans="2:116">
      <c r="B50" s="592"/>
      <c r="C50" s="592"/>
      <c r="D50" s="592"/>
      <c r="E50" s="592"/>
      <c r="F50" s="554"/>
      <c r="G50" s="592"/>
      <c r="H50" s="553"/>
      <c r="I50" s="592"/>
      <c r="J50" s="592"/>
      <c r="K50" s="592"/>
      <c r="L50" s="592"/>
      <c r="M50" s="553"/>
      <c r="N50" s="592"/>
      <c r="O50" s="592"/>
      <c r="P50" s="592"/>
      <c r="Q50" s="552"/>
      <c r="R50" s="592"/>
      <c r="S50" s="592"/>
      <c r="T50" s="592"/>
      <c r="U50" s="592"/>
      <c r="V50" s="592"/>
      <c r="W50" s="592"/>
      <c r="X50" s="592"/>
      <c r="Y50" s="592"/>
      <c r="Z50" s="592"/>
      <c r="AA50" s="592"/>
      <c r="AB50" s="592"/>
      <c r="AC50" s="592"/>
      <c r="AD50" s="592"/>
      <c r="AE50" s="592"/>
      <c r="AF50" s="592"/>
      <c r="AG50" s="592"/>
      <c r="AH50" s="592"/>
      <c r="AI50" s="592"/>
      <c r="AJ50" s="592"/>
      <c r="AK50" s="592"/>
      <c r="AL50" s="592"/>
      <c r="AM50" s="592"/>
      <c r="AN50" s="592"/>
      <c r="AO50" s="592"/>
      <c r="AP50" s="592"/>
      <c r="AQ50" s="592"/>
      <c r="AR50" s="592"/>
      <c r="AS50" s="592"/>
      <c r="AT50" s="592"/>
      <c r="AU50" s="592"/>
      <c r="AV50" s="592"/>
      <c r="AW50" s="592"/>
      <c r="AX50" s="592"/>
      <c r="AY50" s="592"/>
      <c r="AZ50" s="592"/>
      <c r="BA50" s="592"/>
      <c r="BB50" s="592"/>
      <c r="BC50" s="592"/>
      <c r="BD50" s="592"/>
      <c r="BE50" s="592"/>
      <c r="BF50" s="592"/>
      <c r="BG50" s="592"/>
      <c r="BH50" s="592"/>
      <c r="BI50" s="592"/>
      <c r="BJ50" s="592"/>
      <c r="BK50" s="592"/>
      <c r="BL50" s="592"/>
      <c r="BM50" s="592"/>
      <c r="BN50" s="592"/>
      <c r="BO50" s="592"/>
      <c r="BP50" s="592"/>
      <c r="BQ50" s="592"/>
      <c r="BR50" s="592"/>
      <c r="BS50" s="592"/>
      <c r="BT50" s="592"/>
      <c r="BU50" s="592"/>
      <c r="BV50" s="592"/>
      <c r="BW50" s="592"/>
      <c r="BX50" s="592"/>
      <c r="BY50" s="592"/>
      <c r="BZ50" s="592"/>
      <c r="CA50" s="592"/>
      <c r="CB50" s="592"/>
      <c r="CC50" s="592"/>
      <c r="CD50" s="592"/>
      <c r="CE50" s="592"/>
      <c r="CF50" s="592"/>
      <c r="CG50" s="592"/>
      <c r="CH50" s="592"/>
      <c r="CI50" s="592"/>
      <c r="CJ50" s="592"/>
      <c r="CK50" s="592"/>
      <c r="CL50" s="592"/>
      <c r="CM50" s="592"/>
      <c r="CN50" s="592"/>
      <c r="CO50" s="592"/>
      <c r="CP50" s="592"/>
      <c r="CQ50" s="592"/>
      <c r="CR50" s="592"/>
      <c r="CS50" s="592"/>
      <c r="CT50" s="592"/>
      <c r="CU50" s="592"/>
      <c r="CV50" s="592"/>
      <c r="CW50" s="592"/>
      <c r="CX50" s="592"/>
      <c r="CY50" s="592"/>
      <c r="CZ50" s="592"/>
      <c r="DA50" s="592"/>
      <c r="DB50" s="592"/>
      <c r="DC50" s="592"/>
      <c r="DD50" s="592"/>
      <c r="DE50" s="592"/>
      <c r="DF50" s="592"/>
      <c r="DG50" s="592"/>
      <c r="DH50" s="592"/>
      <c r="DI50" s="592"/>
      <c r="DJ50" s="592"/>
      <c r="DK50" s="592"/>
      <c r="DL50" s="592"/>
    </row>
    <row r="51" spans="2:116">
      <c r="B51" s="592"/>
      <c r="C51" s="592"/>
      <c r="D51" s="592"/>
      <c r="E51" s="592"/>
      <c r="F51" s="554"/>
      <c r="G51" s="592"/>
      <c r="H51" s="553"/>
      <c r="I51" s="592"/>
      <c r="J51" s="592"/>
      <c r="K51" s="592"/>
      <c r="L51" s="592"/>
      <c r="M51" s="553"/>
      <c r="N51" s="592"/>
      <c r="O51" s="592"/>
      <c r="P51" s="592"/>
      <c r="Q51" s="552"/>
      <c r="R51" s="592"/>
      <c r="S51" s="592"/>
      <c r="T51" s="592"/>
      <c r="U51" s="592"/>
      <c r="V51" s="592"/>
      <c r="W51" s="592"/>
      <c r="X51" s="592"/>
      <c r="Y51" s="592"/>
      <c r="Z51" s="592"/>
      <c r="AA51" s="592"/>
      <c r="AB51" s="592"/>
      <c r="AC51" s="592"/>
      <c r="AD51" s="592"/>
      <c r="AE51" s="592"/>
      <c r="AF51" s="592"/>
      <c r="AG51" s="592"/>
      <c r="AH51" s="592"/>
      <c r="AI51" s="592"/>
      <c r="AJ51" s="592"/>
      <c r="AK51" s="592"/>
      <c r="AL51" s="592"/>
      <c r="AM51" s="592"/>
      <c r="AN51" s="592"/>
      <c r="AO51" s="592"/>
      <c r="AP51" s="592"/>
      <c r="AQ51" s="592"/>
      <c r="AR51" s="592"/>
      <c r="AS51" s="592"/>
      <c r="AT51" s="592"/>
      <c r="AU51" s="592"/>
      <c r="AV51" s="592"/>
      <c r="AW51" s="592"/>
      <c r="AX51" s="592"/>
      <c r="AY51" s="592"/>
      <c r="AZ51" s="592"/>
      <c r="BA51" s="592"/>
      <c r="BB51" s="592"/>
      <c r="BC51" s="592"/>
      <c r="BD51" s="592"/>
      <c r="BE51" s="592"/>
      <c r="BF51" s="592"/>
      <c r="BG51" s="592"/>
      <c r="BH51" s="592"/>
      <c r="BI51" s="592"/>
      <c r="BJ51" s="592"/>
      <c r="BK51" s="592"/>
      <c r="BL51" s="592"/>
      <c r="BM51" s="592"/>
      <c r="BN51" s="592"/>
      <c r="BO51" s="592"/>
      <c r="BP51" s="592"/>
      <c r="BQ51" s="592"/>
      <c r="BR51" s="592"/>
      <c r="BS51" s="592"/>
      <c r="BT51" s="592"/>
      <c r="BU51" s="592"/>
      <c r="BV51" s="592"/>
      <c r="BW51" s="592"/>
      <c r="BX51" s="592"/>
      <c r="BY51" s="592"/>
      <c r="BZ51" s="592"/>
      <c r="CA51" s="592"/>
      <c r="CB51" s="592"/>
      <c r="CC51" s="592"/>
      <c r="CD51" s="592"/>
      <c r="CE51" s="592"/>
      <c r="CF51" s="592"/>
      <c r="CG51" s="592"/>
      <c r="CH51" s="592"/>
      <c r="CI51" s="592"/>
      <c r="CJ51" s="592"/>
      <c r="CK51" s="592"/>
      <c r="CL51" s="592"/>
      <c r="CM51" s="592"/>
      <c r="CN51" s="592"/>
      <c r="CO51" s="592"/>
      <c r="CP51" s="592"/>
      <c r="CQ51" s="592"/>
      <c r="CR51" s="592"/>
      <c r="CS51" s="592"/>
      <c r="CT51" s="592"/>
      <c r="CU51" s="592"/>
      <c r="CV51" s="592"/>
      <c r="CW51" s="592"/>
      <c r="CX51" s="592"/>
      <c r="CY51" s="592"/>
      <c r="CZ51" s="592"/>
      <c r="DA51" s="592"/>
      <c r="DB51" s="592"/>
      <c r="DC51" s="592"/>
      <c r="DD51" s="592"/>
      <c r="DE51" s="592"/>
      <c r="DF51" s="592"/>
      <c r="DG51" s="592"/>
      <c r="DH51" s="592"/>
      <c r="DI51" s="592"/>
      <c r="DJ51" s="592"/>
      <c r="DK51" s="592"/>
      <c r="DL51" s="592"/>
    </row>
    <row r="52" spans="2:116">
      <c r="B52" s="592"/>
      <c r="C52" s="592"/>
      <c r="D52" s="592"/>
      <c r="E52" s="592"/>
      <c r="F52" s="554"/>
      <c r="G52" s="592"/>
      <c r="H52" s="553"/>
      <c r="I52" s="592"/>
      <c r="J52" s="592"/>
      <c r="K52" s="592"/>
      <c r="L52" s="592"/>
      <c r="M52" s="553"/>
      <c r="N52" s="592"/>
      <c r="O52" s="592"/>
      <c r="P52" s="592"/>
      <c r="Q52" s="552"/>
      <c r="R52" s="592"/>
      <c r="S52" s="592"/>
      <c r="T52" s="592"/>
      <c r="U52" s="592"/>
      <c r="V52" s="592"/>
      <c r="W52" s="592"/>
      <c r="X52" s="592"/>
      <c r="Y52" s="592"/>
      <c r="Z52" s="592"/>
      <c r="AA52" s="592"/>
      <c r="AB52" s="592"/>
      <c r="AC52" s="592"/>
      <c r="AD52" s="592"/>
      <c r="AE52" s="592"/>
      <c r="AF52" s="592"/>
      <c r="AG52" s="592"/>
      <c r="AH52" s="592"/>
      <c r="AI52" s="592"/>
      <c r="AJ52" s="592"/>
      <c r="AK52" s="592"/>
      <c r="AL52" s="592"/>
      <c r="AM52" s="592"/>
      <c r="AN52" s="592"/>
      <c r="AO52" s="592"/>
      <c r="AP52" s="592"/>
      <c r="AQ52" s="592"/>
      <c r="AR52" s="592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92"/>
      <c r="BF52" s="592"/>
      <c r="BG52" s="592"/>
      <c r="BH52" s="592"/>
      <c r="BI52" s="592"/>
      <c r="BJ52" s="592"/>
      <c r="BK52" s="592"/>
      <c r="BL52" s="592"/>
      <c r="BM52" s="592"/>
      <c r="BN52" s="592"/>
      <c r="BO52" s="592"/>
      <c r="BP52" s="592"/>
      <c r="BQ52" s="592"/>
      <c r="BR52" s="592"/>
      <c r="BS52" s="592"/>
      <c r="BT52" s="592"/>
      <c r="BU52" s="592"/>
      <c r="BV52" s="592"/>
      <c r="BW52" s="592"/>
      <c r="BX52" s="592"/>
      <c r="BY52" s="592"/>
      <c r="BZ52" s="592"/>
      <c r="CA52" s="592"/>
      <c r="CB52" s="592"/>
      <c r="CC52" s="592"/>
      <c r="CD52" s="592"/>
      <c r="CE52" s="592"/>
      <c r="CF52" s="592"/>
      <c r="CG52" s="592"/>
      <c r="CH52" s="592"/>
      <c r="CI52" s="592"/>
      <c r="CJ52" s="592"/>
      <c r="CK52" s="592"/>
      <c r="CL52" s="592"/>
      <c r="CM52" s="592"/>
      <c r="CN52" s="592"/>
      <c r="CO52" s="592"/>
      <c r="CP52" s="592"/>
      <c r="CQ52" s="592"/>
      <c r="CR52" s="592"/>
      <c r="CS52" s="592"/>
      <c r="CT52" s="592"/>
      <c r="CU52" s="592"/>
      <c r="CV52" s="592"/>
      <c r="CW52" s="592"/>
      <c r="CX52" s="592"/>
      <c r="CY52" s="592"/>
      <c r="CZ52" s="592"/>
      <c r="DA52" s="592"/>
      <c r="DB52" s="592"/>
      <c r="DC52" s="592"/>
      <c r="DD52" s="592"/>
      <c r="DE52" s="592"/>
      <c r="DF52" s="592"/>
      <c r="DG52" s="592"/>
      <c r="DH52" s="592"/>
      <c r="DI52" s="592"/>
      <c r="DJ52" s="592"/>
      <c r="DK52" s="592"/>
      <c r="DL52" s="592"/>
    </row>
    <row r="53" spans="2:116">
      <c r="B53" s="592"/>
      <c r="C53" s="592"/>
      <c r="D53" s="592"/>
      <c r="E53" s="592"/>
      <c r="F53" s="554"/>
      <c r="G53" s="592"/>
      <c r="H53" s="553"/>
      <c r="I53" s="592"/>
      <c r="J53" s="592"/>
      <c r="K53" s="592"/>
      <c r="L53" s="592"/>
      <c r="M53" s="553"/>
      <c r="N53" s="592"/>
      <c r="O53" s="592"/>
      <c r="P53" s="592"/>
      <c r="Q53" s="552"/>
      <c r="R53" s="592"/>
      <c r="S53" s="592"/>
      <c r="T53" s="592"/>
      <c r="U53" s="592"/>
      <c r="V53" s="592"/>
      <c r="W53" s="592"/>
      <c r="X53" s="592"/>
      <c r="Y53" s="592"/>
      <c r="Z53" s="592"/>
      <c r="AA53" s="592"/>
      <c r="AB53" s="592"/>
      <c r="AC53" s="592"/>
      <c r="AD53" s="592"/>
      <c r="AE53" s="592"/>
      <c r="AF53" s="592"/>
      <c r="AG53" s="592"/>
      <c r="AH53" s="592"/>
      <c r="AI53" s="592"/>
      <c r="AJ53" s="592"/>
      <c r="AK53" s="592"/>
      <c r="AL53" s="592"/>
      <c r="AM53" s="592"/>
      <c r="AN53" s="592"/>
      <c r="AO53" s="592"/>
      <c r="AP53" s="592"/>
      <c r="AQ53" s="592"/>
      <c r="AR53" s="592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92"/>
      <c r="BF53" s="592"/>
      <c r="BG53" s="592"/>
      <c r="BH53" s="592"/>
      <c r="BI53" s="592"/>
      <c r="BJ53" s="592"/>
      <c r="BK53" s="592"/>
      <c r="BL53" s="592"/>
      <c r="BM53" s="592"/>
      <c r="BN53" s="592"/>
      <c r="BO53" s="592"/>
      <c r="BP53" s="592"/>
      <c r="BQ53" s="592"/>
      <c r="BR53" s="592"/>
      <c r="BS53" s="592"/>
      <c r="BT53" s="592"/>
      <c r="BU53" s="592"/>
      <c r="BV53" s="592"/>
      <c r="BW53" s="592"/>
      <c r="BX53" s="592"/>
      <c r="BY53" s="592"/>
      <c r="BZ53" s="592"/>
      <c r="CA53" s="592"/>
      <c r="CB53" s="592"/>
      <c r="CC53" s="592"/>
      <c r="CD53" s="592"/>
      <c r="CE53" s="592"/>
      <c r="CF53" s="592"/>
      <c r="CG53" s="592"/>
      <c r="CH53" s="592"/>
      <c r="CI53" s="592"/>
      <c r="CJ53" s="592"/>
      <c r="CK53" s="592"/>
      <c r="CL53" s="592"/>
      <c r="CM53" s="592"/>
      <c r="CN53" s="592"/>
      <c r="CO53" s="592"/>
      <c r="CP53" s="592"/>
      <c r="CQ53" s="592"/>
      <c r="CR53" s="592"/>
      <c r="CS53" s="592"/>
      <c r="CT53" s="592"/>
      <c r="CU53" s="592"/>
      <c r="CV53" s="592"/>
      <c r="CW53" s="592"/>
      <c r="CX53" s="592"/>
      <c r="CY53" s="592"/>
      <c r="CZ53" s="592"/>
      <c r="DA53" s="592"/>
      <c r="DB53" s="592"/>
      <c r="DC53" s="592"/>
      <c r="DD53" s="592"/>
      <c r="DE53" s="592"/>
      <c r="DF53" s="592"/>
      <c r="DG53" s="592"/>
      <c r="DH53" s="592"/>
      <c r="DI53" s="592"/>
      <c r="DJ53" s="592"/>
      <c r="DK53" s="592"/>
      <c r="DL53" s="592"/>
    </row>
    <row r="54" spans="2:116">
      <c r="B54" s="592"/>
      <c r="C54" s="592"/>
      <c r="D54" s="592"/>
      <c r="E54" s="592"/>
      <c r="F54" s="554"/>
      <c r="G54" s="592"/>
      <c r="H54" s="553"/>
      <c r="I54" s="592"/>
      <c r="J54" s="592"/>
      <c r="K54" s="592"/>
      <c r="L54" s="592"/>
      <c r="M54" s="553"/>
      <c r="N54" s="592"/>
      <c r="O54" s="592"/>
      <c r="P54" s="592"/>
      <c r="Q54" s="552"/>
      <c r="R54" s="592"/>
      <c r="S54" s="592"/>
      <c r="T54" s="592"/>
      <c r="U54" s="592"/>
      <c r="V54" s="592"/>
      <c r="W54" s="592"/>
      <c r="X54" s="592"/>
      <c r="Y54" s="592"/>
      <c r="Z54" s="592"/>
      <c r="AA54" s="592"/>
      <c r="AB54" s="592"/>
      <c r="AC54" s="592"/>
      <c r="AD54" s="592"/>
      <c r="AE54" s="592"/>
      <c r="AF54" s="592"/>
      <c r="AG54" s="592"/>
      <c r="AH54" s="592"/>
      <c r="AI54" s="592"/>
      <c r="AJ54" s="592"/>
      <c r="AK54" s="592"/>
      <c r="AL54" s="592"/>
      <c r="AM54" s="592"/>
      <c r="AN54" s="592"/>
      <c r="AO54" s="592"/>
      <c r="AP54" s="592"/>
      <c r="AQ54" s="592"/>
      <c r="AR54" s="592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92"/>
      <c r="BF54" s="592"/>
      <c r="BG54" s="592"/>
      <c r="BH54" s="592"/>
      <c r="BI54" s="592"/>
      <c r="BJ54" s="592"/>
      <c r="BK54" s="592"/>
      <c r="BL54" s="592"/>
      <c r="BM54" s="592"/>
      <c r="BN54" s="592"/>
      <c r="BO54" s="592"/>
      <c r="BP54" s="592"/>
      <c r="BQ54" s="592"/>
      <c r="BR54" s="592"/>
      <c r="BS54" s="592"/>
      <c r="BT54" s="592"/>
      <c r="BU54" s="592"/>
      <c r="BV54" s="592"/>
      <c r="BW54" s="592"/>
      <c r="BX54" s="592"/>
      <c r="BY54" s="592"/>
      <c r="BZ54" s="592"/>
      <c r="CA54" s="592"/>
      <c r="CB54" s="592"/>
      <c r="CC54" s="592"/>
      <c r="CD54" s="592"/>
      <c r="CE54" s="592"/>
      <c r="CF54" s="592"/>
      <c r="CG54" s="592"/>
      <c r="CH54" s="592"/>
      <c r="CI54" s="592"/>
      <c r="CJ54" s="592"/>
      <c r="CK54" s="592"/>
      <c r="CL54" s="592"/>
      <c r="CM54" s="592"/>
      <c r="CN54" s="592"/>
      <c r="CO54" s="592"/>
      <c r="CP54" s="592"/>
      <c r="CQ54" s="592"/>
      <c r="CR54" s="592"/>
      <c r="CS54" s="592"/>
      <c r="CT54" s="592"/>
      <c r="CU54" s="592"/>
      <c r="CV54" s="592"/>
      <c r="CW54" s="592"/>
      <c r="CX54" s="592"/>
      <c r="CY54" s="592"/>
      <c r="CZ54" s="592"/>
      <c r="DA54" s="592"/>
      <c r="DB54" s="592"/>
      <c r="DC54" s="592"/>
      <c r="DD54" s="592"/>
      <c r="DE54" s="592"/>
      <c r="DF54" s="592"/>
      <c r="DG54" s="592"/>
      <c r="DH54" s="592"/>
      <c r="DI54" s="592"/>
      <c r="DJ54" s="592"/>
      <c r="DK54" s="592"/>
      <c r="DL54" s="592"/>
    </row>
    <row r="55" spans="2:116">
      <c r="B55" s="592"/>
      <c r="C55" s="592"/>
      <c r="D55" s="592"/>
      <c r="E55" s="592"/>
      <c r="F55" s="554"/>
      <c r="G55" s="592"/>
      <c r="H55" s="553"/>
      <c r="I55" s="592"/>
      <c r="J55" s="592"/>
      <c r="K55" s="592"/>
      <c r="L55" s="592"/>
      <c r="M55" s="553"/>
      <c r="N55" s="592"/>
      <c r="O55" s="592"/>
      <c r="P55" s="592"/>
      <c r="Q55" s="552"/>
      <c r="R55" s="592"/>
      <c r="S55" s="592"/>
      <c r="T55" s="592"/>
      <c r="U55" s="592"/>
      <c r="V55" s="592"/>
      <c r="W55" s="592"/>
      <c r="X55" s="592"/>
      <c r="Y55" s="592"/>
      <c r="Z55" s="592"/>
      <c r="AA55" s="592"/>
      <c r="AB55" s="592"/>
      <c r="AC55" s="592"/>
      <c r="AD55" s="592"/>
      <c r="AE55" s="592"/>
      <c r="AF55" s="592"/>
      <c r="AG55" s="592"/>
      <c r="AH55" s="592"/>
      <c r="AI55" s="592"/>
      <c r="AJ55" s="592"/>
      <c r="AK55" s="592"/>
      <c r="AL55" s="592"/>
      <c r="AM55" s="592"/>
      <c r="AN55" s="592"/>
      <c r="AO55" s="592"/>
      <c r="AP55" s="592"/>
      <c r="AQ55" s="592"/>
      <c r="AR55" s="592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92"/>
      <c r="BF55" s="592"/>
      <c r="BG55" s="592"/>
      <c r="BH55" s="592"/>
      <c r="BI55" s="592"/>
      <c r="BJ55" s="592"/>
      <c r="BK55" s="592"/>
      <c r="BL55" s="592"/>
      <c r="BM55" s="592"/>
      <c r="BN55" s="592"/>
      <c r="BO55" s="592"/>
      <c r="BP55" s="592"/>
      <c r="BQ55" s="592"/>
      <c r="BR55" s="592"/>
      <c r="BS55" s="592"/>
      <c r="BT55" s="592"/>
      <c r="BU55" s="592"/>
      <c r="BV55" s="592"/>
      <c r="BW55" s="592"/>
      <c r="BX55" s="592"/>
      <c r="BY55" s="592"/>
      <c r="BZ55" s="592"/>
      <c r="CA55" s="592"/>
      <c r="CB55" s="592"/>
      <c r="CC55" s="592"/>
      <c r="CD55" s="592"/>
      <c r="CE55" s="592"/>
      <c r="CF55" s="592"/>
      <c r="CG55" s="592"/>
      <c r="CH55" s="592"/>
      <c r="CI55" s="592"/>
      <c r="CJ55" s="592"/>
      <c r="CK55" s="592"/>
      <c r="CL55" s="592"/>
      <c r="CM55" s="592"/>
      <c r="CN55" s="592"/>
      <c r="CO55" s="592"/>
      <c r="CP55" s="592"/>
      <c r="CQ55" s="592"/>
      <c r="CR55" s="592"/>
      <c r="CS55" s="592"/>
      <c r="CT55" s="592"/>
      <c r="CU55" s="592"/>
      <c r="CV55" s="592"/>
      <c r="CW55" s="592"/>
      <c r="CX55" s="592"/>
      <c r="CY55" s="592"/>
      <c r="CZ55" s="592"/>
      <c r="DA55" s="592"/>
      <c r="DB55" s="592"/>
      <c r="DC55" s="592"/>
      <c r="DD55" s="592"/>
      <c r="DE55" s="592"/>
      <c r="DF55" s="592"/>
      <c r="DG55" s="592"/>
      <c r="DH55" s="592"/>
      <c r="DI55" s="592"/>
      <c r="DJ55" s="592"/>
      <c r="DK55" s="592"/>
      <c r="DL55" s="592"/>
    </row>
    <row r="56" spans="2:116">
      <c r="B56" s="592"/>
      <c r="C56" s="592"/>
      <c r="D56" s="592"/>
      <c r="E56" s="592"/>
      <c r="F56" s="554"/>
      <c r="G56" s="592"/>
      <c r="H56" s="553"/>
      <c r="I56" s="592"/>
      <c r="J56" s="592"/>
      <c r="K56" s="592"/>
      <c r="L56" s="592"/>
      <c r="M56" s="553"/>
      <c r="N56" s="592"/>
      <c r="O56" s="592"/>
      <c r="P56" s="592"/>
      <c r="Q56" s="552"/>
      <c r="R56" s="592"/>
      <c r="S56" s="592"/>
      <c r="T56" s="592"/>
      <c r="U56" s="592"/>
      <c r="V56" s="592"/>
      <c r="W56" s="592"/>
      <c r="X56" s="592"/>
      <c r="Y56" s="592"/>
      <c r="Z56" s="592"/>
      <c r="AA56" s="592"/>
      <c r="AB56" s="592"/>
      <c r="AC56" s="592"/>
      <c r="AD56" s="592"/>
      <c r="AE56" s="592"/>
      <c r="AF56" s="592"/>
      <c r="AG56" s="592"/>
      <c r="AH56" s="592"/>
      <c r="AI56" s="592"/>
      <c r="AJ56" s="592"/>
      <c r="AK56" s="592"/>
      <c r="AL56" s="592"/>
      <c r="AM56" s="592"/>
      <c r="AN56" s="592"/>
      <c r="AO56" s="592"/>
      <c r="AP56" s="592"/>
      <c r="AQ56" s="592"/>
      <c r="AR56" s="592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92"/>
      <c r="BF56" s="592"/>
      <c r="BG56" s="592"/>
      <c r="BH56" s="592"/>
      <c r="BI56" s="592"/>
      <c r="BJ56" s="592"/>
      <c r="BK56" s="592"/>
      <c r="BL56" s="592"/>
      <c r="BM56" s="592"/>
      <c r="BN56" s="592"/>
      <c r="BO56" s="592"/>
      <c r="BP56" s="592"/>
      <c r="BQ56" s="592"/>
      <c r="BR56" s="592"/>
      <c r="BS56" s="592"/>
      <c r="BT56" s="592"/>
      <c r="BU56" s="592"/>
      <c r="BV56" s="592"/>
      <c r="BW56" s="592"/>
      <c r="BX56" s="592"/>
      <c r="BY56" s="592"/>
      <c r="BZ56" s="592"/>
      <c r="CA56" s="592"/>
      <c r="CB56" s="592"/>
      <c r="CC56" s="592"/>
      <c r="CD56" s="592"/>
      <c r="CE56" s="592"/>
      <c r="CF56" s="592"/>
      <c r="CG56" s="592"/>
      <c r="CH56" s="592"/>
      <c r="CI56" s="592"/>
      <c r="CJ56" s="592"/>
      <c r="CK56" s="592"/>
      <c r="CL56" s="592"/>
      <c r="CM56" s="592"/>
      <c r="CN56" s="592"/>
      <c r="CO56" s="592"/>
      <c r="CP56" s="592"/>
      <c r="CQ56" s="592"/>
      <c r="CR56" s="592"/>
      <c r="CS56" s="592"/>
      <c r="CT56" s="592"/>
      <c r="CU56" s="592"/>
      <c r="CV56" s="592"/>
      <c r="CW56" s="592"/>
      <c r="CX56" s="592"/>
      <c r="CY56" s="592"/>
      <c r="CZ56" s="592"/>
      <c r="DA56" s="592"/>
      <c r="DB56" s="592"/>
      <c r="DC56" s="592"/>
      <c r="DD56" s="592"/>
      <c r="DE56" s="592"/>
      <c r="DF56" s="592"/>
      <c r="DG56" s="592"/>
      <c r="DH56" s="592"/>
      <c r="DI56" s="592"/>
      <c r="DJ56" s="592"/>
      <c r="DK56" s="592"/>
      <c r="DL56" s="592"/>
    </row>
    <row r="57" spans="2:116">
      <c r="B57" s="592"/>
      <c r="C57" s="592"/>
      <c r="D57" s="592"/>
      <c r="E57" s="592"/>
      <c r="F57" s="554"/>
      <c r="G57" s="592"/>
      <c r="H57" s="553"/>
      <c r="I57" s="592"/>
      <c r="J57" s="592"/>
      <c r="K57" s="592"/>
      <c r="L57" s="592"/>
      <c r="M57" s="553"/>
      <c r="N57" s="592"/>
      <c r="O57" s="592"/>
      <c r="P57" s="592"/>
      <c r="Q57" s="552"/>
      <c r="R57" s="592"/>
      <c r="S57" s="592"/>
      <c r="T57" s="592"/>
      <c r="U57" s="592"/>
      <c r="V57" s="592"/>
      <c r="W57" s="592"/>
      <c r="X57" s="592"/>
      <c r="Y57" s="592"/>
      <c r="Z57" s="592"/>
      <c r="AA57" s="592"/>
      <c r="AB57" s="592"/>
      <c r="AC57" s="592"/>
      <c r="AD57" s="592"/>
      <c r="AE57" s="592"/>
      <c r="AF57" s="592"/>
      <c r="AG57" s="592"/>
      <c r="AH57" s="592"/>
      <c r="AI57" s="592"/>
      <c r="AJ57" s="592"/>
      <c r="AK57" s="592"/>
      <c r="AL57" s="592"/>
      <c r="AM57" s="592"/>
      <c r="AN57" s="592"/>
      <c r="AO57" s="592"/>
      <c r="AP57" s="592"/>
      <c r="AQ57" s="592"/>
      <c r="AR57" s="592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92"/>
      <c r="BF57" s="592"/>
      <c r="BG57" s="592"/>
      <c r="BH57" s="592"/>
      <c r="BI57" s="592"/>
      <c r="BJ57" s="592"/>
      <c r="BK57" s="592"/>
      <c r="BL57" s="592"/>
      <c r="BM57" s="592"/>
      <c r="BN57" s="592"/>
      <c r="BO57" s="592"/>
      <c r="BP57" s="592"/>
      <c r="BQ57" s="592"/>
      <c r="BR57" s="592"/>
      <c r="BS57" s="592"/>
      <c r="BT57" s="592"/>
      <c r="BU57" s="592"/>
      <c r="BV57" s="592"/>
      <c r="BW57" s="592"/>
      <c r="BX57" s="592"/>
      <c r="BY57" s="592"/>
      <c r="BZ57" s="592"/>
      <c r="CA57" s="592"/>
      <c r="CB57" s="592"/>
      <c r="CC57" s="592"/>
      <c r="CD57" s="592"/>
      <c r="CE57" s="592"/>
      <c r="CF57" s="592"/>
      <c r="CG57" s="592"/>
      <c r="CH57" s="592"/>
      <c r="CI57" s="592"/>
      <c r="CJ57" s="592"/>
      <c r="CK57" s="592"/>
      <c r="CL57" s="592"/>
      <c r="CM57" s="592"/>
      <c r="CN57" s="592"/>
      <c r="CO57" s="592"/>
      <c r="CP57" s="592"/>
      <c r="CQ57" s="592"/>
      <c r="CR57" s="592"/>
      <c r="CS57" s="592"/>
      <c r="CT57" s="592"/>
      <c r="CU57" s="592"/>
      <c r="CV57" s="592"/>
      <c r="CW57" s="592"/>
      <c r="CX57" s="592"/>
      <c r="CY57" s="592"/>
      <c r="CZ57" s="592"/>
      <c r="DA57" s="592"/>
      <c r="DB57" s="592"/>
      <c r="DC57" s="592"/>
      <c r="DD57" s="592"/>
      <c r="DE57" s="592"/>
      <c r="DF57" s="592"/>
      <c r="DG57" s="592"/>
      <c r="DH57" s="592"/>
      <c r="DI57" s="592"/>
      <c r="DJ57" s="592"/>
      <c r="DK57" s="592"/>
      <c r="DL57" s="592"/>
    </row>
    <row r="58" spans="2:116">
      <c r="B58" s="592"/>
      <c r="C58" s="592"/>
      <c r="D58" s="592"/>
      <c r="E58" s="592"/>
      <c r="F58" s="554"/>
      <c r="G58" s="592"/>
      <c r="H58" s="553"/>
      <c r="I58" s="592"/>
      <c r="J58" s="592"/>
      <c r="K58" s="592"/>
      <c r="L58" s="592"/>
      <c r="M58" s="553"/>
      <c r="N58" s="592"/>
      <c r="O58" s="592"/>
      <c r="P58" s="592"/>
      <c r="Q58" s="552"/>
      <c r="R58" s="592"/>
      <c r="S58" s="592"/>
      <c r="T58" s="592"/>
      <c r="U58" s="592"/>
      <c r="V58" s="592"/>
      <c r="W58" s="592"/>
      <c r="X58" s="592"/>
      <c r="Y58" s="592"/>
      <c r="Z58" s="592"/>
      <c r="AA58" s="592"/>
      <c r="AB58" s="592"/>
      <c r="AC58" s="592"/>
      <c r="AD58" s="592"/>
      <c r="AE58" s="592"/>
      <c r="AF58" s="592"/>
      <c r="AG58" s="592"/>
      <c r="AH58" s="592"/>
      <c r="AI58" s="592"/>
      <c r="AJ58" s="592"/>
      <c r="AK58" s="592"/>
      <c r="AL58" s="592"/>
      <c r="AM58" s="592"/>
      <c r="AN58" s="592"/>
      <c r="AO58" s="592"/>
      <c r="AP58" s="592"/>
      <c r="AQ58" s="592"/>
      <c r="AR58" s="592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92"/>
      <c r="BF58" s="592"/>
      <c r="BG58" s="592"/>
      <c r="BH58" s="592"/>
      <c r="BI58" s="592"/>
      <c r="BJ58" s="592"/>
      <c r="BK58" s="592"/>
      <c r="BL58" s="592"/>
      <c r="BM58" s="592"/>
      <c r="BN58" s="592"/>
      <c r="BO58" s="592"/>
      <c r="BP58" s="592"/>
      <c r="BQ58" s="592"/>
      <c r="BR58" s="592"/>
      <c r="BS58" s="592"/>
      <c r="BT58" s="592"/>
      <c r="BU58" s="592"/>
      <c r="BV58" s="592"/>
      <c r="BW58" s="592"/>
      <c r="BX58" s="592"/>
      <c r="BY58" s="592"/>
      <c r="BZ58" s="592"/>
      <c r="CA58" s="592"/>
      <c r="CB58" s="592"/>
      <c r="CC58" s="592"/>
      <c r="CD58" s="592"/>
      <c r="CE58" s="592"/>
      <c r="CF58" s="592"/>
      <c r="CG58" s="592"/>
      <c r="CH58" s="592"/>
      <c r="CI58" s="592"/>
      <c r="CJ58" s="592"/>
      <c r="CK58" s="592"/>
      <c r="CL58" s="592"/>
      <c r="CM58" s="592"/>
      <c r="CN58" s="592"/>
      <c r="CO58" s="592"/>
      <c r="CP58" s="592"/>
      <c r="CQ58" s="592"/>
      <c r="CR58" s="592"/>
      <c r="CS58" s="592"/>
      <c r="CT58" s="592"/>
      <c r="CU58" s="592"/>
      <c r="CV58" s="592"/>
      <c r="CW58" s="592"/>
      <c r="CX58" s="592"/>
      <c r="CY58" s="592"/>
      <c r="CZ58" s="592"/>
      <c r="DA58" s="592"/>
      <c r="DB58" s="592"/>
      <c r="DC58" s="592"/>
      <c r="DD58" s="592"/>
      <c r="DE58" s="592"/>
      <c r="DF58" s="592"/>
      <c r="DG58" s="592"/>
      <c r="DH58" s="592"/>
      <c r="DI58" s="592"/>
      <c r="DJ58" s="592"/>
      <c r="DK58" s="592"/>
      <c r="DL58" s="592"/>
    </row>
    <row r="59" spans="2:116">
      <c r="B59" s="592"/>
      <c r="C59" s="592"/>
      <c r="D59" s="592"/>
      <c r="E59" s="592"/>
      <c r="F59" s="554"/>
      <c r="G59" s="592"/>
      <c r="H59" s="553"/>
      <c r="I59" s="592"/>
      <c r="J59" s="592"/>
      <c r="K59" s="592"/>
      <c r="L59" s="592"/>
      <c r="M59" s="553"/>
      <c r="N59" s="592"/>
      <c r="O59" s="592"/>
      <c r="P59" s="592"/>
      <c r="Q59" s="55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2"/>
      <c r="AE59" s="592"/>
      <c r="AF59" s="592"/>
      <c r="AG59" s="592"/>
      <c r="AH59" s="592"/>
      <c r="AI59" s="592"/>
      <c r="AJ59" s="592"/>
      <c r="AK59" s="592"/>
      <c r="AL59" s="592"/>
      <c r="AM59" s="592"/>
      <c r="AN59" s="592"/>
      <c r="AO59" s="592"/>
      <c r="AP59" s="592"/>
      <c r="AQ59" s="592"/>
      <c r="AR59" s="592"/>
      <c r="AS59" s="592"/>
      <c r="AT59" s="592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92"/>
      <c r="BF59" s="592"/>
      <c r="BG59" s="592"/>
      <c r="BH59" s="592"/>
      <c r="BI59" s="592"/>
      <c r="BJ59" s="592"/>
      <c r="BK59" s="592"/>
      <c r="BL59" s="592"/>
      <c r="BM59" s="592"/>
      <c r="BN59" s="592"/>
      <c r="BO59" s="592"/>
      <c r="BP59" s="592"/>
      <c r="BQ59" s="592"/>
      <c r="BR59" s="592"/>
      <c r="BS59" s="592"/>
      <c r="BT59" s="592"/>
      <c r="BU59" s="592"/>
      <c r="BV59" s="592"/>
      <c r="BW59" s="592"/>
      <c r="BX59" s="592"/>
      <c r="BY59" s="592"/>
      <c r="BZ59" s="592"/>
      <c r="CA59" s="592"/>
      <c r="CB59" s="592"/>
      <c r="CC59" s="592"/>
      <c r="CD59" s="592"/>
      <c r="CE59" s="592"/>
      <c r="CF59" s="592"/>
      <c r="CG59" s="592"/>
      <c r="CH59" s="592"/>
      <c r="CI59" s="592"/>
      <c r="CJ59" s="592"/>
      <c r="CK59" s="592"/>
      <c r="CL59" s="592"/>
      <c r="CM59" s="592"/>
      <c r="CN59" s="592"/>
      <c r="CO59" s="592"/>
      <c r="CP59" s="592"/>
      <c r="CQ59" s="592"/>
      <c r="CR59" s="592"/>
      <c r="CS59" s="592"/>
      <c r="CT59" s="592"/>
      <c r="CU59" s="592"/>
      <c r="CV59" s="592"/>
      <c r="CW59" s="592"/>
      <c r="CX59" s="592"/>
      <c r="CY59" s="592"/>
      <c r="CZ59" s="592"/>
      <c r="DA59" s="592"/>
      <c r="DB59" s="592"/>
      <c r="DC59" s="592"/>
      <c r="DD59" s="592"/>
      <c r="DE59" s="592"/>
      <c r="DF59" s="592"/>
      <c r="DG59" s="592"/>
      <c r="DH59" s="592"/>
      <c r="DI59" s="592"/>
      <c r="DJ59" s="592"/>
      <c r="DK59" s="592"/>
      <c r="DL59" s="592"/>
    </row>
    <row r="60" spans="2:116">
      <c r="B60" s="592"/>
      <c r="C60" s="592"/>
      <c r="D60" s="592"/>
      <c r="E60" s="592"/>
      <c r="F60" s="554"/>
      <c r="G60" s="592"/>
      <c r="H60" s="553"/>
      <c r="I60" s="592"/>
      <c r="J60" s="592"/>
      <c r="K60" s="592"/>
      <c r="L60" s="592"/>
      <c r="M60" s="553"/>
      <c r="N60" s="592"/>
      <c r="O60" s="592"/>
      <c r="P60" s="592"/>
      <c r="Q60" s="552"/>
      <c r="R60" s="592"/>
      <c r="S60" s="592"/>
      <c r="T60" s="592"/>
      <c r="U60" s="592"/>
      <c r="V60" s="592"/>
      <c r="W60" s="592"/>
      <c r="X60" s="592"/>
      <c r="Y60" s="592"/>
      <c r="Z60" s="592"/>
      <c r="AA60" s="592"/>
      <c r="AB60" s="592"/>
      <c r="AC60" s="592"/>
      <c r="AD60" s="592"/>
      <c r="AE60" s="592"/>
      <c r="AF60" s="592"/>
      <c r="AG60" s="592"/>
      <c r="AH60" s="592"/>
      <c r="AI60" s="592"/>
      <c r="AJ60" s="592"/>
      <c r="AK60" s="592"/>
      <c r="AL60" s="592"/>
      <c r="AM60" s="592"/>
      <c r="AN60" s="592"/>
      <c r="AO60" s="592"/>
      <c r="AP60" s="592"/>
      <c r="AQ60" s="592"/>
      <c r="AR60" s="592"/>
      <c r="AS60" s="592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92"/>
      <c r="BF60" s="592"/>
      <c r="BG60" s="592"/>
      <c r="BH60" s="592"/>
      <c r="BI60" s="592"/>
      <c r="BJ60" s="592"/>
      <c r="BK60" s="592"/>
      <c r="BL60" s="592"/>
      <c r="BM60" s="592"/>
      <c r="BN60" s="592"/>
      <c r="BO60" s="592"/>
      <c r="BP60" s="592"/>
      <c r="BQ60" s="592"/>
      <c r="BR60" s="592"/>
      <c r="BS60" s="592"/>
      <c r="BT60" s="592"/>
      <c r="BU60" s="592"/>
      <c r="BV60" s="592"/>
      <c r="BW60" s="592"/>
      <c r="BX60" s="592"/>
      <c r="BY60" s="592"/>
      <c r="BZ60" s="592"/>
      <c r="CA60" s="592"/>
      <c r="CB60" s="592"/>
      <c r="CC60" s="592"/>
      <c r="CD60" s="592"/>
      <c r="CE60" s="592"/>
      <c r="CF60" s="592"/>
      <c r="CG60" s="592"/>
      <c r="CH60" s="592"/>
      <c r="CI60" s="592"/>
      <c r="CJ60" s="592"/>
      <c r="CK60" s="592"/>
      <c r="CL60" s="592"/>
      <c r="CM60" s="592"/>
      <c r="CN60" s="592"/>
      <c r="CO60" s="592"/>
      <c r="CP60" s="592"/>
      <c r="CQ60" s="592"/>
      <c r="CR60" s="592"/>
      <c r="CS60" s="592"/>
      <c r="CT60" s="592"/>
      <c r="CU60" s="592"/>
      <c r="CV60" s="592"/>
      <c r="CW60" s="592"/>
      <c r="CX60" s="592"/>
      <c r="CY60" s="592"/>
      <c r="CZ60" s="592"/>
      <c r="DA60" s="592"/>
      <c r="DB60" s="592"/>
      <c r="DC60" s="592"/>
      <c r="DD60" s="592"/>
      <c r="DE60" s="592"/>
      <c r="DF60" s="592"/>
      <c r="DG60" s="592"/>
      <c r="DH60" s="592"/>
      <c r="DI60" s="592"/>
      <c r="DJ60" s="592"/>
      <c r="DK60" s="592"/>
      <c r="DL60" s="592"/>
    </row>
    <row r="61" spans="2:116">
      <c r="B61" s="592"/>
      <c r="C61" s="592"/>
      <c r="D61" s="592"/>
      <c r="E61" s="592"/>
      <c r="F61" s="554"/>
      <c r="G61" s="592"/>
      <c r="H61" s="553"/>
      <c r="I61" s="592"/>
      <c r="J61" s="592"/>
      <c r="K61" s="592"/>
      <c r="L61" s="592"/>
      <c r="M61" s="553"/>
      <c r="N61" s="592"/>
      <c r="O61" s="592"/>
      <c r="P61" s="592"/>
      <c r="Q61" s="552"/>
      <c r="R61" s="592"/>
      <c r="S61" s="592"/>
      <c r="T61" s="592"/>
      <c r="U61" s="592"/>
      <c r="V61" s="592"/>
      <c r="W61" s="592"/>
      <c r="X61" s="592"/>
      <c r="Y61" s="592"/>
      <c r="Z61" s="592"/>
      <c r="AA61" s="592"/>
      <c r="AB61" s="592"/>
      <c r="AC61" s="592"/>
      <c r="AD61" s="592"/>
      <c r="AE61" s="592"/>
      <c r="AF61" s="592"/>
      <c r="AG61" s="592"/>
      <c r="AH61" s="592"/>
      <c r="AI61" s="592"/>
      <c r="AJ61" s="592"/>
      <c r="AK61" s="592"/>
      <c r="AL61" s="592"/>
      <c r="AM61" s="592"/>
      <c r="AN61" s="592"/>
      <c r="AO61" s="592"/>
      <c r="AP61" s="592"/>
      <c r="AQ61" s="592"/>
      <c r="AR61" s="592"/>
      <c r="AS61" s="592"/>
      <c r="AT61" s="592"/>
      <c r="AU61" s="592"/>
      <c r="AV61" s="592"/>
      <c r="AW61" s="592"/>
      <c r="AX61" s="592"/>
      <c r="AY61" s="592"/>
      <c r="AZ61" s="592"/>
      <c r="BA61" s="592"/>
      <c r="BB61" s="592"/>
      <c r="BC61" s="592"/>
      <c r="BD61" s="592"/>
      <c r="BE61" s="592"/>
      <c r="BF61" s="592"/>
      <c r="BG61" s="592"/>
      <c r="BH61" s="592"/>
      <c r="BI61" s="592"/>
      <c r="BJ61" s="592"/>
      <c r="BK61" s="592"/>
      <c r="BL61" s="592"/>
      <c r="BM61" s="592"/>
      <c r="BN61" s="592"/>
      <c r="BO61" s="592"/>
      <c r="BP61" s="592"/>
      <c r="BQ61" s="592"/>
      <c r="BR61" s="592"/>
      <c r="BS61" s="592"/>
      <c r="BT61" s="592"/>
      <c r="BU61" s="592"/>
      <c r="BV61" s="592"/>
      <c r="BW61" s="592"/>
      <c r="BX61" s="592"/>
      <c r="BY61" s="592"/>
      <c r="BZ61" s="592"/>
      <c r="CA61" s="592"/>
      <c r="CB61" s="592"/>
      <c r="CC61" s="592"/>
      <c r="CD61" s="592"/>
      <c r="CE61" s="592"/>
      <c r="CF61" s="592"/>
      <c r="CG61" s="592"/>
      <c r="CH61" s="592"/>
      <c r="CI61" s="592"/>
      <c r="CJ61" s="592"/>
      <c r="CK61" s="592"/>
      <c r="CL61" s="592"/>
      <c r="CM61" s="592"/>
      <c r="CN61" s="592"/>
      <c r="CO61" s="592"/>
      <c r="CP61" s="592"/>
      <c r="CQ61" s="592"/>
      <c r="CR61" s="592"/>
      <c r="CS61" s="592"/>
      <c r="CT61" s="592"/>
      <c r="CU61" s="592"/>
      <c r="CV61" s="592"/>
      <c r="CW61" s="592"/>
      <c r="CX61" s="592"/>
      <c r="CY61" s="592"/>
      <c r="CZ61" s="592"/>
      <c r="DA61" s="592"/>
      <c r="DB61" s="592"/>
      <c r="DC61" s="592"/>
      <c r="DD61" s="592"/>
      <c r="DE61" s="592"/>
      <c r="DF61" s="592"/>
      <c r="DG61" s="592"/>
      <c r="DH61" s="592"/>
      <c r="DI61" s="592"/>
      <c r="DJ61" s="592"/>
      <c r="DK61" s="592"/>
      <c r="DL61" s="592"/>
    </row>
    <row r="62" spans="2:116">
      <c r="B62" s="592"/>
      <c r="C62" s="592"/>
      <c r="D62" s="592"/>
      <c r="E62" s="592"/>
      <c r="F62" s="554"/>
      <c r="G62" s="592"/>
      <c r="H62" s="553"/>
      <c r="I62" s="592"/>
      <c r="J62" s="592"/>
      <c r="K62" s="592"/>
      <c r="L62" s="592"/>
      <c r="M62" s="553"/>
      <c r="N62" s="592"/>
      <c r="O62" s="592"/>
      <c r="P62" s="592"/>
      <c r="Q62" s="552"/>
      <c r="R62" s="592"/>
      <c r="S62" s="592"/>
      <c r="T62" s="592"/>
      <c r="U62" s="592"/>
      <c r="V62" s="592"/>
      <c r="W62" s="592"/>
      <c r="X62" s="592"/>
      <c r="Y62" s="592"/>
      <c r="Z62" s="592"/>
      <c r="AA62" s="592"/>
      <c r="AB62" s="592"/>
      <c r="AC62" s="592"/>
      <c r="AD62" s="592"/>
      <c r="AE62" s="592"/>
      <c r="AF62" s="592"/>
      <c r="AG62" s="592"/>
      <c r="AH62" s="592"/>
      <c r="AI62" s="592"/>
      <c r="AJ62" s="592"/>
      <c r="AK62" s="592"/>
      <c r="AL62" s="592"/>
      <c r="AM62" s="592"/>
      <c r="AN62" s="592"/>
      <c r="AO62" s="592"/>
      <c r="AP62" s="592"/>
      <c r="AQ62" s="592"/>
      <c r="AR62" s="592"/>
      <c r="AS62" s="592"/>
      <c r="AT62" s="592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92"/>
      <c r="BF62" s="592"/>
      <c r="BG62" s="592"/>
      <c r="BH62" s="592"/>
      <c r="BI62" s="592"/>
      <c r="BJ62" s="592"/>
      <c r="BK62" s="592"/>
      <c r="BL62" s="592"/>
      <c r="BM62" s="592"/>
      <c r="BN62" s="592"/>
      <c r="BO62" s="592"/>
      <c r="BP62" s="592"/>
      <c r="BQ62" s="592"/>
      <c r="BR62" s="592"/>
      <c r="BS62" s="592"/>
      <c r="BT62" s="592"/>
      <c r="BU62" s="592"/>
      <c r="BV62" s="592"/>
      <c r="BW62" s="592"/>
      <c r="BX62" s="592"/>
      <c r="BY62" s="592"/>
      <c r="BZ62" s="592"/>
      <c r="CA62" s="592"/>
      <c r="CB62" s="592"/>
      <c r="CC62" s="592"/>
      <c r="CD62" s="592"/>
      <c r="CE62" s="592"/>
      <c r="CF62" s="592"/>
      <c r="CG62" s="592"/>
      <c r="CH62" s="592"/>
      <c r="CI62" s="592"/>
      <c r="CJ62" s="592"/>
      <c r="CK62" s="592"/>
      <c r="CL62" s="592"/>
      <c r="CM62" s="592"/>
      <c r="CN62" s="592"/>
      <c r="CO62" s="592"/>
      <c r="CP62" s="592"/>
      <c r="CQ62" s="592"/>
      <c r="CR62" s="592"/>
      <c r="CS62" s="592"/>
      <c r="CT62" s="592"/>
      <c r="CU62" s="592"/>
      <c r="CV62" s="592"/>
      <c r="CW62" s="592"/>
      <c r="CX62" s="592"/>
      <c r="CY62" s="592"/>
      <c r="CZ62" s="592"/>
      <c r="DA62" s="592"/>
      <c r="DB62" s="592"/>
      <c r="DC62" s="592"/>
      <c r="DD62" s="592"/>
      <c r="DE62" s="592"/>
      <c r="DF62" s="592"/>
      <c r="DG62" s="592"/>
      <c r="DH62" s="592"/>
      <c r="DI62" s="592"/>
      <c r="DJ62" s="592"/>
      <c r="DK62" s="592"/>
      <c r="DL62" s="592"/>
    </row>
    <row r="63" spans="2:116">
      <c r="B63" s="592"/>
      <c r="C63" s="592"/>
      <c r="D63" s="592"/>
      <c r="E63" s="592"/>
      <c r="F63" s="554"/>
      <c r="G63" s="592"/>
      <c r="H63" s="553"/>
      <c r="I63" s="592"/>
      <c r="J63" s="592"/>
      <c r="K63" s="592"/>
      <c r="L63" s="592"/>
      <c r="M63" s="553"/>
      <c r="N63" s="592"/>
      <c r="O63" s="592"/>
      <c r="P63" s="592"/>
      <c r="Q63" s="552"/>
      <c r="R63" s="592"/>
      <c r="S63" s="592"/>
      <c r="T63" s="592"/>
      <c r="U63" s="592"/>
      <c r="V63" s="592"/>
      <c r="W63" s="592"/>
      <c r="X63" s="592"/>
      <c r="Y63" s="592"/>
      <c r="Z63" s="592"/>
      <c r="AA63" s="592"/>
      <c r="AB63" s="592"/>
      <c r="AC63" s="592"/>
      <c r="AD63" s="592"/>
      <c r="AE63" s="592"/>
      <c r="AF63" s="592"/>
      <c r="AG63" s="592"/>
      <c r="AH63" s="592"/>
      <c r="AI63" s="592"/>
      <c r="AJ63" s="592"/>
      <c r="AK63" s="592"/>
      <c r="AL63" s="592"/>
      <c r="AM63" s="592"/>
      <c r="AN63" s="592"/>
      <c r="AO63" s="592"/>
      <c r="AP63" s="592"/>
      <c r="AQ63" s="592"/>
      <c r="AR63" s="592"/>
      <c r="AS63" s="592"/>
      <c r="AT63" s="592"/>
      <c r="AU63" s="592"/>
      <c r="AV63" s="592"/>
      <c r="AW63" s="592"/>
      <c r="AX63" s="592"/>
      <c r="AY63" s="592"/>
      <c r="AZ63" s="592"/>
      <c r="BA63" s="592"/>
      <c r="BB63" s="592"/>
      <c r="BC63" s="592"/>
      <c r="BD63" s="592"/>
      <c r="BE63" s="592"/>
      <c r="BF63" s="592"/>
      <c r="BG63" s="592"/>
      <c r="BH63" s="592"/>
      <c r="BI63" s="592"/>
      <c r="BJ63" s="592"/>
      <c r="BK63" s="592"/>
      <c r="BL63" s="592"/>
      <c r="BM63" s="592"/>
      <c r="BN63" s="592"/>
      <c r="BO63" s="592"/>
      <c r="BP63" s="592"/>
      <c r="BQ63" s="592"/>
      <c r="BR63" s="592"/>
      <c r="BS63" s="592"/>
      <c r="BT63" s="592"/>
      <c r="BU63" s="592"/>
      <c r="BV63" s="592"/>
      <c r="BW63" s="592"/>
      <c r="BX63" s="592"/>
      <c r="BY63" s="592"/>
      <c r="BZ63" s="592"/>
      <c r="CA63" s="592"/>
      <c r="CB63" s="592"/>
      <c r="CC63" s="592"/>
      <c r="CD63" s="592"/>
      <c r="CE63" s="592"/>
      <c r="CF63" s="592"/>
      <c r="CG63" s="592"/>
      <c r="CH63" s="592"/>
      <c r="CI63" s="592"/>
      <c r="CJ63" s="592"/>
      <c r="CK63" s="592"/>
      <c r="CL63" s="592"/>
      <c r="CM63" s="592"/>
      <c r="CN63" s="592"/>
      <c r="CO63" s="592"/>
      <c r="CP63" s="592"/>
      <c r="CQ63" s="592"/>
      <c r="CR63" s="592"/>
      <c r="CS63" s="592"/>
      <c r="CT63" s="592"/>
      <c r="CU63" s="592"/>
      <c r="CV63" s="592"/>
      <c r="CW63" s="592"/>
      <c r="CX63" s="592"/>
      <c r="CY63" s="592"/>
      <c r="CZ63" s="592"/>
      <c r="DA63" s="592"/>
      <c r="DB63" s="592"/>
      <c r="DC63" s="592"/>
      <c r="DD63" s="592"/>
      <c r="DE63" s="592"/>
      <c r="DF63" s="592"/>
      <c r="DG63" s="592"/>
      <c r="DH63" s="592"/>
      <c r="DI63" s="592"/>
      <c r="DJ63" s="592"/>
      <c r="DK63" s="592"/>
      <c r="DL63" s="592"/>
    </row>
    <row r="64" spans="2:116">
      <c r="B64" s="592"/>
      <c r="C64" s="592"/>
      <c r="D64" s="592"/>
      <c r="E64" s="592"/>
      <c r="F64" s="554"/>
      <c r="G64" s="592"/>
      <c r="H64" s="553"/>
      <c r="I64" s="592"/>
      <c r="J64" s="592"/>
      <c r="K64" s="592"/>
      <c r="L64" s="592"/>
      <c r="M64" s="553"/>
      <c r="N64" s="592"/>
      <c r="O64" s="592"/>
      <c r="P64" s="592"/>
      <c r="Q64" s="552"/>
      <c r="R64" s="592"/>
      <c r="S64" s="592"/>
      <c r="T64" s="592"/>
      <c r="U64" s="592"/>
      <c r="V64" s="592"/>
      <c r="W64" s="592"/>
      <c r="X64" s="592"/>
      <c r="Y64" s="592"/>
      <c r="Z64" s="592"/>
      <c r="AA64" s="592"/>
      <c r="AB64" s="592"/>
      <c r="AC64" s="592"/>
      <c r="AD64" s="592"/>
      <c r="AE64" s="592"/>
      <c r="AF64" s="592"/>
      <c r="AG64" s="592"/>
      <c r="AH64" s="592"/>
      <c r="AI64" s="592"/>
      <c r="AJ64" s="592"/>
      <c r="AK64" s="592"/>
      <c r="AL64" s="592"/>
      <c r="AM64" s="592"/>
      <c r="AN64" s="592"/>
      <c r="AO64" s="592"/>
      <c r="AP64" s="592"/>
      <c r="AQ64" s="592"/>
      <c r="AR64" s="592"/>
      <c r="AS64" s="592"/>
      <c r="AT64" s="592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92"/>
      <c r="BF64" s="592"/>
      <c r="BG64" s="592"/>
      <c r="BH64" s="592"/>
      <c r="BI64" s="592"/>
      <c r="BJ64" s="592"/>
      <c r="BK64" s="592"/>
      <c r="BL64" s="592"/>
      <c r="BM64" s="592"/>
      <c r="BN64" s="592"/>
      <c r="BO64" s="592"/>
      <c r="BP64" s="592"/>
      <c r="BQ64" s="592"/>
      <c r="BR64" s="592"/>
      <c r="BS64" s="592"/>
      <c r="BT64" s="592"/>
      <c r="BU64" s="592"/>
      <c r="BV64" s="592"/>
      <c r="BW64" s="592"/>
      <c r="BX64" s="592"/>
      <c r="BY64" s="592"/>
      <c r="BZ64" s="592"/>
      <c r="CA64" s="592"/>
      <c r="CB64" s="592"/>
      <c r="CC64" s="592"/>
      <c r="CD64" s="592"/>
      <c r="CE64" s="592"/>
      <c r="CF64" s="592"/>
      <c r="CG64" s="592"/>
      <c r="CH64" s="592"/>
      <c r="CI64" s="592"/>
      <c r="CJ64" s="592"/>
      <c r="CK64" s="592"/>
      <c r="CL64" s="592"/>
      <c r="CM64" s="592"/>
      <c r="CN64" s="592"/>
      <c r="CO64" s="592"/>
      <c r="CP64" s="592"/>
      <c r="CQ64" s="592"/>
      <c r="CR64" s="592"/>
      <c r="CS64" s="592"/>
      <c r="CT64" s="592"/>
      <c r="CU64" s="592"/>
      <c r="CV64" s="592"/>
      <c r="CW64" s="592"/>
      <c r="CX64" s="592"/>
      <c r="CY64" s="592"/>
      <c r="CZ64" s="592"/>
      <c r="DA64" s="592"/>
      <c r="DB64" s="592"/>
      <c r="DC64" s="592"/>
      <c r="DD64" s="592"/>
      <c r="DE64" s="592"/>
      <c r="DF64" s="592"/>
      <c r="DG64" s="592"/>
      <c r="DH64" s="592"/>
      <c r="DI64" s="592"/>
      <c r="DJ64" s="592"/>
      <c r="DK64" s="592"/>
      <c r="DL64" s="592"/>
    </row>
  </sheetData>
  <mergeCells count="2">
    <mergeCell ref="D4:H4"/>
    <mergeCell ref="G5:H5"/>
  </mergeCells>
  <phoneticPr fontId="53" type="noConversion"/>
  <pageMargins left="0.53" right="0.54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A25"/>
  <sheetViews>
    <sheetView workbookViewId="0"/>
  </sheetViews>
  <sheetFormatPr defaultRowHeight="14.25"/>
  <cols>
    <col min="1" max="1" width="7" style="837" customWidth="1"/>
    <col min="2" max="2" width="8.25" customWidth="1"/>
    <col min="3" max="3" width="8.875" customWidth="1"/>
    <col min="4" max="4" width="8.25" customWidth="1"/>
    <col min="5" max="5" width="8.125" customWidth="1"/>
    <col min="6" max="6" width="7.25" customWidth="1"/>
    <col min="7" max="8" width="8" customWidth="1"/>
    <col min="9" max="9" width="9.375" customWidth="1"/>
    <col min="10" max="10" width="8" customWidth="1"/>
    <col min="11" max="12" width="1.375" customWidth="1"/>
    <col min="13" max="13" width="8" customWidth="1"/>
    <col min="14" max="14" width="11.125" customWidth="1"/>
    <col min="15" max="15" width="10.5" bestFit="1" customWidth="1"/>
    <col min="16" max="16" width="11.5" customWidth="1"/>
    <col min="17" max="17" width="9.625" customWidth="1"/>
    <col min="18" max="18" width="7.5" bestFit="1" customWidth="1"/>
    <col min="19" max="19" width="13" customWidth="1"/>
    <col min="20" max="20" width="7.625" style="11" customWidth="1"/>
    <col min="21" max="21" width="8.375" style="837" customWidth="1"/>
    <col min="22" max="22" width="11.25" customWidth="1"/>
    <col min="23" max="23" width="12" customWidth="1"/>
    <col min="24" max="24" width="12.625" customWidth="1"/>
    <col min="26" max="26" width="7.375" customWidth="1"/>
    <col min="27" max="27" width="7.875" customWidth="1"/>
    <col min="28" max="28" width="12" customWidth="1"/>
    <col min="29" max="29" width="2.625" customWidth="1"/>
    <col min="30" max="30" width="2.25" customWidth="1"/>
    <col min="31" max="31" width="8.5" customWidth="1"/>
    <col min="32" max="32" width="7.75" customWidth="1"/>
    <col min="33" max="33" width="6.75" bestFit="1" customWidth="1"/>
    <col min="34" max="34" width="6.5" customWidth="1"/>
    <col min="35" max="36" width="7.375" customWidth="1"/>
    <col min="37" max="37" width="7.5" bestFit="1" customWidth="1"/>
    <col min="38" max="39" width="7.125" customWidth="1"/>
    <col min="40" max="40" width="7.5" bestFit="1" customWidth="1"/>
    <col min="41" max="41" width="7.625" style="11" customWidth="1"/>
    <col min="42" max="42" width="8.5" style="837" customWidth="1"/>
    <col min="44" max="44" width="10.5" customWidth="1"/>
    <col min="45" max="45" width="12.25" bestFit="1" customWidth="1"/>
    <col min="46" max="46" width="14.375" customWidth="1"/>
    <col min="47" max="47" width="16" customWidth="1"/>
    <col min="48" max="48" width="10.25" customWidth="1"/>
    <col min="49" max="50" width="1.75" customWidth="1"/>
    <col min="52" max="52" width="10.625" customWidth="1"/>
    <col min="54" max="54" width="16.625" customWidth="1"/>
    <col min="57" max="57" width="10.5" customWidth="1"/>
    <col min="58" max="58" width="7.625" style="11" customWidth="1"/>
    <col min="59" max="59" width="8.5" style="837" customWidth="1"/>
    <col min="61" max="61" width="13.875" bestFit="1" customWidth="1"/>
    <col min="62" max="62" width="9.75" customWidth="1"/>
    <col min="64" max="64" width="7.875" customWidth="1"/>
    <col min="65" max="65" width="6.75" bestFit="1" customWidth="1"/>
    <col min="66" max="66" width="6.625" customWidth="1"/>
    <col min="67" max="67" width="8.875" customWidth="1"/>
    <col min="68" max="68" width="2.375" customWidth="1"/>
    <col min="69" max="69" width="1.625" customWidth="1"/>
    <col min="70" max="70" width="10" customWidth="1"/>
    <col min="71" max="71" width="8.5" customWidth="1"/>
    <col min="72" max="72" width="9.25" customWidth="1"/>
    <col min="74" max="74" width="7" customWidth="1"/>
    <col min="75" max="75" width="8.25" customWidth="1"/>
    <col min="76" max="76" width="9.875" customWidth="1"/>
    <col min="77" max="77" width="11.625" customWidth="1"/>
    <col min="78" max="78" width="7.625" style="11" customWidth="1"/>
    <col min="79" max="79" width="7.75" style="837" customWidth="1"/>
    <col min="80" max="80" width="7.75" customWidth="1"/>
    <col min="81" max="81" width="12.375" customWidth="1"/>
    <col min="83" max="83" width="8.125" customWidth="1"/>
    <col min="84" max="84" width="8.25" bestFit="1" customWidth="1"/>
    <col min="85" max="85" width="11.625" customWidth="1"/>
    <col min="86" max="86" width="8.125" customWidth="1"/>
    <col min="87" max="87" width="7.5" bestFit="1" customWidth="1"/>
    <col min="88" max="88" width="1.75" customWidth="1"/>
    <col min="89" max="89" width="1.875" customWidth="1"/>
    <col min="90" max="90" width="10.25" customWidth="1"/>
    <col min="91" max="91" width="9.75" bestFit="1" customWidth="1"/>
    <col min="92" max="92" width="8.375" customWidth="1"/>
    <col min="93" max="93" width="13.875" customWidth="1"/>
    <col min="94" max="94" width="10.5" bestFit="1" customWidth="1"/>
    <col min="95" max="95" width="10.625" customWidth="1"/>
    <col min="97" max="97" width="7.625" style="11" customWidth="1"/>
    <col min="98" max="98" width="7.75" style="837" customWidth="1"/>
    <col min="99" max="99" width="9.75" customWidth="1"/>
    <col min="100" max="100" width="11.25" customWidth="1"/>
    <col min="101" max="101" width="9.5" customWidth="1"/>
    <col min="102" max="102" width="12.375" customWidth="1"/>
    <col min="103" max="103" width="10.125" customWidth="1"/>
    <col min="104" max="104" width="10.875" customWidth="1"/>
    <col min="105" max="105" width="10" customWidth="1"/>
    <col min="106" max="106" width="1.75" customWidth="1"/>
    <col min="107" max="107" width="2.25" customWidth="1"/>
    <col min="108" max="108" width="9.375" customWidth="1"/>
    <col min="109" max="109" width="10.5" customWidth="1"/>
    <col min="110" max="110" width="11" customWidth="1"/>
    <col min="111" max="111" width="7.5" customWidth="1"/>
    <col min="112" max="112" width="6.25" customWidth="1"/>
    <col min="113" max="113" width="5.875" customWidth="1"/>
    <col min="114" max="114" width="8.125" customWidth="1"/>
    <col min="115" max="115" width="7.375" customWidth="1"/>
    <col min="116" max="116" width="6.75" customWidth="1"/>
    <col min="117" max="117" width="7.625" style="11" customWidth="1"/>
    <col min="118" max="118" width="7.75" style="837" customWidth="1"/>
    <col min="119" max="119" width="7.75" customWidth="1"/>
    <col min="120" max="120" width="8" customWidth="1"/>
    <col min="121" max="121" width="9.625" customWidth="1"/>
    <col min="122" max="122" width="7.875" customWidth="1"/>
    <col min="123" max="123" width="9.625" customWidth="1"/>
    <col min="124" max="124" width="14.875" customWidth="1"/>
    <col min="125" max="125" width="14.375" customWidth="1"/>
    <col min="126" max="126" width="2" customWidth="1"/>
    <col min="127" max="127" width="2.125" customWidth="1"/>
    <col min="128" max="128" width="11.625" customWidth="1"/>
    <col min="129" max="129" width="8.125" customWidth="1"/>
    <col min="130" max="130" width="7.875" customWidth="1"/>
    <col min="131" max="131" width="8.625" customWidth="1"/>
    <col min="132" max="132" width="9.375" customWidth="1"/>
    <col min="133" max="133" width="10.375" customWidth="1"/>
    <col min="134" max="134" width="8" customWidth="1"/>
    <col min="135" max="135" width="8.875" customWidth="1"/>
    <col min="136" max="136" width="8.125" style="11" customWidth="1"/>
    <col min="137" max="137" width="8.375" style="837" customWidth="1"/>
    <col min="138" max="138" width="10" customWidth="1"/>
    <col min="139" max="139" width="11.5" customWidth="1"/>
    <col min="140" max="140" width="12.125" customWidth="1"/>
    <col min="141" max="141" width="9.25" customWidth="1"/>
    <col min="142" max="142" width="8.5" customWidth="1"/>
    <col min="143" max="143" width="10.625" customWidth="1"/>
    <col min="144" max="144" width="9.875" customWidth="1"/>
    <col min="145" max="146" width="1.625" customWidth="1"/>
    <col min="147" max="147" width="8.625" customWidth="1"/>
    <col min="148" max="148" width="7.5" bestFit="1" customWidth="1"/>
    <col min="149" max="149" width="10" customWidth="1"/>
    <col min="153" max="153" width="10.5" customWidth="1"/>
    <col min="154" max="154" width="9.75" bestFit="1" customWidth="1"/>
    <col min="155" max="155" width="8.125" style="11" customWidth="1"/>
  </cols>
  <sheetData>
    <row r="1" spans="1:157" ht="18.75">
      <c r="T1" s="438"/>
      <c r="AO1" s="438"/>
      <c r="BF1" s="438"/>
      <c r="BZ1" s="438"/>
      <c r="CS1" s="438"/>
      <c r="DM1" s="438"/>
      <c r="EF1" s="438"/>
      <c r="EY1" s="438"/>
    </row>
    <row r="2" spans="1:157" s="738" customFormat="1" ht="21.75">
      <c r="A2" s="2381" t="s">
        <v>1322</v>
      </c>
      <c r="B2" s="2381"/>
      <c r="C2" s="2381"/>
      <c r="D2" s="2381"/>
      <c r="E2" s="2381"/>
      <c r="F2" s="2381"/>
      <c r="G2" s="2381"/>
      <c r="H2" s="2381"/>
      <c r="I2" s="2381"/>
      <c r="J2" s="2381"/>
      <c r="K2" s="832"/>
      <c r="L2" s="832"/>
      <c r="M2" s="2439" t="s">
        <v>1870</v>
      </c>
      <c r="N2" s="2439"/>
      <c r="O2" s="2439"/>
      <c r="P2" s="2439"/>
      <c r="Q2" s="2439"/>
      <c r="R2" s="2439"/>
      <c r="S2" s="2439"/>
      <c r="T2" s="2439"/>
      <c r="U2" s="2381" t="s">
        <v>1325</v>
      </c>
      <c r="V2" s="2381"/>
      <c r="W2" s="2381"/>
      <c r="X2" s="2381"/>
      <c r="Y2" s="2381"/>
      <c r="Z2" s="2381"/>
      <c r="AA2" s="2381"/>
      <c r="AB2" s="2381"/>
      <c r="AC2" s="589"/>
      <c r="AD2" s="589"/>
      <c r="AE2" s="2439" t="s">
        <v>1871</v>
      </c>
      <c r="AF2" s="2439"/>
      <c r="AG2" s="2439"/>
      <c r="AH2" s="2439"/>
      <c r="AI2" s="2439"/>
      <c r="AJ2" s="2439"/>
      <c r="AK2" s="2439"/>
      <c r="AL2" s="2439"/>
      <c r="AM2" s="2439"/>
      <c r="AN2" s="2439"/>
      <c r="AO2" s="2439"/>
      <c r="AP2" s="2381" t="s">
        <v>1326</v>
      </c>
      <c r="AQ2" s="2381"/>
      <c r="AR2" s="2381"/>
      <c r="AS2" s="2381"/>
      <c r="AT2" s="2381"/>
      <c r="AU2" s="2381"/>
      <c r="AV2" s="2381"/>
      <c r="AW2" s="589"/>
      <c r="AX2" s="589"/>
      <c r="AY2" s="2439" t="s">
        <v>1871</v>
      </c>
      <c r="AZ2" s="2439"/>
      <c r="BA2" s="2439"/>
      <c r="BB2" s="2439"/>
      <c r="BC2" s="2439"/>
      <c r="BD2" s="2439"/>
      <c r="BE2" s="2439"/>
      <c r="BF2" s="2439"/>
      <c r="BG2" s="2381" t="s">
        <v>1327</v>
      </c>
      <c r="BH2" s="2381"/>
      <c r="BI2" s="2381"/>
      <c r="BJ2" s="2381"/>
      <c r="BK2" s="2381"/>
      <c r="BL2" s="2381"/>
      <c r="BM2" s="2381"/>
      <c r="BN2" s="2381"/>
      <c r="BO2" s="2381"/>
      <c r="BP2" s="832"/>
      <c r="BQ2" s="832"/>
      <c r="BR2" s="2439" t="s">
        <v>1871</v>
      </c>
      <c r="BS2" s="2439"/>
      <c r="BT2" s="2439"/>
      <c r="BU2" s="2439"/>
      <c r="BV2" s="2439"/>
      <c r="BW2" s="2439"/>
      <c r="BX2" s="2439"/>
      <c r="BY2" s="2439"/>
      <c r="BZ2" s="2439"/>
      <c r="CA2" s="2381" t="s">
        <v>1328</v>
      </c>
      <c r="CB2" s="2381"/>
      <c r="CC2" s="2381"/>
      <c r="CD2" s="2381"/>
      <c r="CE2" s="2381"/>
      <c r="CF2" s="2381"/>
      <c r="CG2" s="2381"/>
      <c r="CH2" s="2381"/>
      <c r="CI2" s="2381"/>
      <c r="CJ2" s="589"/>
      <c r="CK2" s="589"/>
      <c r="CL2" s="2439" t="s">
        <v>1871</v>
      </c>
      <c r="CM2" s="2439"/>
      <c r="CN2" s="2439"/>
      <c r="CO2" s="2439"/>
      <c r="CP2" s="2439"/>
      <c r="CQ2" s="2439"/>
      <c r="CR2" s="2439"/>
      <c r="CS2" s="2439"/>
      <c r="CT2" s="2381" t="s">
        <v>1329</v>
      </c>
      <c r="CU2" s="2381"/>
      <c r="CV2" s="2381"/>
      <c r="CW2" s="2381"/>
      <c r="CX2" s="2381"/>
      <c r="CY2" s="2381"/>
      <c r="CZ2" s="2381"/>
      <c r="DA2" s="2381"/>
      <c r="DB2" s="589"/>
      <c r="DC2" s="589"/>
      <c r="DD2" s="2439" t="s">
        <v>1871</v>
      </c>
      <c r="DE2" s="2439"/>
      <c r="DF2" s="2439"/>
      <c r="DG2" s="2439"/>
      <c r="DH2" s="2439"/>
      <c r="DI2" s="2439"/>
      <c r="DJ2" s="2439"/>
      <c r="DK2" s="2439"/>
      <c r="DL2" s="2439"/>
      <c r="DM2" s="2439"/>
      <c r="DN2" s="2381" t="s">
        <v>1330</v>
      </c>
      <c r="DO2" s="2381"/>
      <c r="DP2" s="2381"/>
      <c r="DQ2" s="2381"/>
      <c r="DR2" s="2381"/>
      <c r="DS2" s="2381"/>
      <c r="DT2" s="2381"/>
      <c r="DU2" s="2381"/>
      <c r="DV2" s="589"/>
      <c r="DW2" s="589"/>
      <c r="DX2" s="2439" t="s">
        <v>1871</v>
      </c>
      <c r="DY2" s="2439"/>
      <c r="DZ2" s="2439"/>
      <c r="EA2" s="2439"/>
      <c r="EB2" s="2439"/>
      <c r="EC2" s="2439"/>
      <c r="ED2" s="2439"/>
      <c r="EE2" s="2439"/>
      <c r="EF2" s="2439"/>
      <c r="EG2" s="2381" t="s">
        <v>1331</v>
      </c>
      <c r="EH2" s="2381"/>
      <c r="EI2" s="2381"/>
      <c r="EJ2" s="2381"/>
      <c r="EK2" s="2381"/>
      <c r="EL2" s="2381"/>
      <c r="EM2" s="2381"/>
      <c r="EN2" s="2381"/>
      <c r="EO2" s="589"/>
      <c r="EP2" s="589"/>
      <c r="EQ2" s="2439" t="s">
        <v>1871</v>
      </c>
      <c r="ER2" s="2439"/>
      <c r="ES2" s="2439"/>
      <c r="ET2" s="2439"/>
      <c r="EU2" s="2439"/>
      <c r="EV2" s="2439"/>
      <c r="EW2" s="2439"/>
      <c r="EX2" s="2439"/>
      <c r="EY2" s="832"/>
      <c r="EZ2" s="832"/>
      <c r="FA2" s="832"/>
    </row>
    <row r="3" spans="1:157" s="738" customFormat="1">
      <c r="A3" s="825"/>
      <c r="B3" s="862"/>
      <c r="C3" s="862"/>
      <c r="D3" s="832"/>
      <c r="E3" s="832"/>
      <c r="F3" s="832"/>
      <c r="G3" s="832"/>
      <c r="H3" s="832"/>
      <c r="I3" s="832"/>
      <c r="J3" s="832"/>
      <c r="K3" s="832"/>
      <c r="L3" s="832"/>
      <c r="M3" s="2380"/>
      <c r="N3" s="2380"/>
      <c r="O3" s="2380"/>
      <c r="P3" s="2380"/>
      <c r="Q3" s="2380"/>
      <c r="R3" s="2380"/>
      <c r="S3" s="2380"/>
      <c r="T3" s="2380"/>
      <c r="U3" s="825"/>
      <c r="V3" s="862"/>
      <c r="W3" s="862"/>
      <c r="X3" s="832"/>
      <c r="Y3" s="832"/>
      <c r="Z3" s="832"/>
      <c r="AA3" s="832"/>
      <c r="AB3" s="832"/>
      <c r="AC3" s="832"/>
      <c r="AD3" s="832"/>
      <c r="AE3" s="2380"/>
      <c r="AF3" s="2380"/>
      <c r="AG3" s="2380"/>
      <c r="AH3" s="2380"/>
      <c r="AI3" s="2380"/>
      <c r="AJ3" s="2380"/>
      <c r="AK3" s="2380"/>
      <c r="AL3" s="2380"/>
      <c r="AM3" s="2380"/>
      <c r="AN3" s="2380"/>
      <c r="AO3" s="2380"/>
      <c r="AP3" s="825"/>
      <c r="AQ3" s="832"/>
      <c r="AR3" s="832"/>
      <c r="AS3" s="832"/>
      <c r="AT3" s="832"/>
      <c r="AU3" s="832"/>
      <c r="AV3" s="832"/>
      <c r="AW3" s="832"/>
      <c r="AX3" s="832"/>
      <c r="AY3" s="2380"/>
      <c r="AZ3" s="2380"/>
      <c r="BA3" s="2380"/>
      <c r="BB3" s="2380"/>
      <c r="BC3" s="2380"/>
      <c r="BD3" s="2380"/>
      <c r="BE3" s="2380"/>
      <c r="BF3" s="2380"/>
      <c r="BG3" s="825"/>
      <c r="BH3" s="832"/>
      <c r="BI3" s="832"/>
      <c r="BJ3" s="832"/>
      <c r="BK3" s="832"/>
      <c r="BL3" s="832"/>
      <c r="BM3" s="832"/>
      <c r="BN3" s="832"/>
      <c r="BO3" s="825"/>
      <c r="BP3" s="832"/>
      <c r="BQ3" s="832"/>
      <c r="BR3" s="2380"/>
      <c r="BS3" s="2380"/>
      <c r="BT3" s="2380"/>
      <c r="BU3" s="2380"/>
      <c r="BV3" s="2380"/>
      <c r="BW3" s="2380"/>
      <c r="BX3" s="2380"/>
      <c r="BY3" s="2380"/>
      <c r="BZ3" s="2380"/>
      <c r="CA3" s="825"/>
      <c r="CB3" s="832"/>
      <c r="CC3" s="832"/>
      <c r="CD3" s="832"/>
      <c r="CE3" s="832"/>
      <c r="CF3" s="832"/>
      <c r="CG3" s="832"/>
      <c r="CH3" s="862"/>
      <c r="CI3" s="862"/>
      <c r="CJ3" s="862"/>
      <c r="CK3" s="862"/>
      <c r="CL3" s="2380"/>
      <c r="CM3" s="2380"/>
      <c r="CN3" s="2380"/>
      <c r="CO3" s="2380"/>
      <c r="CP3" s="2380"/>
      <c r="CQ3" s="2380"/>
      <c r="CR3" s="2380"/>
      <c r="CS3" s="2380"/>
      <c r="CT3" s="825"/>
      <c r="CU3" s="832"/>
      <c r="CV3" s="832"/>
      <c r="CW3" s="832"/>
      <c r="CX3" s="832"/>
      <c r="CY3" s="832"/>
      <c r="CZ3" s="825"/>
      <c r="DA3" s="862"/>
      <c r="DB3" s="825"/>
      <c r="DC3" s="825"/>
      <c r="DD3" s="2380"/>
      <c r="DE3" s="2380"/>
      <c r="DF3" s="2380"/>
      <c r="DG3" s="2380"/>
      <c r="DH3" s="2380"/>
      <c r="DI3" s="2380"/>
      <c r="DJ3" s="2380"/>
      <c r="DK3" s="2380"/>
      <c r="DL3" s="2380"/>
      <c r="DM3" s="2380"/>
      <c r="DN3" s="825"/>
      <c r="DO3" s="832"/>
      <c r="DP3" s="832"/>
      <c r="DQ3" s="832"/>
      <c r="DR3" s="832"/>
      <c r="DS3" s="862"/>
      <c r="DT3" s="862"/>
      <c r="DU3" s="862"/>
      <c r="DV3" s="862"/>
      <c r="DW3" s="862"/>
      <c r="DX3" s="2380"/>
      <c r="DY3" s="2380"/>
      <c r="DZ3" s="2380"/>
      <c r="EA3" s="2380"/>
      <c r="EB3" s="2380"/>
      <c r="EC3" s="2380"/>
      <c r="ED3" s="2380"/>
      <c r="EE3" s="2380"/>
      <c r="EF3" s="2380"/>
      <c r="EG3" s="832"/>
      <c r="EH3" s="832"/>
      <c r="EI3" s="825"/>
      <c r="EJ3" s="832"/>
      <c r="EK3" s="862"/>
      <c r="EL3" s="862"/>
      <c r="EM3" s="862"/>
      <c r="EN3" s="862"/>
      <c r="EO3" s="862"/>
      <c r="EP3" s="862"/>
      <c r="EQ3" s="2380"/>
      <c r="ER3" s="2380"/>
      <c r="ES3" s="2380"/>
      <c r="ET3" s="2380"/>
      <c r="EU3" s="2380"/>
      <c r="EV3" s="2380"/>
      <c r="EW3" s="2380"/>
      <c r="EX3" s="2380"/>
      <c r="EY3" s="832"/>
      <c r="EZ3" s="832"/>
      <c r="FA3" s="832"/>
    </row>
    <row r="4" spans="1:157" s="738" customFormat="1" ht="15.75" thickBot="1">
      <c r="A4" s="826" t="s">
        <v>353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2"/>
      <c r="R4" s="862"/>
      <c r="S4" s="862"/>
      <c r="T4" s="498" t="s">
        <v>753</v>
      </c>
      <c r="U4" s="826" t="s">
        <v>353</v>
      </c>
      <c r="V4" s="862"/>
      <c r="W4" s="862"/>
      <c r="X4" s="862"/>
      <c r="Y4" s="862"/>
      <c r="Z4" s="862"/>
      <c r="AA4" s="862"/>
      <c r="AB4" s="862"/>
      <c r="AC4" s="862"/>
      <c r="AD4" s="862"/>
      <c r="AE4" s="862"/>
      <c r="AF4" s="862"/>
      <c r="AG4" s="862"/>
      <c r="AH4" s="862"/>
      <c r="AI4" s="862"/>
      <c r="AJ4" s="862"/>
      <c r="AK4" s="862"/>
      <c r="AL4" s="862"/>
      <c r="AM4" s="862"/>
      <c r="AN4" s="862"/>
      <c r="AO4" s="498" t="s">
        <v>753</v>
      </c>
      <c r="AP4" s="826" t="s">
        <v>353</v>
      </c>
      <c r="AQ4" s="862"/>
      <c r="AR4" s="862"/>
      <c r="AS4" s="862"/>
      <c r="AT4" s="862"/>
      <c r="AU4" s="862"/>
      <c r="AV4" s="862"/>
      <c r="AW4" s="862"/>
      <c r="AX4" s="862"/>
      <c r="AY4" s="862"/>
      <c r="AZ4" s="862"/>
      <c r="BA4" s="862"/>
      <c r="BB4" s="862"/>
      <c r="BC4" s="862"/>
      <c r="BD4" s="862"/>
      <c r="BE4" s="862"/>
      <c r="BF4" s="498" t="s">
        <v>753</v>
      </c>
      <c r="BG4" s="826" t="s">
        <v>353</v>
      </c>
      <c r="BH4" s="862"/>
      <c r="BI4" s="862"/>
      <c r="BJ4" s="862"/>
      <c r="BK4" s="862"/>
      <c r="BL4" s="862"/>
      <c r="BM4" s="862"/>
      <c r="BN4" s="862"/>
      <c r="BO4" s="826"/>
      <c r="BP4" s="862"/>
      <c r="BQ4" s="862"/>
      <c r="BR4" s="862"/>
      <c r="BS4" s="862"/>
      <c r="BT4" s="862"/>
      <c r="BU4" s="862"/>
      <c r="BV4" s="862"/>
      <c r="BW4" s="862"/>
      <c r="BX4" s="862"/>
      <c r="BY4" s="862"/>
      <c r="BZ4" s="498" t="s">
        <v>753</v>
      </c>
      <c r="CA4" s="826" t="s">
        <v>353</v>
      </c>
      <c r="CB4" s="862"/>
      <c r="CC4" s="862"/>
      <c r="CD4" s="862"/>
      <c r="CE4" s="862"/>
      <c r="CF4" s="862"/>
      <c r="CG4" s="862"/>
      <c r="CH4" s="862"/>
      <c r="CI4" s="862"/>
      <c r="CJ4" s="862"/>
      <c r="CK4" s="862"/>
      <c r="CL4" s="862"/>
      <c r="CM4" s="862"/>
      <c r="CN4" s="862"/>
      <c r="CO4" s="862"/>
      <c r="CP4" s="862"/>
      <c r="CQ4" s="862"/>
      <c r="CR4" s="862"/>
      <c r="CS4" s="498" t="s">
        <v>753</v>
      </c>
      <c r="CT4" s="826" t="s">
        <v>353</v>
      </c>
      <c r="CU4" s="862"/>
      <c r="CV4" s="862"/>
      <c r="CW4" s="862"/>
      <c r="CX4" s="862"/>
      <c r="CY4" s="862"/>
      <c r="CZ4" s="826"/>
      <c r="DA4" s="862"/>
      <c r="DB4" s="826"/>
      <c r="DC4" s="826"/>
      <c r="DD4" s="862"/>
      <c r="DE4" s="862"/>
      <c r="DF4" s="862"/>
      <c r="DG4" s="862"/>
      <c r="DH4" s="862"/>
      <c r="DI4" s="862"/>
      <c r="DJ4" s="862"/>
      <c r="DK4" s="862"/>
      <c r="DL4" s="862"/>
      <c r="DM4" s="498" t="s">
        <v>753</v>
      </c>
      <c r="DN4" s="826" t="s">
        <v>353</v>
      </c>
      <c r="DO4" s="862"/>
      <c r="DP4" s="862"/>
      <c r="DQ4" s="862"/>
      <c r="DR4" s="862"/>
      <c r="DS4" s="862"/>
      <c r="DT4" s="862"/>
      <c r="DU4" s="862"/>
      <c r="DV4" s="862"/>
      <c r="DW4" s="862"/>
      <c r="DX4" s="862"/>
      <c r="DY4" s="862"/>
      <c r="DZ4" s="862"/>
      <c r="EA4" s="862"/>
      <c r="EB4" s="862"/>
      <c r="EC4" s="862"/>
      <c r="ED4" s="862"/>
      <c r="EE4" s="862"/>
      <c r="EF4" s="498" t="s">
        <v>753</v>
      </c>
      <c r="EG4" s="826" t="s">
        <v>353</v>
      </c>
      <c r="EH4" s="862"/>
      <c r="EI4" s="862"/>
      <c r="EJ4" s="862"/>
      <c r="EK4" s="862"/>
      <c r="EL4" s="862"/>
      <c r="EM4" s="862"/>
      <c r="EN4" s="862"/>
      <c r="EO4" s="862"/>
      <c r="EP4" s="862"/>
      <c r="EQ4" s="862"/>
      <c r="ER4" s="862"/>
      <c r="ES4" s="862"/>
      <c r="ET4" s="862"/>
      <c r="EU4" s="862"/>
      <c r="EV4" s="862"/>
      <c r="EW4" s="862"/>
      <c r="EX4" s="862"/>
      <c r="EY4" s="498" t="s">
        <v>753</v>
      </c>
    </row>
    <row r="5" spans="1:157" s="1559" customFormat="1" ht="14.25" customHeight="1" thickTop="1">
      <c r="A5" s="1634" t="s">
        <v>270</v>
      </c>
      <c r="B5" s="1635" t="s">
        <v>268</v>
      </c>
      <c r="C5" s="1636" t="s">
        <v>1925</v>
      </c>
      <c r="D5" s="1637" t="s">
        <v>2113</v>
      </c>
      <c r="E5" s="2431" t="s">
        <v>757</v>
      </c>
      <c r="F5" s="2432"/>
      <c r="G5" s="2432"/>
      <c r="H5" s="2432"/>
      <c r="I5" s="2432"/>
      <c r="J5" s="2432"/>
      <c r="K5" s="1558"/>
      <c r="L5" s="1558"/>
      <c r="M5" s="2429" t="s">
        <v>757</v>
      </c>
      <c r="N5" s="2429"/>
      <c r="O5" s="2429"/>
      <c r="P5" s="2429"/>
      <c r="Q5" s="2429"/>
      <c r="R5" s="2429"/>
      <c r="S5" s="2429"/>
      <c r="T5" s="1638"/>
      <c r="U5" s="1639" t="s">
        <v>270</v>
      </c>
      <c r="V5" s="2429" t="s">
        <v>999</v>
      </c>
      <c r="W5" s="2429"/>
      <c r="X5" s="2429"/>
      <c r="Y5" s="2429"/>
      <c r="Z5" s="2429"/>
      <c r="AA5" s="2429"/>
      <c r="AB5" s="2429"/>
      <c r="AC5" s="1558"/>
      <c r="AD5" s="1558"/>
      <c r="AE5" s="2432" t="s">
        <v>999</v>
      </c>
      <c r="AF5" s="2432"/>
      <c r="AG5" s="2432"/>
      <c r="AH5" s="2432"/>
      <c r="AI5" s="2432"/>
      <c r="AJ5" s="2432"/>
      <c r="AK5" s="2432"/>
      <c r="AL5" s="2432"/>
      <c r="AM5" s="2432"/>
      <c r="AN5" s="2438"/>
      <c r="AO5" s="1638"/>
      <c r="AP5" s="1634" t="s">
        <v>270</v>
      </c>
      <c r="AQ5" s="2430" t="s">
        <v>999</v>
      </c>
      <c r="AR5" s="2430"/>
      <c r="AS5" s="2430"/>
      <c r="AT5" s="2430"/>
      <c r="AU5" s="2430"/>
      <c r="AV5" s="2430"/>
      <c r="AW5" s="1556"/>
      <c r="AX5" s="1556"/>
      <c r="AY5" s="2429" t="s">
        <v>501</v>
      </c>
      <c r="AZ5" s="2429"/>
      <c r="BA5" s="2429"/>
      <c r="BB5" s="2429"/>
      <c r="BC5" s="2429"/>
      <c r="BD5" s="2429"/>
      <c r="BE5" s="2429"/>
      <c r="BF5" s="1638"/>
      <c r="BG5" s="1634" t="s">
        <v>270</v>
      </c>
      <c r="BH5" s="2431" t="s">
        <v>999</v>
      </c>
      <c r="BI5" s="2432"/>
      <c r="BJ5" s="2432"/>
      <c r="BK5" s="2432"/>
      <c r="BL5" s="2432"/>
      <c r="BM5" s="2432"/>
      <c r="BN5" s="2432"/>
      <c r="BO5" s="2432"/>
      <c r="BP5" s="1556"/>
      <c r="BQ5" s="1556"/>
      <c r="BR5" s="2429" t="s">
        <v>999</v>
      </c>
      <c r="BS5" s="2429"/>
      <c r="BT5" s="2429"/>
      <c r="BU5" s="2429"/>
      <c r="BV5" s="2429"/>
      <c r="BW5" s="2429"/>
      <c r="BX5" s="2429"/>
      <c r="BY5" s="2433"/>
      <c r="BZ5" s="1638"/>
      <c r="CA5" s="1634" t="s">
        <v>270</v>
      </c>
      <c r="CB5" s="2428" t="s">
        <v>999</v>
      </c>
      <c r="CC5" s="2429"/>
      <c r="CD5" s="2429"/>
      <c r="CE5" s="2429"/>
      <c r="CF5" s="2429"/>
      <c r="CG5" s="2429"/>
      <c r="CH5" s="2429"/>
      <c r="CI5" s="2429"/>
      <c r="CJ5" s="1558"/>
      <c r="CK5" s="1558"/>
      <c r="CL5" s="2429" t="s">
        <v>999</v>
      </c>
      <c r="CM5" s="2429"/>
      <c r="CN5" s="2429"/>
      <c r="CO5" s="2429"/>
      <c r="CP5" s="2429"/>
      <c r="CQ5" s="2429"/>
      <c r="CR5" s="2433"/>
      <c r="CS5" s="1638"/>
      <c r="CT5" s="1634" t="s">
        <v>270</v>
      </c>
      <c r="CU5" s="2428" t="s">
        <v>999</v>
      </c>
      <c r="CV5" s="2429"/>
      <c r="CW5" s="2429"/>
      <c r="CX5" s="2429"/>
      <c r="CY5" s="2429"/>
      <c r="CZ5" s="2429"/>
      <c r="DA5" s="2429"/>
      <c r="DB5" s="1558"/>
      <c r="DC5" s="1558"/>
      <c r="DD5" s="2429" t="s">
        <v>999</v>
      </c>
      <c r="DE5" s="2429"/>
      <c r="DF5" s="2429"/>
      <c r="DG5" s="2429"/>
      <c r="DH5" s="2429"/>
      <c r="DI5" s="2429"/>
      <c r="DJ5" s="2429"/>
      <c r="DK5" s="2429"/>
      <c r="DL5" s="2433"/>
      <c r="DM5" s="1638"/>
      <c r="DN5" s="1634" t="s">
        <v>270</v>
      </c>
      <c r="DO5" s="2428" t="s">
        <v>999</v>
      </c>
      <c r="DP5" s="2429"/>
      <c r="DQ5" s="2429"/>
      <c r="DR5" s="2429"/>
      <c r="DS5" s="2429"/>
      <c r="DT5" s="2429"/>
      <c r="DU5" s="2429"/>
      <c r="DV5" s="1558"/>
      <c r="DW5" s="1558"/>
      <c r="DX5" s="2429" t="s">
        <v>999</v>
      </c>
      <c r="DY5" s="2429"/>
      <c r="DZ5" s="2429"/>
      <c r="EA5" s="2429"/>
      <c r="EB5" s="2429"/>
      <c r="EC5" s="2429"/>
      <c r="ED5" s="2429"/>
      <c r="EE5" s="2437"/>
      <c r="EF5" s="1640" t="s">
        <v>1128</v>
      </c>
      <c r="EG5" s="1634" t="s">
        <v>270</v>
      </c>
      <c r="EH5" s="2428" t="s">
        <v>1928</v>
      </c>
      <c r="EI5" s="2429"/>
      <c r="EJ5" s="2429"/>
      <c r="EK5" s="2429"/>
      <c r="EL5" s="2429"/>
      <c r="EM5" s="2429"/>
      <c r="EN5" s="2429"/>
      <c r="EO5" s="1556"/>
      <c r="EP5" s="1556"/>
      <c r="EQ5" s="2435" t="s">
        <v>50</v>
      </c>
      <c r="ER5" s="2435"/>
      <c r="ES5" s="2435"/>
      <c r="ET5" s="2435"/>
      <c r="EU5" s="2435"/>
      <c r="EV5" s="2435"/>
      <c r="EW5" s="2435"/>
      <c r="EX5" s="2436"/>
      <c r="EY5" s="1638"/>
    </row>
    <row r="6" spans="1:157" s="1559" customFormat="1" ht="24.75" customHeight="1">
      <c r="A6" s="1560" t="s">
        <v>266</v>
      </c>
      <c r="B6" s="1561" t="s">
        <v>271</v>
      </c>
      <c r="C6" s="1562" t="s">
        <v>272</v>
      </c>
      <c r="D6" s="1560"/>
      <c r="E6" s="1561"/>
      <c r="F6" s="2427" t="s">
        <v>850</v>
      </c>
      <c r="G6" s="2397"/>
      <c r="H6" s="2397"/>
      <c r="I6" s="2397"/>
      <c r="J6" s="2397"/>
      <c r="K6" s="1573"/>
      <c r="L6" s="1573"/>
      <c r="M6" s="2386" t="s">
        <v>758</v>
      </c>
      <c r="N6" s="2386"/>
      <c r="O6" s="2386"/>
      <c r="P6" s="2386"/>
      <c r="Q6" s="2386"/>
      <c r="R6" s="2386"/>
      <c r="S6" s="2386"/>
      <c r="T6" s="1571" t="s">
        <v>1128</v>
      </c>
      <c r="U6" s="1587" t="s">
        <v>266</v>
      </c>
      <c r="V6" s="2386" t="s">
        <v>759</v>
      </c>
      <c r="W6" s="2386"/>
      <c r="X6" s="2386"/>
      <c r="Y6" s="2386"/>
      <c r="Z6" s="2386"/>
      <c r="AA6" s="2386"/>
      <c r="AB6" s="2386"/>
      <c r="AC6" s="1573"/>
      <c r="AD6" s="1573"/>
      <c r="AE6" s="2384" t="s">
        <v>760</v>
      </c>
      <c r="AF6" s="2384"/>
      <c r="AG6" s="2411"/>
      <c r="AH6" s="2408" t="s">
        <v>761</v>
      </c>
      <c r="AI6" s="2404"/>
      <c r="AJ6" s="2404"/>
      <c r="AK6" s="2404"/>
      <c r="AL6" s="2404"/>
      <c r="AM6" s="2404"/>
      <c r="AN6" s="2404"/>
      <c r="AO6" s="1571" t="s">
        <v>1128</v>
      </c>
      <c r="AP6" s="1560" t="s">
        <v>266</v>
      </c>
      <c r="AQ6" s="2404" t="s">
        <v>762</v>
      </c>
      <c r="AR6" s="2404"/>
      <c r="AS6" s="2404"/>
      <c r="AT6" s="2404"/>
      <c r="AU6" s="2404"/>
      <c r="AV6" s="2404"/>
      <c r="AW6" s="1572"/>
      <c r="AX6" s="1572"/>
      <c r="AY6" s="2397" t="s">
        <v>763</v>
      </c>
      <c r="AZ6" s="2397"/>
      <c r="BA6" s="2397"/>
      <c r="BB6" s="2397"/>
      <c r="BC6" s="2397"/>
      <c r="BD6" s="2397"/>
      <c r="BE6" s="2397"/>
      <c r="BF6" s="1571" t="s">
        <v>1128</v>
      </c>
      <c r="BG6" s="1560" t="s">
        <v>266</v>
      </c>
      <c r="BH6" s="2386" t="s">
        <v>764</v>
      </c>
      <c r="BI6" s="2424"/>
      <c r="BJ6" s="2424"/>
      <c r="BK6" s="2425"/>
      <c r="BL6" s="2383" t="s">
        <v>765</v>
      </c>
      <c r="BM6" s="2384"/>
      <c r="BN6" s="2384"/>
      <c r="BO6" s="2384"/>
      <c r="BP6" s="1572"/>
      <c r="BQ6" s="1572"/>
      <c r="BR6" s="2399" t="s">
        <v>765</v>
      </c>
      <c r="BS6" s="2399"/>
      <c r="BT6" s="2399"/>
      <c r="BU6" s="2434"/>
      <c r="BV6" s="2383" t="s">
        <v>767</v>
      </c>
      <c r="BW6" s="2384"/>
      <c r="BX6" s="2384"/>
      <c r="BY6" s="2411"/>
      <c r="BZ6" s="1571" t="s">
        <v>1128</v>
      </c>
      <c r="CA6" s="1560" t="s">
        <v>266</v>
      </c>
      <c r="CB6" s="2386" t="s">
        <v>722</v>
      </c>
      <c r="CC6" s="2386"/>
      <c r="CD6" s="2386"/>
      <c r="CE6" s="2386"/>
      <c r="CF6" s="2386"/>
      <c r="CG6" s="2388"/>
      <c r="CH6" s="2383" t="s">
        <v>851</v>
      </c>
      <c r="CI6" s="2384"/>
      <c r="CJ6" s="1573"/>
      <c r="CK6" s="1573"/>
      <c r="CL6" s="2386" t="s">
        <v>851</v>
      </c>
      <c r="CM6" s="2388"/>
      <c r="CN6" s="2383" t="s">
        <v>852</v>
      </c>
      <c r="CO6" s="2384"/>
      <c r="CP6" s="2384"/>
      <c r="CQ6" s="2384"/>
      <c r="CR6" s="2411"/>
      <c r="CS6" s="1571" t="s">
        <v>1128</v>
      </c>
      <c r="CT6" s="1560" t="s">
        <v>266</v>
      </c>
      <c r="CU6" s="2385" t="s">
        <v>1000</v>
      </c>
      <c r="CV6" s="2386"/>
      <c r="CW6" s="2386"/>
      <c r="CX6" s="2386"/>
      <c r="CY6" s="2386"/>
      <c r="CZ6" s="2386"/>
      <c r="DA6" s="2386"/>
      <c r="DB6" s="1573"/>
      <c r="DC6" s="1573"/>
      <c r="DD6" s="2386" t="s">
        <v>1001</v>
      </c>
      <c r="DE6" s="2386"/>
      <c r="DF6" s="2386"/>
      <c r="DG6" s="2386"/>
      <c r="DH6" s="2386"/>
      <c r="DI6" s="2386"/>
      <c r="DJ6" s="2386"/>
      <c r="DK6" s="2386"/>
      <c r="DL6" s="2426"/>
      <c r="DM6" s="1571" t="s">
        <v>1128</v>
      </c>
      <c r="DN6" s="1560" t="s">
        <v>266</v>
      </c>
      <c r="DO6" s="2427" t="s">
        <v>1932</v>
      </c>
      <c r="DP6" s="2397"/>
      <c r="DQ6" s="2397"/>
      <c r="DR6" s="2397"/>
      <c r="DS6" s="2397"/>
      <c r="DT6" s="2397"/>
      <c r="DU6" s="2397"/>
      <c r="DV6" s="1573"/>
      <c r="DW6" s="1573"/>
      <c r="DX6" s="2386" t="s">
        <v>853</v>
      </c>
      <c r="DY6" s="2388"/>
      <c r="DZ6" s="2421" t="s">
        <v>854</v>
      </c>
      <c r="EA6" s="2422"/>
      <c r="EB6" s="2423"/>
      <c r="EC6" s="2383" t="s">
        <v>1934</v>
      </c>
      <c r="ED6" s="2384"/>
      <c r="EE6" s="2384"/>
      <c r="EF6" s="1641"/>
      <c r="EG6" s="1560" t="s">
        <v>266</v>
      </c>
      <c r="EH6" s="2385" t="s">
        <v>1935</v>
      </c>
      <c r="EI6" s="2386"/>
      <c r="EJ6" s="2386"/>
      <c r="EK6" s="2386"/>
      <c r="EL6" s="2386"/>
      <c r="EM6" s="2386"/>
      <c r="EN6" s="2386"/>
      <c r="EO6" s="1570"/>
      <c r="EP6" s="1570"/>
      <c r="EQ6" s="1560"/>
      <c r="ER6" s="1575" t="s">
        <v>1936</v>
      </c>
      <c r="ES6" s="1576" t="s">
        <v>277</v>
      </c>
      <c r="ET6" s="1577" t="s">
        <v>278</v>
      </c>
      <c r="EU6" s="1576" t="s">
        <v>279</v>
      </c>
      <c r="EV6" s="1576" t="s">
        <v>280</v>
      </c>
      <c r="EW6" s="1576" t="s">
        <v>281</v>
      </c>
      <c r="EX6" s="1576" t="s">
        <v>282</v>
      </c>
      <c r="EY6" s="1574" t="s">
        <v>1128</v>
      </c>
    </row>
    <row r="7" spans="1:157" s="1588" customFormat="1">
      <c r="A7" s="1560"/>
      <c r="B7" s="1567"/>
      <c r="C7" s="1567"/>
      <c r="D7" s="1560"/>
      <c r="E7" s="1561"/>
      <c r="F7" s="1561"/>
      <c r="G7" s="1576" t="s">
        <v>2114</v>
      </c>
      <c r="H7" s="1576" t="s">
        <v>2114</v>
      </c>
      <c r="I7" s="1576" t="s">
        <v>855</v>
      </c>
      <c r="J7" s="1575" t="s">
        <v>284</v>
      </c>
      <c r="K7" s="1570"/>
      <c r="L7" s="1570"/>
      <c r="M7" s="1577" t="s">
        <v>284</v>
      </c>
      <c r="N7" s="1576" t="s">
        <v>2115</v>
      </c>
      <c r="O7" s="1577" t="s">
        <v>856</v>
      </c>
      <c r="P7" s="1576" t="s">
        <v>285</v>
      </c>
      <c r="Q7" s="1575" t="s">
        <v>286</v>
      </c>
      <c r="R7" s="1576" t="s">
        <v>287</v>
      </c>
      <c r="S7" s="1576" t="s">
        <v>288</v>
      </c>
      <c r="T7" s="1586"/>
      <c r="U7" s="1587"/>
      <c r="V7" s="1577" t="s">
        <v>289</v>
      </c>
      <c r="W7" s="1584" t="s">
        <v>857</v>
      </c>
      <c r="X7" s="1577" t="s">
        <v>770</v>
      </c>
      <c r="Y7" s="1576" t="s">
        <v>2116</v>
      </c>
      <c r="Z7" s="1576" t="s">
        <v>290</v>
      </c>
      <c r="AA7" s="1576" t="s">
        <v>2117</v>
      </c>
      <c r="AB7" s="1575" t="s">
        <v>494</v>
      </c>
      <c r="AC7" s="1570"/>
      <c r="AD7" s="1570"/>
      <c r="AE7" s="1602" t="s">
        <v>496</v>
      </c>
      <c r="AF7" s="1576" t="s">
        <v>2118</v>
      </c>
      <c r="AG7" s="1576" t="s">
        <v>2119</v>
      </c>
      <c r="AH7" s="1561"/>
      <c r="AI7" s="1576" t="s">
        <v>291</v>
      </c>
      <c r="AJ7" s="1576" t="s">
        <v>292</v>
      </c>
      <c r="AK7" s="1576" t="s">
        <v>290</v>
      </c>
      <c r="AL7" s="1576" t="s">
        <v>293</v>
      </c>
      <c r="AM7" s="1576" t="s">
        <v>294</v>
      </c>
      <c r="AN7" s="1575" t="s">
        <v>294</v>
      </c>
      <c r="AO7" s="1582"/>
      <c r="AP7" s="1560"/>
      <c r="AQ7" s="1560"/>
      <c r="AR7" s="1576" t="s">
        <v>858</v>
      </c>
      <c r="AS7" s="1576" t="s">
        <v>859</v>
      </c>
      <c r="AT7" s="1576" t="s">
        <v>2120</v>
      </c>
      <c r="AU7" s="1576" t="s">
        <v>860</v>
      </c>
      <c r="AV7" s="1575" t="s">
        <v>295</v>
      </c>
      <c r="AW7" s="1570"/>
      <c r="AX7" s="1570"/>
      <c r="AY7" s="1560"/>
      <c r="AZ7" s="1576" t="s">
        <v>771</v>
      </c>
      <c r="BA7" s="1576" t="s">
        <v>2121</v>
      </c>
      <c r="BB7" s="1576" t="s">
        <v>296</v>
      </c>
      <c r="BC7" s="1576" t="s">
        <v>2122</v>
      </c>
      <c r="BD7" s="1576" t="s">
        <v>297</v>
      </c>
      <c r="BE7" s="1583" t="s">
        <v>772</v>
      </c>
      <c r="BF7" s="1582"/>
      <c r="BG7" s="1560"/>
      <c r="BH7" s="1577" t="s">
        <v>298</v>
      </c>
      <c r="BI7" s="1577" t="s">
        <v>861</v>
      </c>
      <c r="BJ7" s="1576" t="s">
        <v>298</v>
      </c>
      <c r="BK7" s="1576" t="s">
        <v>298</v>
      </c>
      <c r="BL7" s="1561"/>
      <c r="BM7" s="1576" t="s">
        <v>299</v>
      </c>
      <c r="BN7" s="1576" t="s">
        <v>2123</v>
      </c>
      <c r="BO7" s="1585" t="s">
        <v>773</v>
      </c>
      <c r="BP7" s="1570"/>
      <c r="BQ7" s="1570"/>
      <c r="BR7" s="1642" t="s">
        <v>774</v>
      </c>
      <c r="BS7" s="1576" t="s">
        <v>775</v>
      </c>
      <c r="BT7" s="1576" t="s">
        <v>300</v>
      </c>
      <c r="BU7" s="1576" t="s">
        <v>776</v>
      </c>
      <c r="BV7" s="1561"/>
      <c r="BW7" s="1576" t="s">
        <v>301</v>
      </c>
      <c r="BX7" s="1576" t="s">
        <v>302</v>
      </c>
      <c r="BY7" s="1577" t="s">
        <v>2124</v>
      </c>
      <c r="BZ7" s="1582"/>
      <c r="CA7" s="1560"/>
      <c r="CB7" s="1576" t="s">
        <v>2124</v>
      </c>
      <c r="CC7" s="1584" t="s">
        <v>777</v>
      </c>
      <c r="CD7" s="1576" t="s">
        <v>2125</v>
      </c>
      <c r="CE7" s="1576" t="s">
        <v>2126</v>
      </c>
      <c r="CF7" s="1576" t="s">
        <v>302</v>
      </c>
      <c r="CG7" s="1576" t="s">
        <v>2127</v>
      </c>
      <c r="CH7" s="1560"/>
      <c r="CI7" s="1575" t="s">
        <v>2128</v>
      </c>
      <c r="CJ7" s="1570"/>
      <c r="CK7" s="1570"/>
      <c r="CL7" s="1577" t="s">
        <v>778</v>
      </c>
      <c r="CM7" s="1576" t="s">
        <v>779</v>
      </c>
      <c r="CN7" s="1561"/>
      <c r="CO7" s="1576" t="s">
        <v>780</v>
      </c>
      <c r="CP7" s="1576" t="s">
        <v>862</v>
      </c>
      <c r="CQ7" s="1577" t="s">
        <v>781</v>
      </c>
      <c r="CR7" s="1576" t="s">
        <v>303</v>
      </c>
      <c r="CS7" s="1582"/>
      <c r="CT7" s="1560"/>
      <c r="CU7" s="1576" t="s">
        <v>304</v>
      </c>
      <c r="CV7" s="1576" t="s">
        <v>2129</v>
      </c>
      <c r="CW7" s="1576" t="s">
        <v>305</v>
      </c>
      <c r="CX7" s="1584" t="s">
        <v>2129</v>
      </c>
      <c r="CY7" s="1576" t="s">
        <v>306</v>
      </c>
      <c r="CZ7" s="1577" t="s">
        <v>307</v>
      </c>
      <c r="DA7" s="1575" t="s">
        <v>863</v>
      </c>
      <c r="DB7" s="1570"/>
      <c r="DC7" s="1570"/>
      <c r="DD7" s="1642" t="s">
        <v>864</v>
      </c>
      <c r="DE7" s="1584" t="s">
        <v>865</v>
      </c>
      <c r="DF7" s="1584" t="s">
        <v>866</v>
      </c>
      <c r="DG7" s="1576" t="s">
        <v>2130</v>
      </c>
      <c r="DH7" s="1577" t="s">
        <v>2131</v>
      </c>
      <c r="DI7" s="1577" t="s">
        <v>2132</v>
      </c>
      <c r="DJ7" s="1576" t="s">
        <v>2133</v>
      </c>
      <c r="DK7" s="1576" t="s">
        <v>308</v>
      </c>
      <c r="DL7" s="1576" t="s">
        <v>867</v>
      </c>
      <c r="DM7" s="1582"/>
      <c r="DN7" s="1560"/>
      <c r="DO7" s="1560"/>
      <c r="DP7" s="1576" t="s">
        <v>782</v>
      </c>
      <c r="DQ7" s="1576" t="s">
        <v>783</v>
      </c>
      <c r="DR7" s="1576" t="s">
        <v>2134</v>
      </c>
      <c r="DS7" s="1577" t="s">
        <v>2135</v>
      </c>
      <c r="DT7" s="1576" t="s">
        <v>784</v>
      </c>
      <c r="DU7" s="1575" t="s">
        <v>785</v>
      </c>
      <c r="DV7" s="1570"/>
      <c r="DW7" s="1570"/>
      <c r="DX7" s="1577" t="s">
        <v>786</v>
      </c>
      <c r="DY7" s="1576" t="s">
        <v>787</v>
      </c>
      <c r="DZ7" s="1561"/>
      <c r="EA7" s="1576" t="s">
        <v>309</v>
      </c>
      <c r="EB7" s="1576" t="s">
        <v>2136</v>
      </c>
      <c r="EC7" s="1561"/>
      <c r="ED7" s="1576" t="s">
        <v>2137</v>
      </c>
      <c r="EE7" s="1576" t="s">
        <v>2138</v>
      </c>
      <c r="EF7" s="1582"/>
      <c r="EG7" s="1560"/>
      <c r="EH7" s="1577" t="s">
        <v>2139</v>
      </c>
      <c r="EI7" s="1577" t="s">
        <v>868</v>
      </c>
      <c r="EJ7" s="1576" t="s">
        <v>788</v>
      </c>
      <c r="EK7" s="1576" t="s">
        <v>789</v>
      </c>
      <c r="EL7" s="1576" t="s">
        <v>310</v>
      </c>
      <c r="EM7" s="1576" t="s">
        <v>790</v>
      </c>
      <c r="EN7" s="1575" t="s">
        <v>791</v>
      </c>
      <c r="EO7" s="1570"/>
      <c r="EP7" s="1570"/>
      <c r="EQ7" s="1560"/>
      <c r="ER7" s="1569"/>
      <c r="ES7" s="1561"/>
      <c r="ET7" s="1560"/>
      <c r="EU7" s="1561"/>
      <c r="EV7" s="1561"/>
      <c r="EW7" s="1561" t="s">
        <v>2140</v>
      </c>
      <c r="EX7" s="1561" t="s">
        <v>2141</v>
      </c>
      <c r="EY7" s="1586"/>
    </row>
    <row r="8" spans="1:157" s="1559" customFormat="1">
      <c r="A8" s="1560" t="s">
        <v>311</v>
      </c>
      <c r="B8" s="1594" t="s">
        <v>2102</v>
      </c>
      <c r="C8" s="1593" t="s">
        <v>2103</v>
      </c>
      <c r="D8" s="1592" t="s">
        <v>2158</v>
      </c>
      <c r="E8" s="1561"/>
      <c r="F8" s="1561"/>
      <c r="G8" s="1561"/>
      <c r="H8" s="1561" t="s">
        <v>312</v>
      </c>
      <c r="I8" s="1594" t="s">
        <v>2159</v>
      </c>
      <c r="J8" s="1569"/>
      <c r="K8" s="1570"/>
      <c r="L8" s="1570"/>
      <c r="M8" s="1560" t="s">
        <v>312</v>
      </c>
      <c r="N8" s="1561" t="s">
        <v>313</v>
      </c>
      <c r="O8" s="1602" t="s">
        <v>721</v>
      </c>
      <c r="P8" s="1561" t="s">
        <v>2142</v>
      </c>
      <c r="Q8" s="1569" t="s">
        <v>2143</v>
      </c>
      <c r="R8" s="1561"/>
      <c r="S8" s="1567" t="s">
        <v>314</v>
      </c>
      <c r="T8" s="1571" t="s">
        <v>44</v>
      </c>
      <c r="U8" s="1587" t="s">
        <v>311</v>
      </c>
      <c r="V8" s="1591" t="s">
        <v>2144</v>
      </c>
      <c r="W8" s="1594" t="s">
        <v>2160</v>
      </c>
      <c r="X8" s="1592" t="s">
        <v>2161</v>
      </c>
      <c r="Y8" s="1593" t="s">
        <v>2162</v>
      </c>
      <c r="Z8" s="1593" t="s">
        <v>2162</v>
      </c>
      <c r="AA8" s="1593" t="s">
        <v>2163</v>
      </c>
      <c r="AB8" s="1600" t="s">
        <v>2164</v>
      </c>
      <c r="AC8" s="1570"/>
      <c r="AD8" s="1570"/>
      <c r="AE8" s="1602" t="s">
        <v>497</v>
      </c>
      <c r="AF8" s="1561"/>
      <c r="AG8" s="1561"/>
      <c r="AH8" s="1561"/>
      <c r="AI8" s="1561" t="s">
        <v>315</v>
      </c>
      <c r="AJ8" s="1561"/>
      <c r="AK8" s="1561" t="s">
        <v>2145</v>
      </c>
      <c r="AL8" s="1561" t="s">
        <v>316</v>
      </c>
      <c r="AM8" s="1561"/>
      <c r="AN8" s="1569" t="s">
        <v>316</v>
      </c>
      <c r="AO8" s="1571" t="s">
        <v>44</v>
      </c>
      <c r="AP8" s="1560" t="s">
        <v>311</v>
      </c>
      <c r="AQ8" s="1560"/>
      <c r="AR8" s="1594" t="s">
        <v>869</v>
      </c>
      <c r="AS8" s="1594" t="s">
        <v>870</v>
      </c>
      <c r="AT8" s="1593" t="s">
        <v>2165</v>
      </c>
      <c r="AU8" s="1594" t="s">
        <v>871</v>
      </c>
      <c r="AV8" s="1604"/>
      <c r="AW8" s="1570"/>
      <c r="AX8" s="1570"/>
      <c r="AY8" s="1560"/>
      <c r="AZ8" s="1594" t="s">
        <v>2166</v>
      </c>
      <c r="BA8" s="1593" t="s">
        <v>2167</v>
      </c>
      <c r="BB8" s="1593" t="s">
        <v>2168</v>
      </c>
      <c r="BC8" s="1593" t="s">
        <v>2169</v>
      </c>
      <c r="BD8" s="1593" t="s">
        <v>2170</v>
      </c>
      <c r="BE8" s="1604" t="s">
        <v>957</v>
      </c>
      <c r="BF8" s="1571" t="s">
        <v>44</v>
      </c>
      <c r="BG8" s="1560" t="s">
        <v>311</v>
      </c>
      <c r="BH8" s="1560" t="s">
        <v>2146</v>
      </c>
      <c r="BI8" s="1592" t="s">
        <v>872</v>
      </c>
      <c r="BJ8" s="1561" t="s">
        <v>317</v>
      </c>
      <c r="BK8" s="1561" t="s">
        <v>316</v>
      </c>
      <c r="BL8" s="1561"/>
      <c r="BM8" s="1561"/>
      <c r="BN8" s="1561" t="s">
        <v>317</v>
      </c>
      <c r="BO8" s="1570" t="s">
        <v>792</v>
      </c>
      <c r="BP8" s="1570"/>
      <c r="BQ8" s="1570"/>
      <c r="BR8" s="1592" t="s">
        <v>2171</v>
      </c>
      <c r="BS8" s="1593" t="s">
        <v>2172</v>
      </c>
      <c r="BT8" s="1593" t="s">
        <v>2173</v>
      </c>
      <c r="BU8" s="1593" t="s">
        <v>2174</v>
      </c>
      <c r="BV8" s="1561"/>
      <c r="BW8" s="1561" t="s">
        <v>2147</v>
      </c>
      <c r="BX8" s="1561" t="s">
        <v>318</v>
      </c>
      <c r="BY8" s="1560" t="s">
        <v>2148</v>
      </c>
      <c r="BZ8" s="1571" t="s">
        <v>44</v>
      </c>
      <c r="CA8" s="1560" t="s">
        <v>311</v>
      </c>
      <c r="CB8" s="1561" t="s">
        <v>295</v>
      </c>
      <c r="CC8" s="1593" t="s">
        <v>723</v>
      </c>
      <c r="CD8" s="1593" t="s">
        <v>2175</v>
      </c>
      <c r="CE8" s="1593" t="s">
        <v>2175</v>
      </c>
      <c r="CF8" s="1594" t="s">
        <v>2110</v>
      </c>
      <c r="CG8" s="1593" t="s">
        <v>2176</v>
      </c>
      <c r="CH8" s="1602"/>
      <c r="CI8" s="1604" t="s">
        <v>2173</v>
      </c>
      <c r="CJ8" s="1601"/>
      <c r="CK8" s="1601"/>
      <c r="CL8" s="1602" t="s">
        <v>981</v>
      </c>
      <c r="CM8" s="1593" t="s">
        <v>2177</v>
      </c>
      <c r="CN8" s="1561"/>
      <c r="CO8" s="1594" t="s">
        <v>2178</v>
      </c>
      <c r="CP8" s="1594" t="s">
        <v>2179</v>
      </c>
      <c r="CQ8" s="1602" t="s">
        <v>2108</v>
      </c>
      <c r="CR8" s="1593" t="s">
        <v>2180</v>
      </c>
      <c r="CS8" s="1571" t="s">
        <v>44</v>
      </c>
      <c r="CT8" s="1560" t="s">
        <v>311</v>
      </c>
      <c r="CU8" s="1561" t="s">
        <v>1081</v>
      </c>
      <c r="CV8" s="1593" t="s">
        <v>2109</v>
      </c>
      <c r="CW8" s="1593" t="s">
        <v>2181</v>
      </c>
      <c r="CX8" s="1593" t="s">
        <v>2182</v>
      </c>
      <c r="CY8" s="1593" t="s">
        <v>2183</v>
      </c>
      <c r="CZ8" s="1602" t="s">
        <v>2184</v>
      </c>
      <c r="DA8" s="1600" t="s">
        <v>2185</v>
      </c>
      <c r="DB8" s="1601"/>
      <c r="DC8" s="1601"/>
      <c r="DD8" s="1602" t="s">
        <v>2186</v>
      </c>
      <c r="DE8" s="1594" t="s">
        <v>2187</v>
      </c>
      <c r="DF8" s="1594" t="s">
        <v>2188</v>
      </c>
      <c r="DG8" s="1561" t="s">
        <v>316</v>
      </c>
      <c r="DH8" s="1560"/>
      <c r="DI8" s="1560"/>
      <c r="DJ8" s="1594" t="s">
        <v>2110</v>
      </c>
      <c r="DK8" s="1561"/>
      <c r="DL8" s="1561" t="s">
        <v>873</v>
      </c>
      <c r="DM8" s="1571" t="s">
        <v>44</v>
      </c>
      <c r="DN8" s="1560" t="s">
        <v>311</v>
      </c>
      <c r="DO8" s="1560"/>
      <c r="DP8" s="1561"/>
      <c r="DQ8" s="1593" t="s">
        <v>794</v>
      </c>
      <c r="DR8" s="1593" t="s">
        <v>2189</v>
      </c>
      <c r="DS8" s="1602" t="s">
        <v>2189</v>
      </c>
      <c r="DT8" s="1594" t="s">
        <v>795</v>
      </c>
      <c r="DU8" s="1600" t="s">
        <v>795</v>
      </c>
      <c r="DV8" s="1603"/>
      <c r="DW8" s="1603"/>
      <c r="DX8" s="1592" t="s">
        <v>795</v>
      </c>
      <c r="DY8" s="1561"/>
      <c r="DZ8" s="1561"/>
      <c r="EA8" s="1594" t="s">
        <v>2112</v>
      </c>
      <c r="EB8" s="1593"/>
      <c r="EC8" s="1594" t="s">
        <v>47</v>
      </c>
      <c r="ED8" s="1593" t="s">
        <v>2173</v>
      </c>
      <c r="EE8" s="1594" t="s">
        <v>2190</v>
      </c>
      <c r="EF8" s="1571" t="s">
        <v>44</v>
      </c>
      <c r="EG8" s="1587" t="s">
        <v>311</v>
      </c>
      <c r="EH8" s="1561" t="s">
        <v>1082</v>
      </c>
      <c r="EI8" s="1592" t="s">
        <v>815</v>
      </c>
      <c r="EJ8" s="1561"/>
      <c r="EK8" s="1561"/>
      <c r="EL8" s="1561"/>
      <c r="EM8" s="1561"/>
      <c r="EN8" s="1569"/>
      <c r="EO8" s="1570"/>
      <c r="EP8" s="1570"/>
      <c r="EQ8" s="1560"/>
      <c r="ER8" s="1569"/>
      <c r="ES8" s="1561"/>
      <c r="ET8" s="1560"/>
      <c r="EU8" s="1561"/>
      <c r="EV8" s="1561"/>
      <c r="EW8" s="1561"/>
      <c r="EX8" s="1569"/>
      <c r="EY8" s="1571" t="s">
        <v>44</v>
      </c>
    </row>
    <row r="9" spans="1:157" s="1606" customFormat="1" ht="15.75">
      <c r="A9" s="1592" t="s">
        <v>267</v>
      </c>
      <c r="B9" s="1593" t="s">
        <v>2098</v>
      </c>
      <c r="C9" s="1594" t="s">
        <v>1360</v>
      </c>
      <c r="D9" s="1602"/>
      <c r="E9" s="1593"/>
      <c r="F9" s="1593"/>
      <c r="G9" s="1593"/>
      <c r="H9" s="1593" t="s">
        <v>1085</v>
      </c>
      <c r="I9" s="1594" t="s">
        <v>720</v>
      </c>
      <c r="J9" s="1604"/>
      <c r="K9" s="1601"/>
      <c r="L9" s="1601"/>
      <c r="M9" s="1602" t="s">
        <v>1085</v>
      </c>
      <c r="N9" s="1594" t="s">
        <v>1090</v>
      </c>
      <c r="O9" s="1592" t="s">
        <v>874</v>
      </c>
      <c r="P9" s="1594" t="s">
        <v>521</v>
      </c>
      <c r="Q9" s="1600" t="s">
        <v>522</v>
      </c>
      <c r="R9" s="1593" t="s">
        <v>524</v>
      </c>
      <c r="S9" s="1594" t="s">
        <v>526</v>
      </c>
      <c r="T9" s="829"/>
      <c r="U9" s="1605" t="s">
        <v>267</v>
      </c>
      <c r="V9" s="1592" t="s">
        <v>528</v>
      </c>
      <c r="W9" s="1594" t="s">
        <v>875</v>
      </c>
      <c r="X9" s="1592" t="s">
        <v>487</v>
      </c>
      <c r="Y9" s="1593" t="s">
        <v>488</v>
      </c>
      <c r="Z9" s="1593" t="s">
        <v>490</v>
      </c>
      <c r="AA9" s="1593" t="s">
        <v>492</v>
      </c>
      <c r="AB9" s="1600" t="s">
        <v>495</v>
      </c>
      <c r="AC9" s="1601"/>
      <c r="AD9" s="1601"/>
      <c r="AE9" s="1602" t="s">
        <v>498</v>
      </c>
      <c r="AF9" s="1593" t="s">
        <v>496</v>
      </c>
      <c r="AG9" s="1593" t="s">
        <v>500</v>
      </c>
      <c r="AH9" s="1593"/>
      <c r="AI9" s="1594" t="s">
        <v>503</v>
      </c>
      <c r="AJ9" s="1593"/>
      <c r="AK9" s="1593" t="s">
        <v>490</v>
      </c>
      <c r="AL9" s="1593" t="s">
        <v>507</v>
      </c>
      <c r="AM9" s="1593"/>
      <c r="AN9" s="1604" t="s">
        <v>509</v>
      </c>
      <c r="AO9" s="829"/>
      <c r="AP9" s="1602" t="s">
        <v>267</v>
      </c>
      <c r="AQ9" s="1602"/>
      <c r="AR9" s="1594" t="s">
        <v>876</v>
      </c>
      <c r="AS9" s="1594" t="s">
        <v>877</v>
      </c>
      <c r="AT9" s="1594" t="s">
        <v>514</v>
      </c>
      <c r="AU9" s="1594" t="s">
        <v>878</v>
      </c>
      <c r="AV9" s="1604"/>
      <c r="AW9" s="1601"/>
      <c r="AX9" s="1601"/>
      <c r="AY9" s="1602"/>
      <c r="AZ9" s="1594" t="s">
        <v>949</v>
      </c>
      <c r="BA9" s="1593" t="s">
        <v>950</v>
      </c>
      <c r="BB9" s="1594" t="s">
        <v>952</v>
      </c>
      <c r="BC9" s="1593" t="s">
        <v>273</v>
      </c>
      <c r="BD9" s="1593" t="s">
        <v>273</v>
      </c>
      <c r="BE9" s="1600" t="s">
        <v>796</v>
      </c>
      <c r="BF9" s="829"/>
      <c r="BG9" s="1602" t="s">
        <v>267</v>
      </c>
      <c r="BH9" s="1602" t="s">
        <v>273</v>
      </c>
      <c r="BI9" s="1592" t="s">
        <v>985</v>
      </c>
      <c r="BJ9" s="1593" t="s">
        <v>960</v>
      </c>
      <c r="BK9" s="1593" t="s">
        <v>273</v>
      </c>
      <c r="BL9" s="1593"/>
      <c r="BM9" s="1593" t="s">
        <v>962</v>
      </c>
      <c r="BN9" s="1593"/>
      <c r="BO9" s="1601" t="s">
        <v>962</v>
      </c>
      <c r="BP9" s="1601"/>
      <c r="BQ9" s="1601"/>
      <c r="BR9" s="1592" t="s">
        <v>967</v>
      </c>
      <c r="BS9" s="1593" t="s">
        <v>964</v>
      </c>
      <c r="BT9" s="1594" t="s">
        <v>966</v>
      </c>
      <c r="BU9" s="1593" t="s">
        <v>967</v>
      </c>
      <c r="BV9" s="1593"/>
      <c r="BW9" s="1593" t="s">
        <v>968</v>
      </c>
      <c r="BX9" s="1594" t="s">
        <v>970</v>
      </c>
      <c r="BY9" s="1592" t="s">
        <v>971</v>
      </c>
      <c r="BZ9" s="829"/>
      <c r="CA9" s="1602" t="s">
        <v>267</v>
      </c>
      <c r="CB9" s="1593"/>
      <c r="CC9" s="1594" t="s">
        <v>797</v>
      </c>
      <c r="CD9" s="1593" t="s">
        <v>974</v>
      </c>
      <c r="CE9" s="1593" t="s">
        <v>974</v>
      </c>
      <c r="CF9" s="1594" t="s">
        <v>879</v>
      </c>
      <c r="CG9" s="1594" t="s">
        <v>979</v>
      </c>
      <c r="CH9" s="1602"/>
      <c r="CI9" s="1604" t="s">
        <v>980</v>
      </c>
      <c r="CJ9" s="1601"/>
      <c r="CK9" s="1601"/>
      <c r="CL9" s="1602" t="s">
        <v>798</v>
      </c>
      <c r="CM9" s="1593" t="s">
        <v>798</v>
      </c>
      <c r="CN9" s="1593"/>
      <c r="CO9" s="1594" t="s">
        <v>799</v>
      </c>
      <c r="CP9" s="1594" t="s">
        <v>880</v>
      </c>
      <c r="CQ9" s="1602" t="s">
        <v>984</v>
      </c>
      <c r="CR9" s="1593" t="s">
        <v>986</v>
      </c>
      <c r="CS9" s="829"/>
      <c r="CT9" s="1602" t="s">
        <v>267</v>
      </c>
      <c r="CU9" s="1593" t="s">
        <v>988</v>
      </c>
      <c r="CV9" s="1593" t="s">
        <v>989</v>
      </c>
      <c r="CW9" s="1593" t="s">
        <v>991</v>
      </c>
      <c r="CX9" s="1594" t="s">
        <v>971</v>
      </c>
      <c r="CY9" s="1593" t="s">
        <v>993</v>
      </c>
      <c r="CZ9" s="1592" t="s">
        <v>995</v>
      </c>
      <c r="DA9" s="1600" t="s">
        <v>881</v>
      </c>
      <c r="DB9" s="1603"/>
      <c r="DC9" s="1603"/>
      <c r="DD9" s="1592" t="s">
        <v>882</v>
      </c>
      <c r="DE9" s="1594" t="s">
        <v>883</v>
      </c>
      <c r="DF9" s="1594" t="s">
        <v>2149</v>
      </c>
      <c r="DG9" s="1593" t="s">
        <v>803</v>
      </c>
      <c r="DH9" s="1602"/>
      <c r="DI9" s="1602"/>
      <c r="DJ9" s="1594" t="s">
        <v>2099</v>
      </c>
      <c r="DK9" s="1593"/>
      <c r="DL9" s="1593" t="s">
        <v>804</v>
      </c>
      <c r="DM9" s="829"/>
      <c r="DN9" s="1602" t="s">
        <v>267</v>
      </c>
      <c r="DO9" s="1602"/>
      <c r="DP9" s="1593" t="s">
        <v>805</v>
      </c>
      <c r="DQ9" s="1593" t="s">
        <v>806</v>
      </c>
      <c r="DR9" s="1593" t="s">
        <v>807</v>
      </c>
      <c r="DS9" s="1602" t="s">
        <v>808</v>
      </c>
      <c r="DT9" s="1594" t="s">
        <v>809</v>
      </c>
      <c r="DU9" s="1600" t="s">
        <v>810</v>
      </c>
      <c r="DV9" s="1603"/>
      <c r="DW9" s="1603"/>
      <c r="DX9" s="1592" t="s">
        <v>810</v>
      </c>
      <c r="DY9" s="1593" t="s">
        <v>490</v>
      </c>
      <c r="DZ9" s="1593"/>
      <c r="EA9" s="1593" t="s">
        <v>811</v>
      </c>
      <c r="EB9" s="1594" t="s">
        <v>812</v>
      </c>
      <c r="EC9" s="1593" t="s">
        <v>48</v>
      </c>
      <c r="ED9" s="1593" t="s">
        <v>813</v>
      </c>
      <c r="EE9" s="1594" t="s">
        <v>2150</v>
      </c>
      <c r="EF9" s="500"/>
      <c r="EG9" s="1605" t="s">
        <v>267</v>
      </c>
      <c r="EH9" s="1593" t="s">
        <v>813</v>
      </c>
      <c r="EI9" s="1592" t="s">
        <v>2151</v>
      </c>
      <c r="EJ9" s="1594" t="s">
        <v>816</v>
      </c>
      <c r="EK9" s="1593" t="s">
        <v>817</v>
      </c>
      <c r="EL9" s="1593"/>
      <c r="EM9" s="1593" t="s">
        <v>818</v>
      </c>
      <c r="EN9" s="1604" t="s">
        <v>490</v>
      </c>
      <c r="EO9" s="1601"/>
      <c r="EP9" s="1601"/>
      <c r="EQ9" s="1602"/>
      <c r="ER9" s="1604" t="s">
        <v>819</v>
      </c>
      <c r="ES9" s="1593" t="s">
        <v>2100</v>
      </c>
      <c r="ET9" s="1602"/>
      <c r="EU9" s="1593" t="s">
        <v>817</v>
      </c>
      <c r="EV9" s="1593" t="s">
        <v>820</v>
      </c>
      <c r="EW9" s="1593" t="s">
        <v>273</v>
      </c>
      <c r="EX9" s="1604" t="s">
        <v>821</v>
      </c>
      <c r="EY9" s="500"/>
    </row>
    <row r="10" spans="1:157" s="1606" customFormat="1" ht="15.75">
      <c r="A10" s="1607"/>
      <c r="B10" s="1608" t="s">
        <v>1068</v>
      </c>
      <c r="C10" s="1608" t="s">
        <v>1069</v>
      </c>
      <c r="D10" s="1615"/>
      <c r="E10" s="1616"/>
      <c r="F10" s="1616"/>
      <c r="G10" s="1616" t="s">
        <v>1084</v>
      </c>
      <c r="H10" s="1616" t="s">
        <v>1086</v>
      </c>
      <c r="I10" s="1617" t="s">
        <v>2152</v>
      </c>
      <c r="J10" s="1624" t="s">
        <v>265</v>
      </c>
      <c r="K10" s="1601"/>
      <c r="L10" s="1601"/>
      <c r="M10" s="1615" t="s">
        <v>1089</v>
      </c>
      <c r="N10" s="1617" t="s">
        <v>519</v>
      </c>
      <c r="O10" s="1620" t="s">
        <v>519</v>
      </c>
      <c r="P10" s="1621" t="s">
        <v>519</v>
      </c>
      <c r="Q10" s="1614" t="s">
        <v>523</v>
      </c>
      <c r="R10" s="1608" t="s">
        <v>525</v>
      </c>
      <c r="S10" s="1621" t="s">
        <v>527</v>
      </c>
      <c r="T10" s="834"/>
      <c r="U10" s="1619"/>
      <c r="V10" s="1607" t="s">
        <v>529</v>
      </c>
      <c r="W10" s="1621" t="s">
        <v>529</v>
      </c>
      <c r="X10" s="1623" t="s">
        <v>822</v>
      </c>
      <c r="Y10" s="1616" t="s">
        <v>489</v>
      </c>
      <c r="Z10" s="1616" t="s">
        <v>491</v>
      </c>
      <c r="AA10" s="1616" t="s">
        <v>493</v>
      </c>
      <c r="AB10" s="1618" t="s">
        <v>823</v>
      </c>
      <c r="AC10" s="1601"/>
      <c r="AD10" s="1601"/>
      <c r="AE10" s="1607"/>
      <c r="AF10" s="1608" t="s">
        <v>499</v>
      </c>
      <c r="AG10" s="1608"/>
      <c r="AH10" s="1607"/>
      <c r="AI10" s="1608" t="s">
        <v>504</v>
      </c>
      <c r="AJ10" s="1621" t="s">
        <v>505</v>
      </c>
      <c r="AK10" s="1621" t="s">
        <v>506</v>
      </c>
      <c r="AL10" s="1608" t="s">
        <v>508</v>
      </c>
      <c r="AM10" s="1608" t="s">
        <v>509</v>
      </c>
      <c r="AN10" s="1614" t="s">
        <v>508</v>
      </c>
      <c r="AO10" s="1342"/>
      <c r="AP10" s="1619"/>
      <c r="AQ10" s="1607"/>
      <c r="AR10" s="1608" t="s">
        <v>511</v>
      </c>
      <c r="AS10" s="1621" t="s">
        <v>2153</v>
      </c>
      <c r="AT10" s="1621" t="s">
        <v>515</v>
      </c>
      <c r="AU10" s="1621" t="s">
        <v>2154</v>
      </c>
      <c r="AV10" s="1614" t="s">
        <v>518</v>
      </c>
      <c r="AW10" s="1601"/>
      <c r="AX10" s="1601"/>
      <c r="AY10" s="1615"/>
      <c r="AZ10" s="1617" t="s">
        <v>985</v>
      </c>
      <c r="BA10" s="1616" t="s">
        <v>951</v>
      </c>
      <c r="BB10" s="1617" t="s">
        <v>953</v>
      </c>
      <c r="BC10" s="1616" t="s">
        <v>954</v>
      </c>
      <c r="BD10" s="1616" t="s">
        <v>955</v>
      </c>
      <c r="BE10" s="1624" t="s">
        <v>955</v>
      </c>
      <c r="BF10" s="1342"/>
      <c r="BG10" s="1619"/>
      <c r="BH10" s="1607" t="s">
        <v>956</v>
      </c>
      <c r="BI10" s="1607" t="s">
        <v>959</v>
      </c>
      <c r="BJ10" s="1608" t="s">
        <v>961</v>
      </c>
      <c r="BK10" s="1608" t="s">
        <v>508</v>
      </c>
      <c r="BL10" s="1608"/>
      <c r="BM10" s="1608" t="s">
        <v>963</v>
      </c>
      <c r="BN10" s="1608"/>
      <c r="BO10" s="1643" t="s">
        <v>955</v>
      </c>
      <c r="BP10" s="1601"/>
      <c r="BQ10" s="1601"/>
      <c r="BR10" s="1620" t="s">
        <v>965</v>
      </c>
      <c r="BS10" s="1608" t="s">
        <v>965</v>
      </c>
      <c r="BT10" s="1608" t="s">
        <v>965</v>
      </c>
      <c r="BU10" s="1608" t="s">
        <v>965</v>
      </c>
      <c r="BV10" s="1608"/>
      <c r="BW10" s="1608" t="s">
        <v>969</v>
      </c>
      <c r="BX10" s="1608" t="s">
        <v>969</v>
      </c>
      <c r="BY10" s="1620" t="s">
        <v>972</v>
      </c>
      <c r="BZ10" s="1342"/>
      <c r="CA10" s="1619"/>
      <c r="CB10" s="1608" t="s">
        <v>973</v>
      </c>
      <c r="CC10" s="1608" t="s">
        <v>965</v>
      </c>
      <c r="CD10" s="1608" t="s">
        <v>975</v>
      </c>
      <c r="CE10" s="1608" t="s">
        <v>976</v>
      </c>
      <c r="CF10" s="1608" t="s">
        <v>978</v>
      </c>
      <c r="CG10" s="1608" t="s">
        <v>965</v>
      </c>
      <c r="CH10" s="1607"/>
      <c r="CI10" s="1614" t="s">
        <v>965</v>
      </c>
      <c r="CJ10" s="1601"/>
      <c r="CK10" s="1601"/>
      <c r="CL10" s="1607" t="s">
        <v>985</v>
      </c>
      <c r="CM10" s="1608" t="s">
        <v>965</v>
      </c>
      <c r="CN10" s="1608"/>
      <c r="CO10" s="1621" t="s">
        <v>824</v>
      </c>
      <c r="CP10" s="1621" t="s">
        <v>992</v>
      </c>
      <c r="CQ10" s="1607" t="s">
        <v>985</v>
      </c>
      <c r="CR10" s="1608" t="s">
        <v>987</v>
      </c>
      <c r="CS10" s="1342"/>
      <c r="CT10" s="1619"/>
      <c r="CU10" s="1644" t="s">
        <v>508</v>
      </c>
      <c r="CV10" s="1608" t="s">
        <v>990</v>
      </c>
      <c r="CW10" s="1608" t="s">
        <v>992</v>
      </c>
      <c r="CX10" s="1621" t="s">
        <v>972</v>
      </c>
      <c r="CY10" s="1608" t="s">
        <v>994</v>
      </c>
      <c r="CZ10" s="1620" t="s">
        <v>2155</v>
      </c>
      <c r="DA10" s="1614" t="s">
        <v>825</v>
      </c>
      <c r="DB10" s="1603"/>
      <c r="DC10" s="1603"/>
      <c r="DD10" s="1620" t="s">
        <v>2156</v>
      </c>
      <c r="DE10" s="1621" t="s">
        <v>2157</v>
      </c>
      <c r="DF10" s="1621" t="s">
        <v>965</v>
      </c>
      <c r="DG10" s="1608" t="s">
        <v>965</v>
      </c>
      <c r="DH10" s="1607" t="s">
        <v>828</v>
      </c>
      <c r="DI10" s="1607" t="s">
        <v>829</v>
      </c>
      <c r="DJ10" s="1608" t="s">
        <v>830</v>
      </c>
      <c r="DK10" s="1621" t="s">
        <v>831</v>
      </c>
      <c r="DL10" s="1608" t="s">
        <v>832</v>
      </c>
      <c r="DM10" s="1342"/>
      <c r="DN10" s="1619"/>
      <c r="DO10" s="1607"/>
      <c r="DP10" s="1608" t="s">
        <v>834</v>
      </c>
      <c r="DQ10" s="1608" t="s">
        <v>834</v>
      </c>
      <c r="DR10" s="1608" t="s">
        <v>834</v>
      </c>
      <c r="DS10" s="1607" t="s">
        <v>834</v>
      </c>
      <c r="DT10" s="1621" t="s">
        <v>1887</v>
      </c>
      <c r="DU10" s="1614" t="s">
        <v>1888</v>
      </c>
      <c r="DV10" s="1601"/>
      <c r="DW10" s="1601"/>
      <c r="DX10" s="1615" t="s">
        <v>835</v>
      </c>
      <c r="DY10" s="1616" t="s">
        <v>834</v>
      </c>
      <c r="DZ10" s="1608"/>
      <c r="EA10" s="1608" t="s">
        <v>836</v>
      </c>
      <c r="EB10" s="1608" t="s">
        <v>965</v>
      </c>
      <c r="EC10" s="1616" t="s">
        <v>49</v>
      </c>
      <c r="ED10" s="1616" t="s">
        <v>837</v>
      </c>
      <c r="EE10" s="1617" t="s">
        <v>837</v>
      </c>
      <c r="EF10" s="834"/>
      <c r="EG10" s="1625"/>
      <c r="EH10" s="1616" t="s">
        <v>839</v>
      </c>
      <c r="EI10" s="1623" t="s">
        <v>841</v>
      </c>
      <c r="EJ10" s="1616" t="s">
        <v>841</v>
      </c>
      <c r="EK10" s="1616" t="s">
        <v>842</v>
      </c>
      <c r="EL10" s="1616" t="s">
        <v>843</v>
      </c>
      <c r="EM10" s="1616" t="s">
        <v>508</v>
      </c>
      <c r="EN10" s="1624" t="s">
        <v>965</v>
      </c>
      <c r="EO10" s="1601"/>
      <c r="EP10" s="1601"/>
      <c r="EQ10" s="1607"/>
      <c r="ER10" s="1614" t="s">
        <v>844</v>
      </c>
      <c r="ES10" s="1608" t="s">
        <v>844</v>
      </c>
      <c r="ET10" s="1607" t="s">
        <v>845</v>
      </c>
      <c r="EU10" s="1608" t="s">
        <v>846</v>
      </c>
      <c r="EV10" s="1608" t="s">
        <v>847</v>
      </c>
      <c r="EW10" s="1608" t="s">
        <v>848</v>
      </c>
      <c r="EX10" s="1614" t="s">
        <v>849</v>
      </c>
      <c r="EY10" s="1342"/>
    </row>
    <row r="11" spans="1:157" s="1507" customFormat="1" ht="37.5" customHeight="1">
      <c r="A11" s="833" t="s">
        <v>1332</v>
      </c>
      <c r="B11" s="1503">
        <v>3.3</v>
      </c>
      <c r="C11" s="1503">
        <v>47.57</v>
      </c>
      <c r="D11" s="1504">
        <v>2654578</v>
      </c>
      <c r="E11" s="1504">
        <v>2072589</v>
      </c>
      <c r="F11" s="1504">
        <v>282415</v>
      </c>
      <c r="G11" s="1504">
        <v>23422</v>
      </c>
      <c r="H11" s="1504">
        <v>12127</v>
      </c>
      <c r="I11" s="1504">
        <v>14923</v>
      </c>
      <c r="J11" s="1504">
        <v>38549</v>
      </c>
      <c r="K11" s="938"/>
      <c r="L11" s="938"/>
      <c r="M11" s="1504">
        <v>7540</v>
      </c>
      <c r="N11" s="1504">
        <v>21966</v>
      </c>
      <c r="O11" s="1504">
        <v>6487</v>
      </c>
      <c r="P11" s="1504">
        <v>5551</v>
      </c>
      <c r="Q11" s="1504">
        <v>23835</v>
      </c>
      <c r="R11" s="1504">
        <v>2330</v>
      </c>
      <c r="S11" s="1504">
        <v>34097</v>
      </c>
      <c r="T11" s="1438">
        <v>2007</v>
      </c>
      <c r="U11" s="1439">
        <v>2007</v>
      </c>
      <c r="V11" s="1504">
        <v>33936</v>
      </c>
      <c r="W11" s="1504">
        <v>6516</v>
      </c>
      <c r="X11" s="1504">
        <v>16736</v>
      </c>
      <c r="Y11" s="1504">
        <v>10156</v>
      </c>
      <c r="Z11" s="1504">
        <v>8836</v>
      </c>
      <c r="AA11" s="1504">
        <v>5371</v>
      </c>
      <c r="AB11" s="1504">
        <v>10037</v>
      </c>
      <c r="AC11" s="938"/>
      <c r="AD11" s="938"/>
      <c r="AE11" s="1504">
        <v>28360</v>
      </c>
      <c r="AF11" s="1504">
        <v>7290</v>
      </c>
      <c r="AG11" s="1504">
        <v>21070</v>
      </c>
      <c r="AH11" s="1504">
        <v>133150</v>
      </c>
      <c r="AI11" s="1504">
        <v>99840</v>
      </c>
      <c r="AJ11" s="1504">
        <v>7195</v>
      </c>
      <c r="AK11" s="1504">
        <v>5346</v>
      </c>
      <c r="AL11" s="1504">
        <v>4140</v>
      </c>
      <c r="AM11" s="1504">
        <v>16386</v>
      </c>
      <c r="AN11" s="1505">
        <v>244</v>
      </c>
      <c r="AO11" s="1438">
        <v>2007</v>
      </c>
      <c r="AP11" s="1439">
        <v>2007</v>
      </c>
      <c r="AQ11" s="1504">
        <v>200300</v>
      </c>
      <c r="AR11" s="1504">
        <v>42632</v>
      </c>
      <c r="AS11" s="1504">
        <v>19049</v>
      </c>
      <c r="AT11" s="1504">
        <v>19039</v>
      </c>
      <c r="AU11" s="1504">
        <v>30043</v>
      </c>
      <c r="AV11" s="1504">
        <v>89537</v>
      </c>
      <c r="AW11" s="938"/>
      <c r="AX11" s="938"/>
      <c r="AY11" s="1504">
        <v>77737</v>
      </c>
      <c r="AZ11" s="1504">
        <v>15241</v>
      </c>
      <c r="BA11" s="1504">
        <v>1678</v>
      </c>
      <c r="BB11" s="1504">
        <v>114</v>
      </c>
      <c r="BC11" s="1504">
        <v>6417</v>
      </c>
      <c r="BD11" s="1504">
        <v>23975</v>
      </c>
      <c r="BE11" s="1505">
        <v>4997</v>
      </c>
      <c r="BF11" s="1491">
        <v>2007</v>
      </c>
      <c r="BG11" s="1439">
        <v>2007</v>
      </c>
      <c r="BH11" s="1504">
        <v>5077</v>
      </c>
      <c r="BI11" s="1504">
        <v>2525</v>
      </c>
      <c r="BJ11" s="1504">
        <v>8598</v>
      </c>
      <c r="BK11" s="1504">
        <v>9115</v>
      </c>
      <c r="BL11" s="1504">
        <v>128837</v>
      </c>
      <c r="BM11" s="1504">
        <v>36420</v>
      </c>
      <c r="BN11" s="1504">
        <v>5280</v>
      </c>
      <c r="BO11" s="1504">
        <v>6352</v>
      </c>
      <c r="BP11" s="938"/>
      <c r="BQ11" s="938"/>
      <c r="BR11" s="1504">
        <v>32152</v>
      </c>
      <c r="BS11" s="1504">
        <v>24121</v>
      </c>
      <c r="BT11" s="1504">
        <v>1660</v>
      </c>
      <c r="BU11" s="1504">
        <v>22853</v>
      </c>
      <c r="BV11" s="1504">
        <v>253146</v>
      </c>
      <c r="BW11" s="1504">
        <v>56037</v>
      </c>
      <c r="BX11" s="1504">
        <v>1156</v>
      </c>
      <c r="BY11" s="1504">
        <v>15085</v>
      </c>
      <c r="BZ11" s="1438">
        <v>2007</v>
      </c>
      <c r="CA11" s="1439">
        <v>2007</v>
      </c>
      <c r="CB11" s="1504">
        <v>111321</v>
      </c>
      <c r="CC11" s="1504">
        <v>8594</v>
      </c>
      <c r="CD11" s="1504">
        <v>6674</v>
      </c>
      <c r="CE11" s="1504">
        <v>26844</v>
      </c>
      <c r="CF11" s="1504">
        <v>23806</v>
      </c>
      <c r="CG11" s="1504">
        <v>3630</v>
      </c>
      <c r="CH11" s="1504">
        <v>136809</v>
      </c>
      <c r="CI11" s="1504">
        <v>252</v>
      </c>
      <c r="CJ11" s="938"/>
      <c r="CK11" s="938"/>
      <c r="CL11" s="1504">
        <v>5299</v>
      </c>
      <c r="CM11" s="1504">
        <v>131258</v>
      </c>
      <c r="CN11" s="1504">
        <v>112703</v>
      </c>
      <c r="CO11" s="1504">
        <v>8925</v>
      </c>
      <c r="CP11" s="1504">
        <v>2183</v>
      </c>
      <c r="CQ11" s="1504">
        <v>10270</v>
      </c>
      <c r="CR11" s="1504">
        <v>380</v>
      </c>
      <c r="CS11" s="1438">
        <v>2007</v>
      </c>
      <c r="CT11" s="1439">
        <v>2007</v>
      </c>
      <c r="CU11" s="1504">
        <v>933</v>
      </c>
      <c r="CV11" s="1504">
        <v>223</v>
      </c>
      <c r="CW11" s="1504">
        <v>1585</v>
      </c>
      <c r="CX11" s="1504">
        <v>174</v>
      </c>
      <c r="CY11" s="1504">
        <v>3701</v>
      </c>
      <c r="CZ11" s="1504">
        <v>4193</v>
      </c>
      <c r="DA11" s="1504">
        <v>2308</v>
      </c>
      <c r="DB11" s="938"/>
      <c r="DC11" s="938"/>
      <c r="DD11" s="1504">
        <v>1279</v>
      </c>
      <c r="DE11" s="1504">
        <v>1098</v>
      </c>
      <c r="DF11" s="1504">
        <v>12326</v>
      </c>
      <c r="DG11" s="1504">
        <v>20175</v>
      </c>
      <c r="DH11" s="1504">
        <v>368</v>
      </c>
      <c r="DI11" s="1504">
        <v>22046</v>
      </c>
      <c r="DJ11" s="1504">
        <v>2691</v>
      </c>
      <c r="DK11" s="1504">
        <v>3262</v>
      </c>
      <c r="DL11" s="1504">
        <v>14581</v>
      </c>
      <c r="DM11" s="1438">
        <v>2007</v>
      </c>
      <c r="DN11" s="1439">
        <v>2007</v>
      </c>
      <c r="DO11" s="1504">
        <v>255605</v>
      </c>
      <c r="DP11" s="1504">
        <v>90922</v>
      </c>
      <c r="DQ11" s="1504">
        <v>14060</v>
      </c>
      <c r="DR11" s="1504">
        <v>21400</v>
      </c>
      <c r="DS11" s="1504">
        <v>55462</v>
      </c>
      <c r="DT11" s="1504">
        <v>155327</v>
      </c>
      <c r="DU11" s="1504">
        <v>145434</v>
      </c>
      <c r="DV11" s="938"/>
      <c r="DW11" s="938"/>
      <c r="DX11" s="1504">
        <v>9893</v>
      </c>
      <c r="DY11" s="1504">
        <v>9356</v>
      </c>
      <c r="DZ11" s="1504">
        <v>281909</v>
      </c>
      <c r="EA11" s="1504">
        <v>275286</v>
      </c>
      <c r="EB11" s="1504">
        <v>6624</v>
      </c>
      <c r="EC11" s="1504">
        <v>181617</v>
      </c>
      <c r="ED11" s="1504">
        <v>31280</v>
      </c>
      <c r="EE11" s="1504">
        <v>555</v>
      </c>
      <c r="EF11" s="1438">
        <v>2007</v>
      </c>
      <c r="EG11" s="1439">
        <v>2007</v>
      </c>
      <c r="EH11" s="1504">
        <v>30647</v>
      </c>
      <c r="EI11" s="1504">
        <v>3322</v>
      </c>
      <c r="EJ11" s="1504">
        <v>8704</v>
      </c>
      <c r="EK11" s="1504">
        <v>20567</v>
      </c>
      <c r="EL11" s="1504">
        <v>53176</v>
      </c>
      <c r="EM11" s="1504">
        <v>458</v>
      </c>
      <c r="EN11" s="1504">
        <v>32907</v>
      </c>
      <c r="EO11" s="1506"/>
      <c r="EP11" s="1506"/>
      <c r="EQ11" s="1504">
        <v>581989</v>
      </c>
      <c r="ER11" s="1504">
        <v>97148</v>
      </c>
      <c r="ES11" s="1504">
        <v>11837</v>
      </c>
      <c r="ET11" s="1504">
        <v>80870</v>
      </c>
      <c r="EU11" s="1504">
        <v>70944</v>
      </c>
      <c r="EV11" s="1504">
        <v>57547</v>
      </c>
      <c r="EW11" s="1504">
        <v>174366</v>
      </c>
      <c r="EX11" s="1504">
        <v>89277</v>
      </c>
      <c r="EY11" s="1438">
        <v>2007</v>
      </c>
    </row>
    <row r="12" spans="1:157" s="1507" customFormat="1" ht="37.5" customHeight="1">
      <c r="A12" s="833" t="s">
        <v>185</v>
      </c>
      <c r="B12" s="1503">
        <v>3.35</v>
      </c>
      <c r="C12" s="1503">
        <v>47.73</v>
      </c>
      <c r="D12" s="1504">
        <v>2803089</v>
      </c>
      <c r="E12" s="1504">
        <v>2179613</v>
      </c>
      <c r="F12" s="1504">
        <v>304593</v>
      </c>
      <c r="G12" s="1504">
        <v>24955</v>
      </c>
      <c r="H12" s="1504">
        <v>14264</v>
      </c>
      <c r="I12" s="1504">
        <v>17532</v>
      </c>
      <c r="J12" s="1504">
        <v>42506</v>
      </c>
      <c r="K12" s="938"/>
      <c r="L12" s="938"/>
      <c r="M12" s="1504">
        <v>8003</v>
      </c>
      <c r="N12" s="1504">
        <v>22685</v>
      </c>
      <c r="O12" s="1504">
        <v>6615</v>
      </c>
      <c r="P12" s="1504">
        <v>5969</v>
      </c>
      <c r="Q12" s="1504">
        <v>26951</v>
      </c>
      <c r="R12" s="1504">
        <v>2767</v>
      </c>
      <c r="S12" s="1504">
        <v>36362</v>
      </c>
      <c r="T12" s="1438">
        <v>2008</v>
      </c>
      <c r="U12" s="1439">
        <v>2008</v>
      </c>
      <c r="V12" s="1504">
        <v>33359</v>
      </c>
      <c r="W12" s="1504">
        <v>6882</v>
      </c>
      <c r="X12" s="1504">
        <v>18670</v>
      </c>
      <c r="Y12" s="1504">
        <v>10864</v>
      </c>
      <c r="Z12" s="1504">
        <v>9408</v>
      </c>
      <c r="AA12" s="1504">
        <v>5886</v>
      </c>
      <c r="AB12" s="1504">
        <v>10917</v>
      </c>
      <c r="AC12" s="938"/>
      <c r="AD12" s="938"/>
      <c r="AE12" s="1504">
        <v>27723</v>
      </c>
      <c r="AF12" s="1504">
        <v>7970</v>
      </c>
      <c r="AG12" s="1504">
        <v>19752</v>
      </c>
      <c r="AH12" s="1504">
        <v>136582</v>
      </c>
      <c r="AI12" s="1504">
        <v>101490</v>
      </c>
      <c r="AJ12" s="1504">
        <v>7458</v>
      </c>
      <c r="AK12" s="1504">
        <v>5726</v>
      </c>
      <c r="AL12" s="1504">
        <v>4138</v>
      </c>
      <c r="AM12" s="1504">
        <v>17516</v>
      </c>
      <c r="AN12" s="1505">
        <v>253</v>
      </c>
      <c r="AO12" s="1438">
        <v>2008</v>
      </c>
      <c r="AP12" s="1439">
        <v>2008</v>
      </c>
      <c r="AQ12" s="1504">
        <v>211223</v>
      </c>
      <c r="AR12" s="1504">
        <v>41652</v>
      </c>
      <c r="AS12" s="1504">
        <v>18652</v>
      </c>
      <c r="AT12" s="1504">
        <v>20594</v>
      </c>
      <c r="AU12" s="1504">
        <v>34226</v>
      </c>
      <c r="AV12" s="1504">
        <v>96098</v>
      </c>
      <c r="AW12" s="938"/>
      <c r="AX12" s="938"/>
      <c r="AY12" s="1504">
        <v>75182</v>
      </c>
      <c r="AZ12" s="1504">
        <v>13033</v>
      </c>
      <c r="BA12" s="1504">
        <v>1552</v>
      </c>
      <c r="BB12" s="1504">
        <v>122</v>
      </c>
      <c r="BC12" s="1504">
        <v>6064</v>
      </c>
      <c r="BD12" s="1504">
        <v>20836</v>
      </c>
      <c r="BE12" s="1505">
        <v>5352</v>
      </c>
      <c r="BF12" s="1491">
        <v>2008</v>
      </c>
      <c r="BG12" s="1439">
        <v>2008</v>
      </c>
      <c r="BH12" s="1504">
        <v>5497</v>
      </c>
      <c r="BI12" s="1504">
        <v>2467</v>
      </c>
      <c r="BJ12" s="1504">
        <v>9131</v>
      </c>
      <c r="BK12" s="1504">
        <v>11129</v>
      </c>
      <c r="BL12" s="1504">
        <v>132006</v>
      </c>
      <c r="BM12" s="1504">
        <v>37033</v>
      </c>
      <c r="BN12" s="1504">
        <v>6096</v>
      </c>
      <c r="BO12" s="1504">
        <v>6202</v>
      </c>
      <c r="BP12" s="938"/>
      <c r="BQ12" s="938"/>
      <c r="BR12" s="1504">
        <v>34650</v>
      </c>
      <c r="BS12" s="1504">
        <v>26091</v>
      </c>
      <c r="BT12" s="1504">
        <v>1747</v>
      </c>
      <c r="BU12" s="1504">
        <v>20188</v>
      </c>
      <c r="BV12" s="1504">
        <v>266015</v>
      </c>
      <c r="BW12" s="1504">
        <v>55572</v>
      </c>
      <c r="BX12" s="1504">
        <v>1237</v>
      </c>
      <c r="BY12" s="1504">
        <v>14565</v>
      </c>
      <c r="BZ12" s="1438">
        <v>2008</v>
      </c>
      <c r="CA12" s="1439">
        <v>2008</v>
      </c>
      <c r="CB12" s="1504">
        <v>123515</v>
      </c>
      <c r="CC12" s="1504">
        <v>8172</v>
      </c>
      <c r="CD12" s="1504">
        <v>7195</v>
      </c>
      <c r="CE12" s="1504">
        <v>27305</v>
      </c>
      <c r="CF12" s="1504">
        <v>25269</v>
      </c>
      <c r="CG12" s="1504">
        <v>3186</v>
      </c>
      <c r="CH12" s="1504">
        <v>136153</v>
      </c>
      <c r="CI12" s="1504">
        <v>197</v>
      </c>
      <c r="CJ12" s="938"/>
      <c r="CK12" s="938"/>
      <c r="CL12" s="1504">
        <v>2441</v>
      </c>
      <c r="CM12" s="1504">
        <v>133514</v>
      </c>
      <c r="CN12" s="1504">
        <v>113687</v>
      </c>
      <c r="CO12" s="1504">
        <v>9218</v>
      </c>
      <c r="CP12" s="1504">
        <v>2048</v>
      </c>
      <c r="CQ12" s="1504">
        <v>8287</v>
      </c>
      <c r="CR12" s="1504">
        <v>356</v>
      </c>
      <c r="CS12" s="1438">
        <v>2008</v>
      </c>
      <c r="CT12" s="1439">
        <v>2008</v>
      </c>
      <c r="CU12" s="1504">
        <v>951</v>
      </c>
      <c r="CV12" s="1504">
        <v>238</v>
      </c>
      <c r="CW12" s="1504">
        <v>1376</v>
      </c>
      <c r="CX12" s="1504">
        <v>191</v>
      </c>
      <c r="CY12" s="1504">
        <v>3938</v>
      </c>
      <c r="CZ12" s="1504">
        <v>4232</v>
      </c>
      <c r="DA12" s="1504">
        <v>2093</v>
      </c>
      <c r="DB12" s="938"/>
      <c r="DC12" s="938"/>
      <c r="DD12" s="1504">
        <v>1345</v>
      </c>
      <c r="DE12" s="1504">
        <v>1131</v>
      </c>
      <c r="DF12" s="1504">
        <v>13860</v>
      </c>
      <c r="DG12" s="1504">
        <v>21459</v>
      </c>
      <c r="DH12" s="1504">
        <v>341</v>
      </c>
      <c r="DI12" s="1504">
        <v>23709</v>
      </c>
      <c r="DJ12" s="1504">
        <v>3146</v>
      </c>
      <c r="DK12" s="1504">
        <v>3365</v>
      </c>
      <c r="DL12" s="1504">
        <v>12403</v>
      </c>
      <c r="DM12" s="1438">
        <v>2008</v>
      </c>
      <c r="DN12" s="1439">
        <v>2008</v>
      </c>
      <c r="DO12" s="1504">
        <v>289407</v>
      </c>
      <c r="DP12" s="1504">
        <v>97197</v>
      </c>
      <c r="DQ12" s="1504">
        <v>17729</v>
      </c>
      <c r="DR12" s="1504">
        <v>24573</v>
      </c>
      <c r="DS12" s="1504">
        <v>54895</v>
      </c>
      <c r="DT12" s="1504">
        <v>181488</v>
      </c>
      <c r="DU12" s="1504">
        <v>170836</v>
      </c>
      <c r="DV12" s="938"/>
      <c r="DW12" s="938"/>
      <c r="DX12" s="1504">
        <v>10652</v>
      </c>
      <c r="DY12" s="1504">
        <v>10723</v>
      </c>
      <c r="DZ12" s="1504">
        <v>299188</v>
      </c>
      <c r="EA12" s="1504">
        <v>292773</v>
      </c>
      <c r="EB12" s="1504">
        <v>6415</v>
      </c>
      <c r="EC12" s="1504">
        <v>187854</v>
      </c>
      <c r="ED12" s="1504">
        <v>32195</v>
      </c>
      <c r="EE12" s="1504">
        <v>613</v>
      </c>
      <c r="EF12" s="1438">
        <v>2008</v>
      </c>
      <c r="EG12" s="1439">
        <v>2008</v>
      </c>
      <c r="EH12" s="1504">
        <v>33249</v>
      </c>
      <c r="EI12" s="1504">
        <v>3947</v>
      </c>
      <c r="EJ12" s="1504">
        <v>9480</v>
      </c>
      <c r="EK12" s="1504">
        <v>24497</v>
      </c>
      <c r="EL12" s="1504">
        <v>54771</v>
      </c>
      <c r="EM12" s="1504">
        <v>423</v>
      </c>
      <c r="EN12" s="1504">
        <v>28679</v>
      </c>
      <c r="EO12" s="1506"/>
      <c r="EP12" s="1506"/>
      <c r="EQ12" s="1504">
        <v>623476</v>
      </c>
      <c r="ER12" s="1504">
        <v>106470</v>
      </c>
      <c r="ES12" s="1504">
        <v>9135</v>
      </c>
      <c r="ET12" s="1504">
        <v>85896</v>
      </c>
      <c r="EU12" s="1504">
        <v>80630</v>
      </c>
      <c r="EV12" s="1504">
        <v>68172</v>
      </c>
      <c r="EW12" s="1504">
        <v>181047</v>
      </c>
      <c r="EX12" s="1504">
        <v>92127</v>
      </c>
      <c r="EY12" s="1438">
        <v>2008</v>
      </c>
    </row>
    <row r="13" spans="1:157" s="1507" customFormat="1" ht="37.5" customHeight="1">
      <c r="A13" s="833" t="s">
        <v>1318</v>
      </c>
      <c r="B13" s="1503">
        <v>3.32</v>
      </c>
      <c r="C13" s="1503">
        <v>48.27</v>
      </c>
      <c r="D13" s="1504">
        <v>2815373</v>
      </c>
      <c r="E13" s="1504">
        <v>2179875</v>
      </c>
      <c r="F13" s="1504">
        <v>301403</v>
      </c>
      <c r="G13" s="1504">
        <v>22210</v>
      </c>
      <c r="H13" s="1504">
        <v>14943</v>
      </c>
      <c r="I13" s="1504">
        <v>18527</v>
      </c>
      <c r="J13" s="1504">
        <v>44356</v>
      </c>
      <c r="K13" s="938"/>
      <c r="L13" s="938"/>
      <c r="M13" s="1504">
        <v>7997</v>
      </c>
      <c r="N13" s="1504">
        <v>21596</v>
      </c>
      <c r="O13" s="1504">
        <v>6504</v>
      </c>
      <c r="P13" s="1504">
        <v>6101</v>
      </c>
      <c r="Q13" s="1504">
        <v>28669</v>
      </c>
      <c r="R13" s="1504">
        <v>2850</v>
      </c>
      <c r="S13" s="1505">
        <v>36106</v>
      </c>
      <c r="T13" s="1491">
        <v>2009</v>
      </c>
      <c r="U13" s="1439">
        <v>2009</v>
      </c>
      <c r="V13" s="1504">
        <v>31988</v>
      </c>
      <c r="W13" s="1504">
        <v>3890</v>
      </c>
      <c r="X13" s="1504">
        <v>19761</v>
      </c>
      <c r="Y13" s="1504">
        <v>10869</v>
      </c>
      <c r="Z13" s="1504">
        <v>8940</v>
      </c>
      <c r="AA13" s="1504">
        <v>6161</v>
      </c>
      <c r="AB13" s="1504">
        <v>9936</v>
      </c>
      <c r="AC13" s="938"/>
      <c r="AD13" s="938"/>
      <c r="AE13" s="1504">
        <v>26125</v>
      </c>
      <c r="AF13" s="1504">
        <v>8257</v>
      </c>
      <c r="AG13" s="1504">
        <v>17868</v>
      </c>
      <c r="AH13" s="1504">
        <v>134019</v>
      </c>
      <c r="AI13" s="1504">
        <v>97540</v>
      </c>
      <c r="AJ13" s="1504">
        <v>7785</v>
      </c>
      <c r="AK13" s="1504">
        <v>6377</v>
      </c>
      <c r="AL13" s="1504">
        <v>4119</v>
      </c>
      <c r="AM13" s="1504">
        <v>17928</v>
      </c>
      <c r="AN13" s="1505">
        <v>270</v>
      </c>
      <c r="AO13" s="1438">
        <v>2009</v>
      </c>
      <c r="AP13" s="1439">
        <v>2009</v>
      </c>
      <c r="AQ13" s="1504">
        <v>214309</v>
      </c>
      <c r="AR13" s="1504">
        <v>43131</v>
      </c>
      <c r="AS13" s="1504">
        <v>16924</v>
      </c>
      <c r="AT13" s="1504">
        <v>20702</v>
      </c>
      <c r="AU13" s="1504">
        <v>35709</v>
      </c>
      <c r="AV13" s="1504">
        <v>97844</v>
      </c>
      <c r="AW13" s="938"/>
      <c r="AX13" s="938"/>
      <c r="AY13" s="1504">
        <v>77843</v>
      </c>
      <c r="AZ13" s="1504">
        <v>11941</v>
      </c>
      <c r="BA13" s="1504">
        <v>1404</v>
      </c>
      <c r="BB13" s="1504">
        <v>159</v>
      </c>
      <c r="BC13" s="1504">
        <v>6490</v>
      </c>
      <c r="BD13" s="1504">
        <v>20318</v>
      </c>
      <c r="BE13" s="1505">
        <v>6450</v>
      </c>
      <c r="BF13" s="1491">
        <v>2009</v>
      </c>
      <c r="BG13" s="1439">
        <v>2009</v>
      </c>
      <c r="BH13" s="1504">
        <v>6598</v>
      </c>
      <c r="BI13" s="1504">
        <v>2108</v>
      </c>
      <c r="BJ13" s="1504">
        <v>9833</v>
      </c>
      <c r="BK13" s="1504">
        <v>12542</v>
      </c>
      <c r="BL13" s="1504">
        <v>142951</v>
      </c>
      <c r="BM13" s="1504">
        <v>38665</v>
      </c>
      <c r="BN13" s="1504">
        <v>6130</v>
      </c>
      <c r="BO13" s="1504">
        <v>5924</v>
      </c>
      <c r="BP13" s="938"/>
      <c r="BQ13" s="938"/>
      <c r="BR13" s="1504">
        <v>38759</v>
      </c>
      <c r="BS13" s="1504">
        <v>27763</v>
      </c>
      <c r="BT13" s="1504">
        <v>1093</v>
      </c>
      <c r="BU13" s="1504">
        <v>24618</v>
      </c>
      <c r="BV13" s="1504">
        <v>265561</v>
      </c>
      <c r="BW13" s="1504">
        <v>74169</v>
      </c>
      <c r="BX13" s="1504">
        <v>1355</v>
      </c>
      <c r="BY13" s="1504">
        <v>14962</v>
      </c>
      <c r="BZ13" s="1438">
        <v>2009</v>
      </c>
      <c r="CA13" s="1439">
        <v>2009</v>
      </c>
      <c r="CB13" s="1504">
        <v>107773</v>
      </c>
      <c r="CC13" s="1504">
        <v>9890</v>
      </c>
      <c r="CD13" s="1504">
        <v>6402</v>
      </c>
      <c r="CE13" s="1504">
        <v>24233</v>
      </c>
      <c r="CF13" s="1504">
        <v>24084</v>
      </c>
      <c r="CG13" s="1504">
        <v>2694</v>
      </c>
      <c r="CH13" s="1504">
        <v>132293</v>
      </c>
      <c r="CI13" s="1504">
        <v>176</v>
      </c>
      <c r="CJ13" s="938"/>
      <c r="CK13" s="938"/>
      <c r="CL13" s="1504">
        <v>1834</v>
      </c>
      <c r="CM13" s="1504">
        <v>130283</v>
      </c>
      <c r="CN13" s="1504">
        <v>114196</v>
      </c>
      <c r="CO13" s="1504">
        <v>9187</v>
      </c>
      <c r="CP13" s="1504">
        <v>2325</v>
      </c>
      <c r="CQ13" s="1504">
        <v>9368</v>
      </c>
      <c r="CR13" s="1504">
        <v>270</v>
      </c>
      <c r="CS13" s="1438">
        <v>2009</v>
      </c>
      <c r="CT13" s="1439">
        <v>2009</v>
      </c>
      <c r="CU13" s="1504">
        <v>1080</v>
      </c>
      <c r="CV13" s="1504">
        <v>251</v>
      </c>
      <c r="CW13" s="1504">
        <v>863</v>
      </c>
      <c r="CX13" s="1504">
        <v>116</v>
      </c>
      <c r="CY13" s="1504">
        <v>4367</v>
      </c>
      <c r="CZ13" s="1504">
        <v>4324</v>
      </c>
      <c r="DA13" s="1504">
        <v>2403</v>
      </c>
      <c r="DB13" s="938"/>
      <c r="DC13" s="938"/>
      <c r="DD13" s="1504">
        <v>1502</v>
      </c>
      <c r="DE13" s="1504">
        <v>929</v>
      </c>
      <c r="DF13" s="1504">
        <v>13726</v>
      </c>
      <c r="DG13" s="1504">
        <v>23022</v>
      </c>
      <c r="DH13" s="1504">
        <v>317</v>
      </c>
      <c r="DI13" s="1504">
        <v>21473</v>
      </c>
      <c r="DJ13" s="1504">
        <v>3031</v>
      </c>
      <c r="DK13" s="1504">
        <v>3367</v>
      </c>
      <c r="DL13" s="1504">
        <v>12275</v>
      </c>
      <c r="DM13" s="1438">
        <v>2009</v>
      </c>
      <c r="DN13" s="1439">
        <v>2009</v>
      </c>
      <c r="DO13" s="1504">
        <v>300706</v>
      </c>
      <c r="DP13" s="1504">
        <v>107210</v>
      </c>
      <c r="DQ13" s="1504">
        <v>18744</v>
      </c>
      <c r="DR13" s="1504">
        <v>24002</v>
      </c>
      <c r="DS13" s="1504">
        <v>64464</v>
      </c>
      <c r="DT13" s="1504">
        <v>182551</v>
      </c>
      <c r="DU13" s="1504">
        <v>172231</v>
      </c>
      <c r="DV13" s="938"/>
      <c r="DW13" s="938"/>
      <c r="DX13" s="1504">
        <v>10320</v>
      </c>
      <c r="DY13" s="1504">
        <v>10944</v>
      </c>
      <c r="DZ13" s="1504">
        <v>284883</v>
      </c>
      <c r="EA13" s="1504">
        <v>280041</v>
      </c>
      <c r="EB13" s="1504">
        <v>4842</v>
      </c>
      <c r="EC13" s="1504">
        <v>185587</v>
      </c>
      <c r="ED13" s="1504">
        <v>29146</v>
      </c>
      <c r="EE13" s="1504">
        <v>611</v>
      </c>
      <c r="EF13" s="1438">
        <v>2009</v>
      </c>
      <c r="EG13" s="1439">
        <v>2009</v>
      </c>
      <c r="EH13" s="1504">
        <v>34553</v>
      </c>
      <c r="EI13" s="1504">
        <v>3534</v>
      </c>
      <c r="EJ13" s="1504">
        <v>9466</v>
      </c>
      <c r="EK13" s="1504">
        <v>25587</v>
      </c>
      <c r="EL13" s="1504">
        <v>55873</v>
      </c>
      <c r="EM13" s="1504">
        <v>423</v>
      </c>
      <c r="EN13" s="1504">
        <v>26394</v>
      </c>
      <c r="EO13" s="1506"/>
      <c r="EP13" s="1506"/>
      <c r="EQ13" s="1504">
        <v>635498</v>
      </c>
      <c r="ER13" s="1504">
        <v>98135</v>
      </c>
      <c r="ES13" s="1504">
        <v>10614</v>
      </c>
      <c r="ET13" s="1504">
        <v>87590</v>
      </c>
      <c r="EU13" s="1504">
        <v>84504</v>
      </c>
      <c r="EV13" s="1504">
        <v>68801</v>
      </c>
      <c r="EW13" s="1504">
        <v>197681</v>
      </c>
      <c r="EX13" s="1504">
        <v>88173</v>
      </c>
      <c r="EY13" s="1438">
        <v>2009</v>
      </c>
    </row>
    <row r="14" spans="1:157" s="1507" customFormat="1" ht="37.5" customHeight="1">
      <c r="A14" s="833" t="s">
        <v>1319</v>
      </c>
      <c r="B14" s="1503">
        <v>3.29</v>
      </c>
      <c r="C14" s="1503">
        <v>48.52</v>
      </c>
      <c r="D14" s="1504">
        <v>2998887</v>
      </c>
      <c r="E14" s="1504">
        <v>2312540</v>
      </c>
      <c r="F14" s="1504">
        <v>319704</v>
      </c>
      <c r="G14" s="1504">
        <v>18774</v>
      </c>
      <c r="H14" s="1504">
        <v>15757</v>
      </c>
      <c r="I14" s="1504">
        <v>20266</v>
      </c>
      <c r="J14" s="1504">
        <v>46479</v>
      </c>
      <c r="K14" s="938"/>
      <c r="L14" s="938"/>
      <c r="M14" s="1504">
        <v>9518</v>
      </c>
      <c r="N14" s="1504">
        <v>21763</v>
      </c>
      <c r="O14" s="1504">
        <v>6750</v>
      </c>
      <c r="P14" s="1504">
        <v>6372</v>
      </c>
      <c r="Q14" s="1504">
        <v>29250</v>
      </c>
      <c r="R14" s="1504">
        <v>2824</v>
      </c>
      <c r="S14" s="1505">
        <v>38503</v>
      </c>
      <c r="T14" s="1497" t="s">
        <v>1319</v>
      </c>
      <c r="U14" s="1441" t="s">
        <v>1319</v>
      </c>
      <c r="V14" s="1504">
        <v>39183</v>
      </c>
      <c r="W14" s="1504">
        <v>4076</v>
      </c>
      <c r="X14" s="1504">
        <v>22006</v>
      </c>
      <c r="Y14" s="1504">
        <v>10932</v>
      </c>
      <c r="Z14" s="1504">
        <v>9913</v>
      </c>
      <c r="AA14" s="1504">
        <v>6946</v>
      </c>
      <c r="AB14" s="1504">
        <v>10393</v>
      </c>
      <c r="AC14" s="938"/>
      <c r="AD14" s="938"/>
      <c r="AE14" s="1504">
        <v>27370</v>
      </c>
      <c r="AF14" s="1504">
        <v>8940</v>
      </c>
      <c r="AG14" s="1504">
        <v>18430</v>
      </c>
      <c r="AH14" s="1504">
        <v>148221</v>
      </c>
      <c r="AI14" s="1504">
        <v>106639</v>
      </c>
      <c r="AJ14" s="1504">
        <v>8981</v>
      </c>
      <c r="AK14" s="1504">
        <v>6980</v>
      </c>
      <c r="AL14" s="1504">
        <v>4258</v>
      </c>
      <c r="AM14" s="1504">
        <v>21069</v>
      </c>
      <c r="AN14" s="1505">
        <v>294</v>
      </c>
      <c r="AO14" s="1440" t="s">
        <v>1319</v>
      </c>
      <c r="AP14" s="1441" t="s">
        <v>1319</v>
      </c>
      <c r="AQ14" s="1504">
        <v>232136</v>
      </c>
      <c r="AR14" s="1504">
        <v>47610</v>
      </c>
      <c r="AS14" s="1504">
        <v>18306</v>
      </c>
      <c r="AT14" s="1504">
        <v>20694</v>
      </c>
      <c r="AU14" s="1504">
        <v>36061</v>
      </c>
      <c r="AV14" s="1504">
        <v>109464</v>
      </c>
      <c r="AW14" s="938"/>
      <c r="AX14" s="938"/>
      <c r="AY14" s="1504">
        <v>88324</v>
      </c>
      <c r="AZ14" s="1504">
        <v>13816</v>
      </c>
      <c r="BA14" s="1504">
        <v>1571</v>
      </c>
      <c r="BB14" s="1504">
        <v>180</v>
      </c>
      <c r="BC14" s="1504">
        <v>7547</v>
      </c>
      <c r="BD14" s="1504">
        <v>22250</v>
      </c>
      <c r="BE14" s="1505">
        <v>7183</v>
      </c>
      <c r="BF14" s="1497" t="s">
        <v>1319</v>
      </c>
      <c r="BG14" s="1441" t="s">
        <v>1319</v>
      </c>
      <c r="BH14" s="1504">
        <v>7184</v>
      </c>
      <c r="BI14" s="1504">
        <v>2106</v>
      </c>
      <c r="BJ14" s="1504">
        <v>10811</v>
      </c>
      <c r="BK14" s="1504">
        <v>15675</v>
      </c>
      <c r="BL14" s="1504">
        <v>152606</v>
      </c>
      <c r="BM14" s="1504">
        <v>41451</v>
      </c>
      <c r="BN14" s="1504">
        <v>6529</v>
      </c>
      <c r="BO14" s="1504">
        <v>7209</v>
      </c>
      <c r="BP14" s="938"/>
      <c r="BQ14" s="938"/>
      <c r="BR14" s="1504">
        <v>43572</v>
      </c>
      <c r="BS14" s="1504">
        <v>26256</v>
      </c>
      <c r="BT14" s="1504">
        <v>1158</v>
      </c>
      <c r="BU14" s="1504">
        <v>26433</v>
      </c>
      <c r="BV14" s="1504">
        <v>268660</v>
      </c>
      <c r="BW14" s="1504">
        <v>64814</v>
      </c>
      <c r="BX14" s="1504">
        <v>1275</v>
      </c>
      <c r="BY14" s="1504">
        <v>15619</v>
      </c>
      <c r="BZ14" s="1440" t="s">
        <v>1319</v>
      </c>
      <c r="CA14" s="1441" t="s">
        <v>1319</v>
      </c>
      <c r="CB14" s="1504">
        <v>113695</v>
      </c>
      <c r="CC14" s="1504">
        <v>13833</v>
      </c>
      <c r="CD14" s="1504">
        <v>6123</v>
      </c>
      <c r="CE14" s="1504">
        <v>22093</v>
      </c>
      <c r="CF14" s="1504">
        <v>28547</v>
      </c>
      <c r="CG14" s="1504">
        <v>2660</v>
      </c>
      <c r="CH14" s="1504">
        <v>138598</v>
      </c>
      <c r="CI14" s="1504">
        <v>207</v>
      </c>
      <c r="CJ14" s="938"/>
      <c r="CK14" s="938"/>
      <c r="CL14" s="1504">
        <v>1800</v>
      </c>
      <c r="CM14" s="1504">
        <v>136590</v>
      </c>
      <c r="CN14" s="1504">
        <v>129564</v>
      </c>
      <c r="CO14" s="1504">
        <v>9575</v>
      </c>
      <c r="CP14" s="1504">
        <v>2129</v>
      </c>
      <c r="CQ14" s="1504">
        <v>9852</v>
      </c>
      <c r="CR14" s="1504">
        <v>314</v>
      </c>
      <c r="CS14" s="1440" t="s">
        <v>1319</v>
      </c>
      <c r="CT14" s="1441" t="s">
        <v>1319</v>
      </c>
      <c r="CU14" s="1504">
        <v>1236</v>
      </c>
      <c r="CV14" s="1504">
        <v>196</v>
      </c>
      <c r="CW14" s="1504">
        <v>1137</v>
      </c>
      <c r="CX14" s="1504">
        <v>90</v>
      </c>
      <c r="CY14" s="1504">
        <v>4742</v>
      </c>
      <c r="CZ14" s="1504">
        <v>5146</v>
      </c>
      <c r="DA14" s="1504">
        <v>2525</v>
      </c>
      <c r="DB14" s="938"/>
      <c r="DC14" s="938"/>
      <c r="DD14" s="1504">
        <v>1719</v>
      </c>
      <c r="DE14" s="1504">
        <v>1112</v>
      </c>
      <c r="DF14" s="1504">
        <v>15270</v>
      </c>
      <c r="DG14" s="1504">
        <v>24839</v>
      </c>
      <c r="DH14" s="1504">
        <v>295</v>
      </c>
      <c r="DI14" s="1504">
        <v>22280</v>
      </c>
      <c r="DJ14" s="1504">
        <v>2862</v>
      </c>
      <c r="DK14" s="1504">
        <v>3801</v>
      </c>
      <c r="DL14" s="1504">
        <v>20443</v>
      </c>
      <c r="DM14" s="1440" t="s">
        <v>1319</v>
      </c>
      <c r="DN14" s="1441" t="s">
        <v>1319</v>
      </c>
      <c r="DO14" s="1504">
        <v>306868</v>
      </c>
      <c r="DP14" s="1504">
        <v>111990</v>
      </c>
      <c r="DQ14" s="1504">
        <v>18716</v>
      </c>
      <c r="DR14" s="1504">
        <v>23756</v>
      </c>
      <c r="DS14" s="1504">
        <v>69517</v>
      </c>
      <c r="DT14" s="1504">
        <v>181112</v>
      </c>
      <c r="DU14" s="1504">
        <v>171008</v>
      </c>
      <c r="DV14" s="938"/>
      <c r="DW14" s="938"/>
      <c r="DX14" s="1504">
        <v>10104</v>
      </c>
      <c r="DY14" s="1504">
        <v>13766</v>
      </c>
      <c r="DZ14" s="1504">
        <v>296107</v>
      </c>
      <c r="EA14" s="1504">
        <v>290943</v>
      </c>
      <c r="EB14" s="1504">
        <v>5164</v>
      </c>
      <c r="EC14" s="1504">
        <v>204384</v>
      </c>
      <c r="ED14" s="1504">
        <v>30030</v>
      </c>
      <c r="EE14" s="1504">
        <v>644</v>
      </c>
      <c r="EF14" s="1440" t="s">
        <v>1319</v>
      </c>
      <c r="EG14" s="1441" t="s">
        <v>1319</v>
      </c>
      <c r="EH14" s="1504">
        <v>37620</v>
      </c>
      <c r="EI14" s="1504">
        <v>3941</v>
      </c>
      <c r="EJ14" s="1504">
        <v>11247</v>
      </c>
      <c r="EK14" s="1504">
        <v>30960</v>
      </c>
      <c r="EL14" s="1504">
        <v>62053</v>
      </c>
      <c r="EM14" s="1504">
        <v>596</v>
      </c>
      <c r="EN14" s="1504">
        <v>27293</v>
      </c>
      <c r="EO14" s="1506"/>
      <c r="EP14" s="1506"/>
      <c r="EQ14" s="1504">
        <v>686346</v>
      </c>
      <c r="ER14" s="1504">
        <v>109886</v>
      </c>
      <c r="ES14" s="1504">
        <v>11770</v>
      </c>
      <c r="ET14" s="1504">
        <v>95772</v>
      </c>
      <c r="EU14" s="1504">
        <v>92354</v>
      </c>
      <c r="EV14" s="1504">
        <v>81445</v>
      </c>
      <c r="EW14" s="1504">
        <v>205091</v>
      </c>
      <c r="EX14" s="1504">
        <v>90028</v>
      </c>
      <c r="EY14" s="1440" t="s">
        <v>1319</v>
      </c>
    </row>
    <row r="15" spans="1:157" s="1507" customFormat="1" ht="37.5" customHeight="1">
      <c r="A15" s="833" t="s">
        <v>1908</v>
      </c>
      <c r="B15" s="1503">
        <v>3.27</v>
      </c>
      <c r="C15" s="1503">
        <v>48.99</v>
      </c>
      <c r="D15" s="1508">
        <v>3139.3</v>
      </c>
      <c r="E15" s="1508">
        <v>2404.1999999999998</v>
      </c>
      <c r="F15" s="1508">
        <v>341</v>
      </c>
      <c r="G15" s="1508">
        <v>20.7</v>
      </c>
      <c r="H15" s="1508">
        <v>16.899999999999999</v>
      </c>
      <c r="I15" s="1508">
        <v>21.4</v>
      </c>
      <c r="J15" s="1508">
        <v>49</v>
      </c>
      <c r="K15" s="938"/>
      <c r="L15" s="938"/>
      <c r="M15" s="1508">
        <v>11</v>
      </c>
      <c r="N15" s="1508">
        <v>22.2</v>
      </c>
      <c r="O15" s="1508">
        <v>7.5</v>
      </c>
      <c r="P15" s="1508">
        <v>7</v>
      </c>
      <c r="Q15" s="1508">
        <v>30.2</v>
      </c>
      <c r="R15" s="1508">
        <v>2.8</v>
      </c>
      <c r="S15" s="1509">
        <v>40.6</v>
      </c>
      <c r="T15" s="1510" t="s">
        <v>1556</v>
      </c>
      <c r="U15" s="833" t="s">
        <v>1556</v>
      </c>
      <c r="V15" s="1508">
        <v>38.200000000000003</v>
      </c>
      <c r="W15" s="1508">
        <v>4.3</v>
      </c>
      <c r="X15" s="1508">
        <v>24.4</v>
      </c>
      <c r="Y15" s="1508">
        <v>14.7</v>
      </c>
      <c r="Z15" s="1508">
        <v>10.1</v>
      </c>
      <c r="AA15" s="1508">
        <v>8</v>
      </c>
      <c r="AB15" s="1508">
        <v>11.2</v>
      </c>
      <c r="AC15" s="938"/>
      <c r="AD15" s="938"/>
      <c r="AE15" s="1508">
        <v>27.8</v>
      </c>
      <c r="AF15" s="1508">
        <v>9.1999999999999993</v>
      </c>
      <c r="AG15" s="1508">
        <v>18.5</v>
      </c>
      <c r="AH15" s="1508">
        <v>158.80000000000001</v>
      </c>
      <c r="AI15" s="1508">
        <v>114.4</v>
      </c>
      <c r="AJ15" s="1508">
        <v>9.3000000000000007</v>
      </c>
      <c r="AK15" s="1508">
        <v>7.3</v>
      </c>
      <c r="AL15" s="1508">
        <v>4.2</v>
      </c>
      <c r="AM15" s="1508">
        <v>23.1</v>
      </c>
      <c r="AN15" s="1509">
        <v>0.3</v>
      </c>
      <c r="AO15" s="1510" t="s">
        <v>1556</v>
      </c>
      <c r="AP15" s="833" t="s">
        <v>1556</v>
      </c>
      <c r="AQ15" s="1508">
        <v>243.5</v>
      </c>
      <c r="AR15" s="1508">
        <v>51.8</v>
      </c>
      <c r="AS15" s="1508">
        <v>19.899999999999999</v>
      </c>
      <c r="AT15" s="1508">
        <v>20.8</v>
      </c>
      <c r="AU15" s="1508">
        <v>39.6</v>
      </c>
      <c r="AV15" s="1508">
        <v>111.2</v>
      </c>
      <c r="AW15" s="938"/>
      <c r="AX15" s="938"/>
      <c r="AY15" s="1508">
        <v>89.5</v>
      </c>
      <c r="AZ15" s="1508">
        <v>13.4</v>
      </c>
      <c r="BA15" s="1508">
        <v>1.5</v>
      </c>
      <c r="BB15" s="1508">
        <v>0.2</v>
      </c>
      <c r="BC15" s="1508">
        <v>7.8</v>
      </c>
      <c r="BD15" s="1508">
        <v>22.9</v>
      </c>
      <c r="BE15" s="1509">
        <v>8.1999999999999993</v>
      </c>
      <c r="BF15" s="1510" t="s">
        <v>1556</v>
      </c>
      <c r="BG15" s="833" t="s">
        <v>1556</v>
      </c>
      <c r="BH15" s="1508">
        <v>7.6</v>
      </c>
      <c r="BI15" s="1508">
        <v>2.6</v>
      </c>
      <c r="BJ15" s="1508">
        <v>11.1</v>
      </c>
      <c r="BK15" s="1508">
        <v>13.9</v>
      </c>
      <c r="BL15" s="1508">
        <v>157.5</v>
      </c>
      <c r="BM15" s="1508">
        <v>42.5</v>
      </c>
      <c r="BN15" s="1508">
        <v>6.6</v>
      </c>
      <c r="BO15" s="1508">
        <v>7.3</v>
      </c>
      <c r="BP15" s="938"/>
      <c r="BQ15" s="938"/>
      <c r="BR15" s="1508">
        <v>45.1</v>
      </c>
      <c r="BS15" s="1508">
        <v>29</v>
      </c>
      <c r="BT15" s="1508">
        <v>1.2</v>
      </c>
      <c r="BU15" s="1508">
        <v>25.5</v>
      </c>
      <c r="BV15" s="1508">
        <v>283.60000000000002</v>
      </c>
      <c r="BW15" s="1508">
        <v>67.3</v>
      </c>
      <c r="BX15" s="1508">
        <v>0.9</v>
      </c>
      <c r="BY15" s="1509">
        <v>16.5</v>
      </c>
      <c r="BZ15" s="1510" t="s">
        <v>1556</v>
      </c>
      <c r="CA15" s="833" t="s">
        <v>1556</v>
      </c>
      <c r="CB15" s="1508">
        <v>124.8</v>
      </c>
      <c r="CC15" s="1508">
        <v>13.3</v>
      </c>
      <c r="CD15" s="1508">
        <v>5.7</v>
      </c>
      <c r="CE15" s="1508">
        <v>20.399999999999999</v>
      </c>
      <c r="CF15" s="1508">
        <v>30.8</v>
      </c>
      <c r="CG15" s="1508">
        <v>3.5</v>
      </c>
      <c r="CH15" s="1508">
        <v>143</v>
      </c>
      <c r="CI15" s="1508">
        <v>0.2</v>
      </c>
      <c r="CJ15" s="938"/>
      <c r="CK15" s="938"/>
      <c r="CL15" s="1511">
        <v>2.5</v>
      </c>
      <c r="CM15" s="1511">
        <v>140.19999999999999</v>
      </c>
      <c r="CN15" s="1511">
        <v>131.80000000000001</v>
      </c>
      <c r="CO15" s="1511">
        <v>9.1999999999999993</v>
      </c>
      <c r="CP15" s="1511">
        <v>1.6</v>
      </c>
      <c r="CQ15" s="1511">
        <v>9.4</v>
      </c>
      <c r="CR15" s="1509">
        <v>0.3</v>
      </c>
      <c r="CS15" s="1510" t="s">
        <v>1556</v>
      </c>
      <c r="CT15" s="833" t="s">
        <v>1556</v>
      </c>
      <c r="CU15" s="1508">
        <v>1.1000000000000001</v>
      </c>
      <c r="CV15" s="1508">
        <v>0.2</v>
      </c>
      <c r="CW15" s="1508">
        <v>1.4</v>
      </c>
      <c r="CX15" s="1508">
        <v>0.1</v>
      </c>
      <c r="CY15" s="1508">
        <v>5.7</v>
      </c>
      <c r="CZ15" s="1508">
        <v>5.9</v>
      </c>
      <c r="DA15" s="1508">
        <v>2.6</v>
      </c>
      <c r="DB15" s="938"/>
      <c r="DC15" s="938"/>
      <c r="DD15" s="1508">
        <v>2</v>
      </c>
      <c r="DE15" s="1508">
        <v>1.2</v>
      </c>
      <c r="DF15" s="1508">
        <v>15.5</v>
      </c>
      <c r="DG15" s="1508">
        <v>26.9</v>
      </c>
      <c r="DH15" s="1508">
        <v>0.3</v>
      </c>
      <c r="DI15" s="1508">
        <v>20.9</v>
      </c>
      <c r="DJ15" s="1508">
        <v>2.5</v>
      </c>
      <c r="DK15" s="1508">
        <v>4.5</v>
      </c>
      <c r="DL15" s="1508">
        <v>19.7</v>
      </c>
      <c r="DM15" s="1510" t="s">
        <v>1556</v>
      </c>
      <c r="DN15" s="833" t="s">
        <v>1556</v>
      </c>
      <c r="DO15" s="1508">
        <v>303.7</v>
      </c>
      <c r="DP15" s="1508">
        <v>106.2</v>
      </c>
      <c r="DQ15" s="1508">
        <v>20.2</v>
      </c>
      <c r="DR15" s="1508">
        <v>19.7</v>
      </c>
      <c r="DS15" s="1508">
        <v>66.2</v>
      </c>
      <c r="DT15" s="1508">
        <v>182.7</v>
      </c>
      <c r="DU15" s="1508">
        <v>171.9</v>
      </c>
      <c r="DV15" s="938"/>
      <c r="DW15" s="938"/>
      <c r="DX15" s="1508">
        <v>10.8</v>
      </c>
      <c r="DY15" s="1508">
        <v>14.7</v>
      </c>
      <c r="DZ15" s="1508">
        <v>306.10000000000002</v>
      </c>
      <c r="EA15" s="1508">
        <v>300.10000000000002</v>
      </c>
      <c r="EB15" s="1508">
        <v>5.9</v>
      </c>
      <c r="EC15" s="1508">
        <v>217.4</v>
      </c>
      <c r="ED15" s="1508">
        <v>31.1</v>
      </c>
      <c r="EE15" s="1508">
        <v>0.7</v>
      </c>
      <c r="EF15" s="1510" t="s">
        <v>1556</v>
      </c>
      <c r="EG15" s="833" t="s">
        <v>1556</v>
      </c>
      <c r="EH15" s="1508">
        <v>39.700000000000003</v>
      </c>
      <c r="EI15" s="1508">
        <v>3.4</v>
      </c>
      <c r="EJ15" s="1508">
        <v>12.6</v>
      </c>
      <c r="EK15" s="1508">
        <v>36</v>
      </c>
      <c r="EL15" s="1508">
        <v>65.599999999999994</v>
      </c>
      <c r="EM15" s="1508">
        <v>0.4</v>
      </c>
      <c r="EN15" s="1508">
        <v>27.5</v>
      </c>
      <c r="EO15" s="1506"/>
      <c r="EP15" s="1506"/>
      <c r="EQ15" s="1508">
        <v>735.1</v>
      </c>
      <c r="ER15" s="1508">
        <v>119.8</v>
      </c>
      <c r="ES15" s="1508">
        <v>13.1</v>
      </c>
      <c r="ET15" s="1508">
        <v>104</v>
      </c>
      <c r="EU15" s="1508">
        <v>103.9</v>
      </c>
      <c r="EV15" s="1508">
        <v>91.4</v>
      </c>
      <c r="EW15" s="1508">
        <v>207.8</v>
      </c>
      <c r="EX15" s="1508">
        <v>94.8</v>
      </c>
      <c r="EY15" s="1510" t="s">
        <v>1556</v>
      </c>
    </row>
    <row r="16" spans="1:157" s="1519" customFormat="1" ht="37.5" customHeight="1">
      <c r="A16" s="1435" t="s">
        <v>1921</v>
      </c>
      <c r="B16" s="1512">
        <v>3.26</v>
      </c>
      <c r="C16" s="1512">
        <v>49.29</v>
      </c>
      <c r="D16" s="1513">
        <v>3259.3</v>
      </c>
      <c r="E16" s="1513">
        <v>2485.1999999999998</v>
      </c>
      <c r="F16" s="1513">
        <v>351.3</v>
      </c>
      <c r="G16" s="1513">
        <v>21.3</v>
      </c>
      <c r="H16" s="1513">
        <v>17</v>
      </c>
      <c r="I16" s="1513">
        <v>22.1</v>
      </c>
      <c r="J16" s="1513">
        <v>49.2</v>
      </c>
      <c r="K16" s="939"/>
      <c r="L16" s="939"/>
      <c r="M16" s="1514">
        <v>11.8</v>
      </c>
      <c r="N16" s="1514">
        <v>21</v>
      </c>
      <c r="O16" s="1514">
        <v>7</v>
      </c>
      <c r="P16" s="1514">
        <v>7.1</v>
      </c>
      <c r="Q16" s="1514">
        <v>31.7</v>
      </c>
      <c r="R16" s="1514">
        <v>2.8</v>
      </c>
      <c r="S16" s="1515">
        <v>44.2</v>
      </c>
      <c r="T16" s="1516" t="s">
        <v>1921</v>
      </c>
      <c r="U16" s="1435" t="s">
        <v>1921</v>
      </c>
      <c r="V16" s="1514">
        <v>40.299999999999997</v>
      </c>
      <c r="W16" s="1514">
        <v>4.3</v>
      </c>
      <c r="X16" s="1514">
        <v>25.9</v>
      </c>
      <c r="Y16" s="1514">
        <v>14.7</v>
      </c>
      <c r="Z16" s="1514">
        <v>10.3</v>
      </c>
      <c r="AA16" s="1514">
        <v>8.6</v>
      </c>
      <c r="AB16" s="1514">
        <v>11.9</v>
      </c>
      <c r="AC16" s="939"/>
      <c r="AD16" s="939"/>
      <c r="AE16" s="1514">
        <v>27.9</v>
      </c>
      <c r="AF16" s="1514">
        <v>9.6</v>
      </c>
      <c r="AG16" s="1514">
        <v>18.3</v>
      </c>
      <c r="AH16" s="1514">
        <v>168.7</v>
      </c>
      <c r="AI16" s="1514">
        <v>121.9</v>
      </c>
      <c r="AJ16" s="1514">
        <v>9.9</v>
      </c>
      <c r="AK16" s="1514">
        <v>7.7</v>
      </c>
      <c r="AL16" s="1514">
        <v>4.2</v>
      </c>
      <c r="AM16" s="1514">
        <v>24.7</v>
      </c>
      <c r="AN16" s="1515">
        <v>0.3</v>
      </c>
      <c r="AO16" s="1516" t="s">
        <v>1921</v>
      </c>
      <c r="AP16" s="1435" t="s">
        <v>1921</v>
      </c>
      <c r="AQ16" s="1514">
        <v>257.8</v>
      </c>
      <c r="AR16" s="1514">
        <v>57.3</v>
      </c>
      <c r="AS16" s="1514">
        <v>19.8</v>
      </c>
      <c r="AT16" s="1514">
        <v>22</v>
      </c>
      <c r="AU16" s="1514">
        <v>42</v>
      </c>
      <c r="AV16" s="1514">
        <v>116.7</v>
      </c>
      <c r="AW16" s="939"/>
      <c r="AX16" s="939"/>
      <c r="AY16" s="1514">
        <v>94.9</v>
      </c>
      <c r="AZ16" s="1514">
        <v>15.9</v>
      </c>
      <c r="BA16" s="1514">
        <v>1.6</v>
      </c>
      <c r="BB16" s="1514">
        <v>0.3</v>
      </c>
      <c r="BC16" s="1514">
        <v>8</v>
      </c>
      <c r="BD16" s="1514">
        <v>22.5</v>
      </c>
      <c r="BE16" s="1515">
        <v>9.3000000000000007</v>
      </c>
      <c r="BF16" s="1516" t="s">
        <v>1921</v>
      </c>
      <c r="BG16" s="1435" t="s">
        <v>1921</v>
      </c>
      <c r="BH16" s="1514">
        <v>7.8</v>
      </c>
      <c r="BI16" s="1514">
        <v>2.8</v>
      </c>
      <c r="BJ16" s="1514">
        <v>11.7</v>
      </c>
      <c r="BK16" s="1514">
        <v>14.9</v>
      </c>
      <c r="BL16" s="1514">
        <v>160.5</v>
      </c>
      <c r="BM16" s="1514">
        <v>41.1</v>
      </c>
      <c r="BN16" s="1514">
        <v>6.9</v>
      </c>
      <c r="BO16" s="1514">
        <v>7</v>
      </c>
      <c r="BP16" s="939"/>
      <c r="BQ16" s="939"/>
      <c r="BR16" s="1514">
        <v>48.8</v>
      </c>
      <c r="BS16" s="1514">
        <v>29.8</v>
      </c>
      <c r="BT16" s="1514">
        <v>1.6</v>
      </c>
      <c r="BU16" s="1514">
        <v>25.2</v>
      </c>
      <c r="BV16" s="1514">
        <v>298.60000000000002</v>
      </c>
      <c r="BW16" s="1514">
        <v>74.3</v>
      </c>
      <c r="BX16" s="1514">
        <v>1.6</v>
      </c>
      <c r="BY16" s="1515">
        <v>17.2</v>
      </c>
      <c r="BZ16" s="1516" t="s">
        <v>1921</v>
      </c>
      <c r="CA16" s="1435" t="s">
        <v>1921</v>
      </c>
      <c r="CB16" s="1514">
        <v>129.19999999999999</v>
      </c>
      <c r="CC16" s="1514">
        <v>12.4</v>
      </c>
      <c r="CD16" s="1514">
        <v>5.6</v>
      </c>
      <c r="CE16" s="1514">
        <v>20.7</v>
      </c>
      <c r="CF16" s="1514">
        <v>34.1</v>
      </c>
      <c r="CG16" s="1514">
        <v>3.5</v>
      </c>
      <c r="CH16" s="1514">
        <v>152.6</v>
      </c>
      <c r="CI16" s="1514">
        <v>0.2</v>
      </c>
      <c r="CJ16" s="939"/>
      <c r="CK16" s="939"/>
      <c r="CL16" s="1517">
        <v>6.6</v>
      </c>
      <c r="CM16" s="1517">
        <v>145.69999999999999</v>
      </c>
      <c r="CN16" s="1517">
        <v>138</v>
      </c>
      <c r="CO16" s="1517">
        <v>8.5</v>
      </c>
      <c r="CP16" s="1517">
        <v>1.3</v>
      </c>
      <c r="CQ16" s="1517">
        <v>8.6</v>
      </c>
      <c r="CR16" s="1515">
        <v>0.3</v>
      </c>
      <c r="CS16" s="1516" t="s">
        <v>1921</v>
      </c>
      <c r="CT16" s="1435" t="s">
        <v>1921</v>
      </c>
      <c r="CU16" s="1514">
        <v>1.1000000000000001</v>
      </c>
      <c r="CV16" s="1514">
        <v>0.3</v>
      </c>
      <c r="CW16" s="1514">
        <v>1.3</v>
      </c>
      <c r="CX16" s="1514">
        <v>0.2</v>
      </c>
      <c r="CY16" s="1514">
        <v>6</v>
      </c>
      <c r="CZ16" s="1514">
        <v>6</v>
      </c>
      <c r="DA16" s="1514">
        <v>2.8</v>
      </c>
      <c r="DB16" s="939"/>
      <c r="DC16" s="939"/>
      <c r="DD16" s="1514">
        <v>2.2999999999999998</v>
      </c>
      <c r="DE16" s="1514">
        <v>1.4</v>
      </c>
      <c r="DF16" s="1514">
        <v>16.3</v>
      </c>
      <c r="DG16" s="1514">
        <v>28.4</v>
      </c>
      <c r="DH16" s="1514">
        <v>0.4</v>
      </c>
      <c r="DI16" s="1514">
        <v>19.3</v>
      </c>
      <c r="DJ16" s="1514">
        <v>2.4</v>
      </c>
      <c r="DK16" s="1514">
        <v>5</v>
      </c>
      <c r="DL16" s="1514">
        <v>25.9</v>
      </c>
      <c r="DM16" s="1516" t="s">
        <v>1921</v>
      </c>
      <c r="DN16" s="1435" t="s">
        <v>1921</v>
      </c>
      <c r="DO16" s="1514">
        <v>298.7</v>
      </c>
      <c r="DP16" s="1514">
        <v>98.4</v>
      </c>
      <c r="DQ16" s="1514">
        <v>17.100000000000001</v>
      </c>
      <c r="DR16" s="1514">
        <v>19.100000000000001</v>
      </c>
      <c r="DS16" s="1514">
        <v>62.2</v>
      </c>
      <c r="DT16" s="1514">
        <v>185.1</v>
      </c>
      <c r="DU16" s="1514">
        <v>173.8</v>
      </c>
      <c r="DV16" s="939"/>
      <c r="DW16" s="939"/>
      <c r="DX16" s="1514">
        <v>11.3</v>
      </c>
      <c r="DY16" s="1514">
        <v>15.2</v>
      </c>
      <c r="DZ16" s="1514">
        <v>319.10000000000002</v>
      </c>
      <c r="EA16" s="1514">
        <v>312.60000000000002</v>
      </c>
      <c r="EB16" s="1514">
        <v>6.5</v>
      </c>
      <c r="EC16" s="1514">
        <v>217.2</v>
      </c>
      <c r="ED16" s="1514">
        <v>32.5</v>
      </c>
      <c r="EE16" s="1514">
        <v>0.7</v>
      </c>
      <c r="EF16" s="1516" t="s">
        <v>1921</v>
      </c>
      <c r="EG16" s="1435" t="s">
        <v>1921</v>
      </c>
      <c r="EH16" s="1514">
        <v>42.5</v>
      </c>
      <c r="EI16" s="1514">
        <v>2.8</v>
      </c>
      <c r="EJ16" s="1514">
        <v>15.2</v>
      </c>
      <c r="EK16" s="1514">
        <v>23.5</v>
      </c>
      <c r="EL16" s="1514">
        <v>69.8</v>
      </c>
      <c r="EM16" s="1514">
        <v>0.6</v>
      </c>
      <c r="EN16" s="1514">
        <v>29.6</v>
      </c>
      <c r="EO16" s="1518"/>
      <c r="EP16" s="1518"/>
      <c r="EQ16" s="1514">
        <v>774.1</v>
      </c>
      <c r="ER16" s="1514">
        <v>130.6</v>
      </c>
      <c r="ES16" s="1514">
        <v>13.5</v>
      </c>
      <c r="ET16" s="1514">
        <v>112.1</v>
      </c>
      <c r="EU16" s="1514">
        <v>111.8</v>
      </c>
      <c r="EV16" s="1514">
        <v>99.3</v>
      </c>
      <c r="EW16" s="1514">
        <v>208.2</v>
      </c>
      <c r="EX16" s="1514">
        <v>98.7</v>
      </c>
      <c r="EY16" s="1516" t="s">
        <v>1921</v>
      </c>
    </row>
    <row r="17" spans="1:155" s="1519" customFormat="1" ht="44.25" customHeight="1">
      <c r="A17" s="1502"/>
      <c r="B17" s="1512"/>
      <c r="C17" s="1512"/>
      <c r="D17" s="1513"/>
      <c r="E17" s="1513"/>
      <c r="F17" s="1513"/>
      <c r="G17" s="1513"/>
      <c r="H17" s="1513"/>
      <c r="I17" s="1513"/>
      <c r="J17" s="1513"/>
      <c r="K17" s="939"/>
      <c r="L17" s="939"/>
      <c r="M17" s="1514"/>
      <c r="N17" s="1514"/>
      <c r="O17" s="1514"/>
      <c r="P17" s="1514"/>
      <c r="Q17" s="1514"/>
      <c r="R17" s="1514"/>
      <c r="S17" s="1520"/>
      <c r="T17" s="1521"/>
      <c r="U17" s="1502"/>
      <c r="V17" s="1514"/>
      <c r="W17" s="1514"/>
      <c r="X17" s="1514"/>
      <c r="Y17" s="1514"/>
      <c r="Z17" s="1514"/>
      <c r="AA17" s="1514"/>
      <c r="AB17" s="1514"/>
      <c r="AC17" s="939"/>
      <c r="AD17" s="939"/>
      <c r="AE17" s="1514"/>
      <c r="AF17" s="1514"/>
      <c r="AG17" s="1514"/>
      <c r="AH17" s="1514"/>
      <c r="AI17" s="1514"/>
      <c r="AJ17" s="1514"/>
      <c r="AK17" s="1514"/>
      <c r="AL17" s="1514"/>
      <c r="AM17" s="1514"/>
      <c r="AN17" s="1520"/>
      <c r="AO17" s="1521"/>
      <c r="AP17" s="1502"/>
      <c r="AQ17" s="1514"/>
      <c r="AR17" s="1514"/>
      <c r="AS17" s="1514"/>
      <c r="AT17" s="1514"/>
      <c r="AU17" s="1514"/>
      <c r="AV17" s="1514"/>
      <c r="AW17" s="939"/>
      <c r="AX17" s="939"/>
      <c r="AY17" s="1514"/>
      <c r="AZ17" s="1514"/>
      <c r="BA17" s="1514"/>
      <c r="BB17" s="1514"/>
      <c r="BC17" s="1514"/>
      <c r="BD17" s="1514"/>
      <c r="BE17" s="1520"/>
      <c r="BF17" s="1521"/>
      <c r="BG17" s="1502"/>
      <c r="BH17" s="1514"/>
      <c r="BI17" s="1514"/>
      <c r="BJ17" s="1514"/>
      <c r="BK17" s="1514"/>
      <c r="BL17" s="1514"/>
      <c r="BM17" s="1514"/>
      <c r="BN17" s="1514"/>
      <c r="BO17" s="1514"/>
      <c r="BP17" s="939"/>
      <c r="BQ17" s="939"/>
      <c r="BR17" s="1514"/>
      <c r="BS17" s="1514"/>
      <c r="BT17" s="1514"/>
      <c r="BU17" s="1514"/>
      <c r="BV17" s="1514"/>
      <c r="BW17" s="1514"/>
      <c r="BX17" s="1514"/>
      <c r="BY17" s="1520"/>
      <c r="BZ17" s="1521"/>
      <c r="CA17" s="1502"/>
      <c r="CB17" s="1514"/>
      <c r="CC17" s="1514"/>
      <c r="CD17" s="1514"/>
      <c r="CE17" s="1514"/>
      <c r="CF17" s="1514"/>
      <c r="CG17" s="1514"/>
      <c r="CH17" s="1514"/>
      <c r="CI17" s="1514"/>
      <c r="CJ17" s="939"/>
      <c r="CK17" s="939"/>
      <c r="CL17" s="1517"/>
      <c r="CM17" s="1517"/>
      <c r="CN17" s="1517"/>
      <c r="CO17" s="1517"/>
      <c r="CP17" s="1517"/>
      <c r="CQ17" s="1517"/>
      <c r="CR17" s="1520"/>
      <c r="CS17" s="1521"/>
      <c r="CT17" s="1502"/>
      <c r="CU17" s="1514"/>
      <c r="CV17" s="1514"/>
      <c r="CW17" s="1514"/>
      <c r="CX17" s="1514"/>
      <c r="CY17" s="1514"/>
      <c r="CZ17" s="1514"/>
      <c r="DA17" s="1514"/>
      <c r="DB17" s="939"/>
      <c r="DC17" s="939"/>
      <c r="DD17" s="1514"/>
      <c r="DE17" s="1514"/>
      <c r="DF17" s="1514"/>
      <c r="DG17" s="1514"/>
      <c r="DH17" s="1514"/>
      <c r="DI17" s="1514"/>
      <c r="DJ17" s="1514"/>
      <c r="DK17" s="1514"/>
      <c r="DL17" s="1514"/>
      <c r="DM17" s="1521"/>
      <c r="DN17" s="1502"/>
      <c r="DO17" s="1514"/>
      <c r="DP17" s="1514"/>
      <c r="DQ17" s="1514"/>
      <c r="DR17" s="1514"/>
      <c r="DS17" s="1514"/>
      <c r="DT17" s="1514"/>
      <c r="DU17" s="1514"/>
      <c r="DV17" s="939"/>
      <c r="DW17" s="939"/>
      <c r="DX17" s="1514"/>
      <c r="DY17" s="1514"/>
      <c r="DZ17" s="1514"/>
      <c r="EA17" s="1514"/>
      <c r="EB17" s="1514"/>
      <c r="EC17" s="1514"/>
      <c r="ED17" s="1514"/>
      <c r="EE17" s="1514"/>
      <c r="EF17" s="1521"/>
      <c r="EG17" s="1502"/>
      <c r="EH17" s="1514"/>
      <c r="EI17" s="1514"/>
      <c r="EJ17" s="1514"/>
      <c r="EK17" s="1514"/>
      <c r="EL17" s="1514"/>
      <c r="EM17" s="1514"/>
      <c r="EN17" s="1514"/>
      <c r="EO17" s="1518"/>
      <c r="EP17" s="1518"/>
      <c r="EQ17" s="1514"/>
      <c r="ER17" s="1514"/>
      <c r="ES17" s="1514"/>
      <c r="ET17" s="1514"/>
      <c r="EU17" s="1514"/>
      <c r="EV17" s="1514"/>
      <c r="EW17" s="1514"/>
      <c r="EX17" s="1514"/>
      <c r="EY17" s="1521"/>
    </row>
    <row r="18" spans="1:155" s="1507" customFormat="1" ht="37.5" customHeight="1">
      <c r="A18" s="1522" t="s">
        <v>1002</v>
      </c>
      <c r="B18" s="1523">
        <v>3.26</v>
      </c>
      <c r="C18" s="1523">
        <v>49.04</v>
      </c>
      <c r="D18" s="1524">
        <v>3400.4</v>
      </c>
      <c r="E18" s="1524">
        <v>2594.5</v>
      </c>
      <c r="F18" s="1524">
        <v>344.5</v>
      </c>
      <c r="G18" s="1524">
        <v>17.8</v>
      </c>
      <c r="H18" s="1524">
        <v>18.399999999999999</v>
      </c>
      <c r="I18" s="1524">
        <v>23.3</v>
      </c>
      <c r="J18" s="1524">
        <v>54.1</v>
      </c>
      <c r="K18" s="938"/>
      <c r="L18" s="938"/>
      <c r="M18" s="1508">
        <v>11.6</v>
      </c>
      <c r="N18" s="1508">
        <v>23.8</v>
      </c>
      <c r="O18" s="1508">
        <v>7.8</v>
      </c>
      <c r="P18" s="1508">
        <v>6.6</v>
      </c>
      <c r="Q18" s="1508">
        <v>31.9</v>
      </c>
      <c r="R18" s="1508">
        <v>3.2</v>
      </c>
      <c r="S18" s="1509">
        <v>45</v>
      </c>
      <c r="T18" s="1525" t="s">
        <v>1002</v>
      </c>
      <c r="U18" s="1522" t="s">
        <v>1002</v>
      </c>
      <c r="V18" s="1508">
        <v>33.799999999999997</v>
      </c>
      <c r="W18" s="1508">
        <v>5.4</v>
      </c>
      <c r="X18" s="1508">
        <v>24.9</v>
      </c>
      <c r="Y18" s="1508">
        <v>8.6</v>
      </c>
      <c r="Z18" s="1508">
        <v>9.6999999999999993</v>
      </c>
      <c r="AA18" s="1508">
        <v>8.6999999999999993</v>
      </c>
      <c r="AB18" s="1508">
        <v>10</v>
      </c>
      <c r="AC18" s="938"/>
      <c r="AD18" s="938"/>
      <c r="AE18" s="1508">
        <v>27.5</v>
      </c>
      <c r="AF18" s="1508">
        <v>8.6999999999999993</v>
      </c>
      <c r="AG18" s="1508">
        <v>18.7</v>
      </c>
      <c r="AH18" s="1508">
        <v>160.9</v>
      </c>
      <c r="AI18" s="1508">
        <v>118.4</v>
      </c>
      <c r="AJ18" s="1508">
        <v>9.1</v>
      </c>
      <c r="AK18" s="1508">
        <v>7.8</v>
      </c>
      <c r="AL18" s="1508">
        <v>3.9</v>
      </c>
      <c r="AM18" s="1508">
        <v>21.5</v>
      </c>
      <c r="AN18" s="1509">
        <v>0.2</v>
      </c>
      <c r="AO18" s="1525" t="s">
        <v>1002</v>
      </c>
      <c r="AP18" s="1522" t="s">
        <v>1002</v>
      </c>
      <c r="AQ18" s="1526">
        <v>317.39999999999998</v>
      </c>
      <c r="AR18" s="1526">
        <v>59</v>
      </c>
      <c r="AS18" s="1526">
        <v>14.2</v>
      </c>
      <c r="AT18" s="1526">
        <v>22.2</v>
      </c>
      <c r="AU18" s="1526">
        <v>41.5</v>
      </c>
      <c r="AV18" s="1526">
        <v>180.6</v>
      </c>
      <c r="AW18" s="1343"/>
      <c r="AX18" s="1343"/>
      <c r="AY18" s="1526">
        <v>91.6</v>
      </c>
      <c r="AZ18" s="1526">
        <v>19.2</v>
      </c>
      <c r="BA18" s="1526">
        <v>1.6</v>
      </c>
      <c r="BB18" s="1526">
        <v>0.2</v>
      </c>
      <c r="BC18" s="1526">
        <v>7.6</v>
      </c>
      <c r="BD18" s="1526">
        <v>18.899999999999999</v>
      </c>
      <c r="BE18" s="1527">
        <v>8.9</v>
      </c>
      <c r="BF18" s="1525" t="s">
        <v>1002</v>
      </c>
      <c r="BG18" s="1522" t="s">
        <v>1002</v>
      </c>
      <c r="BH18" s="1508">
        <v>8.6</v>
      </c>
      <c r="BI18" s="1508">
        <v>2.9</v>
      </c>
      <c r="BJ18" s="1508">
        <v>10.8</v>
      </c>
      <c r="BK18" s="1508">
        <v>12.9</v>
      </c>
      <c r="BL18" s="1508">
        <v>169.3</v>
      </c>
      <c r="BM18" s="1508">
        <v>43.3</v>
      </c>
      <c r="BN18" s="1508">
        <v>7</v>
      </c>
      <c r="BO18" s="1508">
        <v>7.7</v>
      </c>
      <c r="BP18" s="938"/>
      <c r="BQ18" s="938"/>
      <c r="BR18" s="1508">
        <v>52</v>
      </c>
      <c r="BS18" s="1508">
        <v>31</v>
      </c>
      <c r="BT18" s="1508">
        <v>1.7</v>
      </c>
      <c r="BU18" s="1508">
        <v>26.7</v>
      </c>
      <c r="BV18" s="1508">
        <v>280</v>
      </c>
      <c r="BW18" s="1508">
        <v>63.6</v>
      </c>
      <c r="BX18" s="1508">
        <v>0.6</v>
      </c>
      <c r="BY18" s="1509">
        <v>15.8</v>
      </c>
      <c r="BZ18" s="1525" t="s">
        <v>1002</v>
      </c>
      <c r="CA18" s="1522" t="s">
        <v>1002</v>
      </c>
      <c r="CB18" s="1508">
        <v>126.3</v>
      </c>
      <c r="CC18" s="1508">
        <v>12.6</v>
      </c>
      <c r="CD18" s="1508">
        <v>5.7</v>
      </c>
      <c r="CE18" s="1508">
        <v>20.100000000000001</v>
      </c>
      <c r="CF18" s="1508">
        <v>31.4</v>
      </c>
      <c r="CG18" s="1508">
        <v>3.7</v>
      </c>
      <c r="CH18" s="1508">
        <v>148.30000000000001</v>
      </c>
      <c r="CI18" s="1508">
        <v>0.3</v>
      </c>
      <c r="CJ18" s="938"/>
      <c r="CK18" s="938"/>
      <c r="CL18" s="1511">
        <v>2.9</v>
      </c>
      <c r="CM18" s="1511">
        <v>145.1</v>
      </c>
      <c r="CN18" s="1511">
        <v>140.9</v>
      </c>
      <c r="CO18" s="1511">
        <v>9.4</v>
      </c>
      <c r="CP18" s="1511">
        <v>1.7</v>
      </c>
      <c r="CQ18" s="1511">
        <v>10.9</v>
      </c>
      <c r="CR18" s="1509">
        <v>0.4</v>
      </c>
      <c r="CS18" s="1525" t="s">
        <v>1002</v>
      </c>
      <c r="CT18" s="1522" t="s">
        <v>1002</v>
      </c>
      <c r="CU18" s="1508">
        <v>1.1000000000000001</v>
      </c>
      <c r="CV18" s="1508">
        <v>0.3</v>
      </c>
      <c r="CW18" s="1508">
        <v>1.1000000000000001</v>
      </c>
      <c r="CX18" s="1508">
        <v>0.1</v>
      </c>
      <c r="CY18" s="1508">
        <v>4.5</v>
      </c>
      <c r="CZ18" s="1508">
        <v>5.5</v>
      </c>
      <c r="DA18" s="1508">
        <v>2.5</v>
      </c>
      <c r="DB18" s="938"/>
      <c r="DC18" s="938"/>
      <c r="DD18" s="1508">
        <v>2.2999999999999998</v>
      </c>
      <c r="DE18" s="1508">
        <v>1.3</v>
      </c>
      <c r="DF18" s="1508">
        <v>15</v>
      </c>
      <c r="DG18" s="1508">
        <v>26.6</v>
      </c>
      <c r="DH18" s="1508">
        <v>0.4</v>
      </c>
      <c r="DI18" s="1508">
        <v>25.4</v>
      </c>
      <c r="DJ18" s="1508">
        <v>2.4</v>
      </c>
      <c r="DK18" s="1508">
        <v>6.5</v>
      </c>
      <c r="DL18" s="1508">
        <v>23.5</v>
      </c>
      <c r="DM18" s="1525" t="s">
        <v>1002</v>
      </c>
      <c r="DN18" s="1522" t="s">
        <v>1002</v>
      </c>
      <c r="DO18" s="1508">
        <v>378.9</v>
      </c>
      <c r="DP18" s="1508">
        <v>182.7</v>
      </c>
      <c r="DQ18" s="1508">
        <v>20.3</v>
      </c>
      <c r="DR18" s="1508">
        <v>19.5</v>
      </c>
      <c r="DS18" s="1508">
        <v>143</v>
      </c>
      <c r="DT18" s="1508">
        <v>184.5</v>
      </c>
      <c r="DU18" s="1508">
        <v>171.6</v>
      </c>
      <c r="DV18" s="938"/>
      <c r="DW18" s="938"/>
      <c r="DX18" s="1508">
        <v>12.8</v>
      </c>
      <c r="DY18" s="1508">
        <v>11.8</v>
      </c>
      <c r="DZ18" s="1508">
        <v>304</v>
      </c>
      <c r="EA18" s="1508">
        <v>297.3</v>
      </c>
      <c r="EB18" s="1508">
        <v>6.7</v>
      </c>
      <c r="EC18" s="1508">
        <v>231.1</v>
      </c>
      <c r="ED18" s="1508">
        <v>35.4</v>
      </c>
      <c r="EE18" s="1508">
        <v>0.8</v>
      </c>
      <c r="EF18" s="1525" t="s">
        <v>1002</v>
      </c>
      <c r="EG18" s="1522" t="s">
        <v>1002</v>
      </c>
      <c r="EH18" s="1508">
        <v>44.5</v>
      </c>
      <c r="EI18" s="1508">
        <v>3.1</v>
      </c>
      <c r="EJ18" s="1508">
        <v>15.8</v>
      </c>
      <c r="EK18" s="1508">
        <v>32.4</v>
      </c>
      <c r="EL18" s="1508">
        <v>68.2</v>
      </c>
      <c r="EM18" s="1508">
        <v>0.6</v>
      </c>
      <c r="EN18" s="1508">
        <v>30.3</v>
      </c>
      <c r="EO18" s="1506"/>
      <c r="EP18" s="1506"/>
      <c r="EQ18" s="1508">
        <v>805.9</v>
      </c>
      <c r="ER18" s="1508">
        <v>123.9</v>
      </c>
      <c r="ES18" s="1508">
        <v>14.9</v>
      </c>
      <c r="ET18" s="1508">
        <v>108</v>
      </c>
      <c r="EU18" s="1508">
        <v>106.9</v>
      </c>
      <c r="EV18" s="1508">
        <v>100.1</v>
      </c>
      <c r="EW18" s="1508">
        <v>253.4</v>
      </c>
      <c r="EX18" s="1508">
        <v>98.7</v>
      </c>
      <c r="EY18" s="1525" t="s">
        <v>1002</v>
      </c>
    </row>
    <row r="19" spans="1:155" s="1507" customFormat="1" ht="37.5" customHeight="1">
      <c r="A19" s="1522" t="s">
        <v>1003</v>
      </c>
      <c r="B19" s="1523">
        <v>3.27</v>
      </c>
      <c r="C19" s="1523">
        <v>49.12</v>
      </c>
      <c r="D19" s="1524">
        <v>3149.6</v>
      </c>
      <c r="E19" s="1524">
        <v>2414.5</v>
      </c>
      <c r="F19" s="1524">
        <v>328.6</v>
      </c>
      <c r="G19" s="1524">
        <v>17.5</v>
      </c>
      <c r="H19" s="1524">
        <v>16</v>
      </c>
      <c r="I19" s="1524">
        <v>20.7</v>
      </c>
      <c r="J19" s="1524">
        <v>42.5</v>
      </c>
      <c r="K19" s="938"/>
      <c r="L19" s="938"/>
      <c r="M19" s="1508">
        <v>11.1</v>
      </c>
      <c r="N19" s="1508">
        <v>17.3</v>
      </c>
      <c r="O19" s="1508">
        <v>5.8</v>
      </c>
      <c r="P19" s="1508">
        <v>6</v>
      </c>
      <c r="Q19" s="1508">
        <v>31.9</v>
      </c>
      <c r="R19" s="1508">
        <v>2.2999999999999998</v>
      </c>
      <c r="S19" s="1509">
        <v>41.6</v>
      </c>
      <c r="T19" s="1525" t="s">
        <v>1003</v>
      </c>
      <c r="U19" s="1522" t="s">
        <v>1003</v>
      </c>
      <c r="V19" s="1508">
        <v>45.3</v>
      </c>
      <c r="W19" s="1508">
        <v>3.4</v>
      </c>
      <c r="X19" s="1508">
        <v>28</v>
      </c>
      <c r="Y19" s="1508">
        <v>9</v>
      </c>
      <c r="Z19" s="1508">
        <v>9.5</v>
      </c>
      <c r="AA19" s="1508">
        <v>8.1</v>
      </c>
      <c r="AB19" s="1508">
        <v>12.6</v>
      </c>
      <c r="AC19" s="938"/>
      <c r="AD19" s="938"/>
      <c r="AE19" s="1508">
        <v>27.8</v>
      </c>
      <c r="AF19" s="1508">
        <v>9.1999999999999993</v>
      </c>
      <c r="AG19" s="1508">
        <v>18.600000000000001</v>
      </c>
      <c r="AH19" s="1508">
        <v>172.6</v>
      </c>
      <c r="AI19" s="1508">
        <v>122.7</v>
      </c>
      <c r="AJ19" s="1508">
        <v>9.8000000000000007</v>
      </c>
      <c r="AK19" s="1508">
        <v>6.5</v>
      </c>
      <c r="AL19" s="1508">
        <v>5.2</v>
      </c>
      <c r="AM19" s="1508">
        <v>28</v>
      </c>
      <c r="AN19" s="1509">
        <v>0.4</v>
      </c>
      <c r="AO19" s="1525" t="s">
        <v>1003</v>
      </c>
      <c r="AP19" s="1522" t="s">
        <v>1003</v>
      </c>
      <c r="AQ19" s="1526">
        <v>248.2</v>
      </c>
      <c r="AR19" s="1526">
        <v>56.3</v>
      </c>
      <c r="AS19" s="1526">
        <v>19</v>
      </c>
      <c r="AT19" s="1526">
        <v>22</v>
      </c>
      <c r="AU19" s="1526">
        <v>42.1</v>
      </c>
      <c r="AV19" s="1526">
        <v>108.9</v>
      </c>
      <c r="AW19" s="1343"/>
      <c r="AX19" s="1343"/>
      <c r="AY19" s="1526">
        <v>93</v>
      </c>
      <c r="AZ19" s="1526">
        <v>16.100000000000001</v>
      </c>
      <c r="BA19" s="1526">
        <v>1.6</v>
      </c>
      <c r="BB19" s="1526">
        <v>0.3</v>
      </c>
      <c r="BC19" s="1526">
        <v>7.6</v>
      </c>
      <c r="BD19" s="1526">
        <v>21.8</v>
      </c>
      <c r="BE19" s="1527">
        <v>9.5</v>
      </c>
      <c r="BF19" s="1525" t="s">
        <v>1003</v>
      </c>
      <c r="BG19" s="1522" t="s">
        <v>1003</v>
      </c>
      <c r="BH19" s="1508">
        <v>7.3</v>
      </c>
      <c r="BI19" s="1508">
        <v>2.4</v>
      </c>
      <c r="BJ19" s="1508">
        <v>11.9</v>
      </c>
      <c r="BK19" s="1508">
        <v>14.6</v>
      </c>
      <c r="BL19" s="1508">
        <v>160</v>
      </c>
      <c r="BM19" s="1508">
        <v>41.1</v>
      </c>
      <c r="BN19" s="1508">
        <v>6.7</v>
      </c>
      <c r="BO19" s="1508">
        <v>6.9</v>
      </c>
      <c r="BP19" s="938"/>
      <c r="BQ19" s="938"/>
      <c r="BR19" s="1508">
        <v>48.5</v>
      </c>
      <c r="BS19" s="1508">
        <v>29.2</v>
      </c>
      <c r="BT19" s="1508">
        <v>1.3</v>
      </c>
      <c r="BU19" s="1508">
        <v>26.3</v>
      </c>
      <c r="BV19" s="1508">
        <v>303</v>
      </c>
      <c r="BW19" s="1508">
        <v>75.400000000000006</v>
      </c>
      <c r="BX19" s="1508">
        <v>2.6</v>
      </c>
      <c r="BY19" s="1509">
        <v>17.100000000000001</v>
      </c>
      <c r="BZ19" s="1525" t="s">
        <v>1003</v>
      </c>
      <c r="CA19" s="1522" t="s">
        <v>1003</v>
      </c>
      <c r="CB19" s="1508">
        <v>130.1</v>
      </c>
      <c r="CC19" s="1508">
        <v>13.6</v>
      </c>
      <c r="CD19" s="1508">
        <v>5.4</v>
      </c>
      <c r="CE19" s="1508">
        <v>20.100000000000001</v>
      </c>
      <c r="CF19" s="1508">
        <v>35.6</v>
      </c>
      <c r="CG19" s="1508">
        <v>3.2</v>
      </c>
      <c r="CH19" s="1508">
        <v>154.69999999999999</v>
      </c>
      <c r="CI19" s="1508">
        <v>0.2</v>
      </c>
      <c r="CJ19" s="938"/>
      <c r="CK19" s="938"/>
      <c r="CL19" s="1511">
        <v>6.1</v>
      </c>
      <c r="CM19" s="1511">
        <v>148.4</v>
      </c>
      <c r="CN19" s="1511">
        <v>137.19999999999999</v>
      </c>
      <c r="CO19" s="1511">
        <v>8.4</v>
      </c>
      <c r="CP19" s="1511">
        <v>1.1000000000000001</v>
      </c>
      <c r="CQ19" s="1511">
        <v>8.1999999999999993</v>
      </c>
      <c r="CR19" s="1509">
        <v>0.3</v>
      </c>
      <c r="CS19" s="1525" t="s">
        <v>1003</v>
      </c>
      <c r="CT19" s="1522" t="s">
        <v>1003</v>
      </c>
      <c r="CU19" s="1508">
        <v>1.1000000000000001</v>
      </c>
      <c r="CV19" s="1508">
        <v>0.5</v>
      </c>
      <c r="CW19" s="1508">
        <v>1.7</v>
      </c>
      <c r="CX19" s="1508">
        <v>0.2</v>
      </c>
      <c r="CY19" s="1508">
        <v>6.7</v>
      </c>
      <c r="CZ19" s="1508">
        <v>6.2</v>
      </c>
      <c r="DA19" s="1508">
        <v>4.4000000000000004</v>
      </c>
      <c r="DB19" s="938"/>
      <c r="DC19" s="938"/>
      <c r="DD19" s="1508">
        <v>2.2000000000000002</v>
      </c>
      <c r="DE19" s="1508">
        <v>1.4</v>
      </c>
      <c r="DF19" s="1508">
        <v>16.3</v>
      </c>
      <c r="DG19" s="1508">
        <v>30.2</v>
      </c>
      <c r="DH19" s="1508">
        <v>0.3</v>
      </c>
      <c r="DI19" s="1508">
        <v>16.8</v>
      </c>
      <c r="DJ19" s="1508">
        <v>2.2999999999999998</v>
      </c>
      <c r="DK19" s="1508">
        <v>4.4000000000000004</v>
      </c>
      <c r="DL19" s="1508">
        <v>24.5</v>
      </c>
      <c r="DM19" s="1525" t="s">
        <v>1003</v>
      </c>
      <c r="DN19" s="1522" t="s">
        <v>1003</v>
      </c>
      <c r="DO19" s="1508">
        <v>238.8</v>
      </c>
      <c r="DP19" s="1508">
        <v>34.9</v>
      </c>
      <c r="DQ19" s="1508">
        <v>14.4</v>
      </c>
      <c r="DR19" s="1508">
        <v>19.100000000000001</v>
      </c>
      <c r="DS19" s="1508">
        <v>1.4</v>
      </c>
      <c r="DT19" s="1508">
        <v>184.2</v>
      </c>
      <c r="DU19" s="1508">
        <v>173.2</v>
      </c>
      <c r="DV19" s="938"/>
      <c r="DW19" s="938"/>
      <c r="DX19" s="1508">
        <v>11</v>
      </c>
      <c r="DY19" s="1508">
        <v>19.600000000000001</v>
      </c>
      <c r="DZ19" s="1508">
        <v>329.5</v>
      </c>
      <c r="EA19" s="1508">
        <v>325</v>
      </c>
      <c r="EB19" s="1508">
        <v>4.4000000000000004</v>
      </c>
      <c r="EC19" s="1508">
        <v>221.1</v>
      </c>
      <c r="ED19" s="1508">
        <v>31.5</v>
      </c>
      <c r="EE19" s="1508">
        <v>0.7</v>
      </c>
      <c r="EF19" s="1525" t="s">
        <v>1003</v>
      </c>
      <c r="EG19" s="1522" t="s">
        <v>1003</v>
      </c>
      <c r="EH19" s="1508">
        <v>42</v>
      </c>
      <c r="EI19" s="1508">
        <v>2.7</v>
      </c>
      <c r="EJ19" s="1508">
        <v>17.2</v>
      </c>
      <c r="EK19" s="1508">
        <v>21.2</v>
      </c>
      <c r="EL19" s="1508">
        <v>69.400000000000006</v>
      </c>
      <c r="EM19" s="1508">
        <v>0.7</v>
      </c>
      <c r="EN19" s="1508">
        <v>35.700000000000003</v>
      </c>
      <c r="EO19" s="1506"/>
      <c r="EP19" s="1506"/>
      <c r="EQ19" s="1508">
        <v>735.1</v>
      </c>
      <c r="ER19" s="1508">
        <v>115.1</v>
      </c>
      <c r="ES19" s="1508">
        <v>11.3</v>
      </c>
      <c r="ET19" s="1508">
        <v>110.4</v>
      </c>
      <c r="EU19" s="1508">
        <v>115.8</v>
      </c>
      <c r="EV19" s="1508">
        <v>98.4</v>
      </c>
      <c r="EW19" s="1508">
        <v>185</v>
      </c>
      <c r="EX19" s="1508">
        <v>99.1</v>
      </c>
      <c r="EY19" s="1525" t="s">
        <v>1003</v>
      </c>
    </row>
    <row r="20" spans="1:155" s="1507" customFormat="1" ht="37.5" customHeight="1">
      <c r="A20" s="1522" t="s">
        <v>1004</v>
      </c>
      <c r="B20" s="1523">
        <v>3.26</v>
      </c>
      <c r="C20" s="1523">
        <v>49.19</v>
      </c>
      <c r="D20" s="1524">
        <v>3310</v>
      </c>
      <c r="E20" s="1524">
        <v>2498.9</v>
      </c>
      <c r="F20" s="1524">
        <v>384.8</v>
      </c>
      <c r="G20" s="1524">
        <v>21.1</v>
      </c>
      <c r="H20" s="1524">
        <v>17.899999999999999</v>
      </c>
      <c r="I20" s="1524">
        <v>21</v>
      </c>
      <c r="J20" s="1524">
        <v>55.2</v>
      </c>
      <c r="K20" s="938"/>
      <c r="L20" s="938"/>
      <c r="M20" s="1508">
        <v>13.9</v>
      </c>
      <c r="N20" s="1508">
        <v>21.1</v>
      </c>
      <c r="O20" s="1508">
        <v>8.1</v>
      </c>
      <c r="P20" s="1508">
        <v>7.3</v>
      </c>
      <c r="Q20" s="1508">
        <v>32.6</v>
      </c>
      <c r="R20" s="1508">
        <v>3.6</v>
      </c>
      <c r="S20" s="1509">
        <v>54.1</v>
      </c>
      <c r="T20" s="1525" t="s">
        <v>1004</v>
      </c>
      <c r="U20" s="1522" t="s">
        <v>1004</v>
      </c>
      <c r="V20" s="1508">
        <v>38.799999999999997</v>
      </c>
      <c r="W20" s="1508">
        <v>4.2</v>
      </c>
      <c r="X20" s="1508">
        <v>28</v>
      </c>
      <c r="Y20" s="1508">
        <v>24.9</v>
      </c>
      <c r="Z20" s="1508">
        <v>10.7</v>
      </c>
      <c r="AA20" s="1508">
        <v>8.3000000000000007</v>
      </c>
      <c r="AB20" s="1508">
        <v>14</v>
      </c>
      <c r="AC20" s="938"/>
      <c r="AD20" s="938"/>
      <c r="AE20" s="1508">
        <v>29.6</v>
      </c>
      <c r="AF20" s="1508">
        <v>11.3</v>
      </c>
      <c r="AG20" s="1508">
        <v>18.3</v>
      </c>
      <c r="AH20" s="1508">
        <v>134.30000000000001</v>
      </c>
      <c r="AI20" s="1508">
        <v>94.3</v>
      </c>
      <c r="AJ20" s="1508">
        <v>9.6</v>
      </c>
      <c r="AK20" s="1508">
        <v>5.5</v>
      </c>
      <c r="AL20" s="1508">
        <v>3</v>
      </c>
      <c r="AM20" s="1508">
        <v>21.8</v>
      </c>
      <c r="AN20" s="1509">
        <v>0.2</v>
      </c>
      <c r="AO20" s="1525" t="s">
        <v>1004</v>
      </c>
      <c r="AP20" s="1522" t="s">
        <v>1004</v>
      </c>
      <c r="AQ20" s="1526">
        <v>215.4</v>
      </c>
      <c r="AR20" s="1526">
        <v>57</v>
      </c>
      <c r="AS20" s="1526">
        <v>19.3</v>
      </c>
      <c r="AT20" s="1526">
        <v>21.6</v>
      </c>
      <c r="AU20" s="1526">
        <v>41.9</v>
      </c>
      <c r="AV20" s="1526">
        <v>75.599999999999994</v>
      </c>
      <c r="AW20" s="1343"/>
      <c r="AX20" s="1343"/>
      <c r="AY20" s="1526">
        <v>98.1</v>
      </c>
      <c r="AZ20" s="1526">
        <v>12.9</v>
      </c>
      <c r="BA20" s="1526">
        <v>1.7</v>
      </c>
      <c r="BB20" s="1526">
        <v>0.4</v>
      </c>
      <c r="BC20" s="1526">
        <v>7.9</v>
      </c>
      <c r="BD20" s="1526">
        <v>26.1</v>
      </c>
      <c r="BE20" s="1527">
        <v>9.8000000000000007</v>
      </c>
      <c r="BF20" s="1525" t="s">
        <v>1004</v>
      </c>
      <c r="BG20" s="1522" t="s">
        <v>1004</v>
      </c>
      <c r="BH20" s="1508">
        <v>8.1</v>
      </c>
      <c r="BI20" s="1508">
        <v>3</v>
      </c>
      <c r="BJ20" s="1508">
        <v>12.5</v>
      </c>
      <c r="BK20" s="1508">
        <v>15.7</v>
      </c>
      <c r="BL20" s="1508">
        <v>155.4</v>
      </c>
      <c r="BM20" s="1508">
        <v>40</v>
      </c>
      <c r="BN20" s="1508">
        <v>6.8</v>
      </c>
      <c r="BO20" s="1508">
        <v>7.1</v>
      </c>
      <c r="BP20" s="938"/>
      <c r="BQ20" s="938"/>
      <c r="BR20" s="1508">
        <v>47</v>
      </c>
      <c r="BS20" s="1508">
        <v>30.2</v>
      </c>
      <c r="BT20" s="1508">
        <v>1.6</v>
      </c>
      <c r="BU20" s="1508">
        <v>22.5</v>
      </c>
      <c r="BV20" s="1508">
        <v>297.89999999999998</v>
      </c>
      <c r="BW20" s="1508">
        <v>66.900000000000006</v>
      </c>
      <c r="BX20" s="1508">
        <v>2</v>
      </c>
      <c r="BY20" s="1509">
        <v>18</v>
      </c>
      <c r="BZ20" s="1525" t="s">
        <v>1004</v>
      </c>
      <c r="CA20" s="1522" t="s">
        <v>1004</v>
      </c>
      <c r="CB20" s="1508">
        <v>133.1</v>
      </c>
      <c r="CC20" s="1508">
        <v>12.4</v>
      </c>
      <c r="CD20" s="1508">
        <v>5.5</v>
      </c>
      <c r="CE20" s="1508">
        <v>21.2</v>
      </c>
      <c r="CF20" s="1508">
        <v>35.4</v>
      </c>
      <c r="CG20" s="1508">
        <v>3.4</v>
      </c>
      <c r="CH20" s="1508">
        <v>155.4</v>
      </c>
      <c r="CI20" s="1508">
        <v>0.2</v>
      </c>
      <c r="CJ20" s="938"/>
      <c r="CK20" s="938"/>
      <c r="CL20" s="1511">
        <v>9.1999999999999993</v>
      </c>
      <c r="CM20" s="1511">
        <v>146</v>
      </c>
      <c r="CN20" s="1511">
        <v>146.80000000000001</v>
      </c>
      <c r="CO20" s="1511">
        <v>7.6</v>
      </c>
      <c r="CP20" s="1511">
        <v>1.5</v>
      </c>
      <c r="CQ20" s="1511">
        <v>8.4</v>
      </c>
      <c r="CR20" s="1509">
        <v>0.3</v>
      </c>
      <c r="CS20" s="1525" t="s">
        <v>1004</v>
      </c>
      <c r="CT20" s="1522" t="s">
        <v>1004</v>
      </c>
      <c r="CU20" s="1508">
        <v>1.3</v>
      </c>
      <c r="CV20" s="1508">
        <v>0.1</v>
      </c>
      <c r="CW20" s="1508">
        <v>1.1000000000000001</v>
      </c>
      <c r="CX20" s="1508">
        <v>0.2</v>
      </c>
      <c r="CY20" s="1508">
        <v>5.2</v>
      </c>
      <c r="CZ20" s="1508">
        <v>7.2</v>
      </c>
      <c r="DA20" s="1508">
        <v>2.2000000000000002</v>
      </c>
      <c r="DB20" s="938"/>
      <c r="DC20" s="938"/>
      <c r="DD20" s="1508">
        <v>2.2000000000000002</v>
      </c>
      <c r="DE20" s="1508">
        <v>1.6</v>
      </c>
      <c r="DF20" s="1508">
        <v>19.3</v>
      </c>
      <c r="DG20" s="1508">
        <v>28.7</v>
      </c>
      <c r="DH20" s="1508">
        <v>0.3</v>
      </c>
      <c r="DI20" s="1508">
        <v>18.399999999999999</v>
      </c>
      <c r="DJ20" s="1508">
        <v>2.4</v>
      </c>
      <c r="DK20" s="1508">
        <v>4.5</v>
      </c>
      <c r="DL20" s="1508">
        <v>34.200000000000003</v>
      </c>
      <c r="DM20" s="1525" t="s">
        <v>1004</v>
      </c>
      <c r="DN20" s="1522" t="s">
        <v>1004</v>
      </c>
      <c r="DO20" s="1508">
        <v>342.2</v>
      </c>
      <c r="DP20" s="1508">
        <v>139.69999999999999</v>
      </c>
      <c r="DQ20" s="1508">
        <v>17.8</v>
      </c>
      <c r="DR20" s="1508">
        <v>19.899999999999999</v>
      </c>
      <c r="DS20" s="1508">
        <v>102.1</v>
      </c>
      <c r="DT20" s="1508">
        <v>187</v>
      </c>
      <c r="DU20" s="1508">
        <v>175.6</v>
      </c>
      <c r="DV20" s="938"/>
      <c r="DW20" s="938"/>
      <c r="DX20" s="1508">
        <v>11.4</v>
      </c>
      <c r="DY20" s="1508">
        <v>15.4</v>
      </c>
      <c r="DZ20" s="1508">
        <v>329.9</v>
      </c>
      <c r="EA20" s="1508">
        <v>318.89999999999998</v>
      </c>
      <c r="EB20" s="1508">
        <v>11.1</v>
      </c>
      <c r="EC20" s="1508">
        <v>209</v>
      </c>
      <c r="ED20" s="1508">
        <v>29.8</v>
      </c>
      <c r="EE20" s="1508">
        <v>0.7</v>
      </c>
      <c r="EF20" s="1525" t="s">
        <v>1004</v>
      </c>
      <c r="EG20" s="1522" t="s">
        <v>1004</v>
      </c>
      <c r="EH20" s="1508">
        <v>41.5</v>
      </c>
      <c r="EI20" s="1508">
        <v>3.1</v>
      </c>
      <c r="EJ20" s="1508">
        <v>15.1</v>
      </c>
      <c r="EK20" s="1508">
        <v>19.899999999999999</v>
      </c>
      <c r="EL20" s="1508">
        <v>69.900000000000006</v>
      </c>
      <c r="EM20" s="1508">
        <v>0.6</v>
      </c>
      <c r="EN20" s="1508">
        <v>28.4</v>
      </c>
      <c r="EO20" s="1506"/>
      <c r="EP20" s="1506"/>
      <c r="EQ20" s="1508">
        <v>811.1</v>
      </c>
      <c r="ER20" s="1508">
        <v>167.4</v>
      </c>
      <c r="ES20" s="1508">
        <v>15.8</v>
      </c>
      <c r="ET20" s="1508">
        <v>113.7</v>
      </c>
      <c r="EU20" s="1508">
        <v>112</v>
      </c>
      <c r="EV20" s="1508">
        <v>100.1</v>
      </c>
      <c r="EW20" s="1508">
        <v>206.3</v>
      </c>
      <c r="EX20" s="1508">
        <v>95.9</v>
      </c>
      <c r="EY20" s="1525" t="s">
        <v>1004</v>
      </c>
    </row>
    <row r="21" spans="1:155" s="1507" customFormat="1" ht="37.5" customHeight="1">
      <c r="A21" s="1528" t="s">
        <v>1005</v>
      </c>
      <c r="B21" s="1523">
        <v>3.27</v>
      </c>
      <c r="C21" s="1523">
        <v>49.19</v>
      </c>
      <c r="D21" s="1524">
        <v>3181</v>
      </c>
      <c r="E21" s="1524">
        <v>2436.1999999999998</v>
      </c>
      <c r="F21" s="1524">
        <v>348.6</v>
      </c>
      <c r="G21" s="1524">
        <v>28.9</v>
      </c>
      <c r="H21" s="1524">
        <v>15.9</v>
      </c>
      <c r="I21" s="1524">
        <v>23.6</v>
      </c>
      <c r="J21" s="1524">
        <v>45.2</v>
      </c>
      <c r="K21" s="938"/>
      <c r="L21" s="938"/>
      <c r="M21" s="1529">
        <v>10.4</v>
      </c>
      <c r="N21" s="1529">
        <v>22</v>
      </c>
      <c r="O21" s="1508">
        <v>6.4</v>
      </c>
      <c r="P21" s="1508">
        <v>8.6999999999999993</v>
      </c>
      <c r="Q21" s="1508">
        <v>30.4</v>
      </c>
      <c r="R21" s="1508">
        <v>2.1</v>
      </c>
      <c r="S21" s="1530">
        <v>36.200000000000003</v>
      </c>
      <c r="T21" s="1531" t="s">
        <v>1005</v>
      </c>
      <c r="U21" s="1528" t="s">
        <v>1005</v>
      </c>
      <c r="V21" s="1508">
        <v>43.5</v>
      </c>
      <c r="W21" s="1508">
        <v>4.5</v>
      </c>
      <c r="X21" s="1508">
        <v>22.6</v>
      </c>
      <c r="Y21" s="1508">
        <v>16.399999999999999</v>
      </c>
      <c r="Z21" s="1508">
        <v>11.4</v>
      </c>
      <c r="AA21" s="1508">
        <v>9.1999999999999993</v>
      </c>
      <c r="AB21" s="1508">
        <v>11</v>
      </c>
      <c r="AC21" s="938"/>
      <c r="AD21" s="938"/>
      <c r="AE21" s="1529">
        <v>27</v>
      </c>
      <c r="AF21" s="1529">
        <v>9.1999999999999993</v>
      </c>
      <c r="AG21" s="1529">
        <v>17.8</v>
      </c>
      <c r="AH21" s="1508">
        <v>206.2</v>
      </c>
      <c r="AI21" s="1508">
        <v>152.4</v>
      </c>
      <c r="AJ21" s="1508">
        <v>11</v>
      </c>
      <c r="AK21" s="1508">
        <v>11</v>
      </c>
      <c r="AL21" s="1508">
        <v>4.3</v>
      </c>
      <c r="AM21" s="1508">
        <v>27.2</v>
      </c>
      <c r="AN21" s="1530">
        <v>0.2</v>
      </c>
      <c r="AO21" s="1531" t="s">
        <v>1005</v>
      </c>
      <c r="AP21" s="1528" t="s">
        <v>1005</v>
      </c>
      <c r="AQ21" s="1526">
        <v>252.4</v>
      </c>
      <c r="AR21" s="1526">
        <v>57.7</v>
      </c>
      <c r="AS21" s="1526">
        <v>26.9</v>
      </c>
      <c r="AT21" s="1526">
        <v>22.4</v>
      </c>
      <c r="AU21" s="1526">
        <v>42.7</v>
      </c>
      <c r="AV21" s="1526">
        <v>102.7</v>
      </c>
      <c r="AW21" s="1343"/>
      <c r="AX21" s="1343"/>
      <c r="AY21" s="1526">
        <v>96.3</v>
      </c>
      <c r="AZ21" s="1526">
        <v>14.8</v>
      </c>
      <c r="BA21" s="1526">
        <v>1.8</v>
      </c>
      <c r="BB21" s="1526">
        <v>0.2</v>
      </c>
      <c r="BC21" s="1526">
        <v>8.8000000000000007</v>
      </c>
      <c r="BD21" s="1526">
        <v>23.1</v>
      </c>
      <c r="BE21" s="1532">
        <v>9.1999999999999993</v>
      </c>
      <c r="BF21" s="1531" t="s">
        <v>1005</v>
      </c>
      <c r="BG21" s="1528" t="s">
        <v>1005</v>
      </c>
      <c r="BH21" s="1508">
        <v>7.4</v>
      </c>
      <c r="BI21" s="1508">
        <v>2.9</v>
      </c>
      <c r="BJ21" s="1508">
        <v>11.7</v>
      </c>
      <c r="BK21" s="1508">
        <v>16.600000000000001</v>
      </c>
      <c r="BL21" s="1508">
        <v>158</v>
      </c>
      <c r="BM21" s="1529">
        <v>40.6</v>
      </c>
      <c r="BN21" s="1529">
        <v>6.9</v>
      </c>
      <c r="BO21" s="1529">
        <v>6.4</v>
      </c>
      <c r="BP21" s="938"/>
      <c r="BQ21" s="938"/>
      <c r="BR21" s="1508">
        <v>47.9</v>
      </c>
      <c r="BS21" s="1508">
        <v>28.3</v>
      </c>
      <c r="BT21" s="1508">
        <v>1.9</v>
      </c>
      <c r="BU21" s="1508">
        <v>26</v>
      </c>
      <c r="BV21" s="1508">
        <v>313.8</v>
      </c>
      <c r="BW21" s="1508">
        <v>90.9</v>
      </c>
      <c r="BX21" s="1529">
        <v>1</v>
      </c>
      <c r="BY21" s="1530">
        <v>18</v>
      </c>
      <c r="BZ21" s="1531" t="s">
        <v>1005</v>
      </c>
      <c r="CA21" s="1528" t="s">
        <v>1005</v>
      </c>
      <c r="CB21" s="1508">
        <v>127.6</v>
      </c>
      <c r="CC21" s="1508">
        <v>11.2</v>
      </c>
      <c r="CD21" s="1508">
        <v>5.8</v>
      </c>
      <c r="CE21" s="1508">
        <v>21.4</v>
      </c>
      <c r="CF21" s="1508">
        <v>34</v>
      </c>
      <c r="CG21" s="1508">
        <v>3.8</v>
      </c>
      <c r="CH21" s="1508">
        <v>152.1</v>
      </c>
      <c r="CI21" s="1508">
        <v>0.2</v>
      </c>
      <c r="CJ21" s="938"/>
      <c r="CK21" s="938"/>
      <c r="CL21" s="1529">
        <v>8.4</v>
      </c>
      <c r="CM21" s="1529">
        <v>143.6</v>
      </c>
      <c r="CN21" s="1529">
        <v>126.1</v>
      </c>
      <c r="CO21" s="1529">
        <v>8.6</v>
      </c>
      <c r="CP21" s="1529">
        <v>0.7</v>
      </c>
      <c r="CQ21" s="1529">
        <v>6.4</v>
      </c>
      <c r="CR21" s="1530">
        <v>0.3</v>
      </c>
      <c r="CS21" s="1531" t="s">
        <v>1005</v>
      </c>
      <c r="CT21" s="1528" t="s">
        <v>1005</v>
      </c>
      <c r="CU21" s="1508">
        <v>1.1000000000000001</v>
      </c>
      <c r="CV21" s="1508">
        <v>0.2</v>
      </c>
      <c r="CW21" s="1508">
        <v>1.4</v>
      </c>
      <c r="CX21" s="1508">
        <v>0.3</v>
      </c>
      <c r="CY21" s="1508">
        <v>7.8</v>
      </c>
      <c r="CZ21" s="1508">
        <v>5.3</v>
      </c>
      <c r="DA21" s="1508">
        <v>1.8</v>
      </c>
      <c r="DB21" s="938"/>
      <c r="DC21" s="938"/>
      <c r="DD21" s="1529">
        <v>2.6</v>
      </c>
      <c r="DE21" s="1529">
        <v>1.3</v>
      </c>
      <c r="DF21" s="1529">
        <v>14.9</v>
      </c>
      <c r="DG21" s="1529">
        <v>27.8</v>
      </c>
      <c r="DH21" s="1529">
        <v>0.3</v>
      </c>
      <c r="DI21" s="1529">
        <v>16.600000000000001</v>
      </c>
      <c r="DJ21" s="1529">
        <v>2.5</v>
      </c>
      <c r="DK21" s="1529">
        <v>4.9000000000000004</v>
      </c>
      <c r="DL21" s="1529">
        <v>21.3</v>
      </c>
      <c r="DM21" s="1531" t="s">
        <v>1005</v>
      </c>
      <c r="DN21" s="1528" t="s">
        <v>1005</v>
      </c>
      <c r="DO21" s="1508">
        <v>235.1</v>
      </c>
      <c r="DP21" s="1508">
        <v>36.200000000000003</v>
      </c>
      <c r="DQ21" s="1508">
        <v>15.9</v>
      </c>
      <c r="DR21" s="1508">
        <v>18.100000000000001</v>
      </c>
      <c r="DS21" s="1508">
        <v>2.2000000000000002</v>
      </c>
      <c r="DT21" s="1508">
        <v>185</v>
      </c>
      <c r="DU21" s="1508">
        <v>174.9</v>
      </c>
      <c r="DV21" s="938"/>
      <c r="DW21" s="938"/>
      <c r="DX21" s="1529">
        <v>10</v>
      </c>
      <c r="DY21" s="1529">
        <v>13.9</v>
      </c>
      <c r="DZ21" s="1529">
        <v>314.10000000000002</v>
      </c>
      <c r="EA21" s="1529">
        <v>310.2</v>
      </c>
      <c r="EB21" s="1529">
        <v>3.8</v>
      </c>
      <c r="EC21" s="1529">
        <v>206.8</v>
      </c>
      <c r="ED21" s="1529">
        <v>33.200000000000003</v>
      </c>
      <c r="EE21" s="1529">
        <v>0.7</v>
      </c>
      <c r="EF21" s="1531" t="s">
        <v>1005</v>
      </c>
      <c r="EG21" s="1528" t="s">
        <v>1005</v>
      </c>
      <c r="EH21" s="1529">
        <v>41.2</v>
      </c>
      <c r="EI21" s="1508">
        <v>2.5</v>
      </c>
      <c r="EJ21" s="1508">
        <v>12.3</v>
      </c>
      <c r="EK21" s="1508">
        <v>20.5</v>
      </c>
      <c r="EL21" s="1508">
        <v>71.5</v>
      </c>
      <c r="EM21" s="1508">
        <v>0.6</v>
      </c>
      <c r="EN21" s="1529">
        <v>24.2</v>
      </c>
      <c r="EO21" s="1506"/>
      <c r="EP21" s="1506"/>
      <c r="EQ21" s="1529">
        <v>744.7</v>
      </c>
      <c r="ER21" s="1529">
        <v>115.9</v>
      </c>
      <c r="ES21" s="1529">
        <v>12.3</v>
      </c>
      <c r="ET21" s="1529">
        <v>115.7</v>
      </c>
      <c r="EU21" s="1529">
        <v>112.2</v>
      </c>
      <c r="EV21" s="1529">
        <v>99.1</v>
      </c>
      <c r="EW21" s="1529">
        <v>188.1</v>
      </c>
      <c r="EX21" s="1530">
        <v>101.4</v>
      </c>
      <c r="EY21" s="1531" t="s">
        <v>1005</v>
      </c>
    </row>
    <row r="22" spans="1:155" s="738" customFormat="1" ht="14.25" customHeight="1">
      <c r="A22" s="2419" t="s">
        <v>232</v>
      </c>
      <c r="B22" s="2419"/>
      <c r="C22" s="2419"/>
      <c r="D22" s="2419"/>
      <c r="E22" s="2419"/>
      <c r="F22" s="2419"/>
      <c r="G22" s="2419"/>
      <c r="H22" s="2419"/>
      <c r="I22" s="2419"/>
      <c r="J22" s="2419"/>
      <c r="O22" s="836"/>
      <c r="P22" s="836"/>
      <c r="Q22" s="836"/>
      <c r="R22" s="836"/>
      <c r="S22" s="836"/>
      <c r="T22" s="836"/>
      <c r="U22" s="2419" t="s">
        <v>231</v>
      </c>
      <c r="V22" s="2419"/>
      <c r="W22" s="2419"/>
      <c r="X22" s="2419"/>
      <c r="Y22" s="2419"/>
      <c r="Z22" s="2419"/>
      <c r="AA22" s="2419"/>
      <c r="AB22" s="2419"/>
      <c r="AC22" s="835"/>
      <c r="AD22" s="835"/>
      <c r="AE22" s="835"/>
      <c r="AF22" s="835"/>
      <c r="AH22" s="836"/>
      <c r="AI22" s="836"/>
      <c r="AJ22" s="836"/>
      <c r="AK22" s="836"/>
      <c r="AL22" s="836"/>
      <c r="AM22" s="836"/>
      <c r="AN22" s="836"/>
      <c r="AO22" s="204"/>
      <c r="AP22" s="2419" t="s">
        <v>230</v>
      </c>
      <c r="AQ22" s="2419"/>
      <c r="AR22" s="2419"/>
      <c r="AS22" s="2419"/>
      <c r="AT22" s="2419"/>
      <c r="AU22" s="2419"/>
      <c r="AV22" s="2419"/>
      <c r="AW22" s="838"/>
      <c r="AX22" s="838"/>
      <c r="AY22" s="836"/>
      <c r="AZ22" s="836"/>
      <c r="BA22" s="836"/>
      <c r="BB22" s="836"/>
      <c r="BC22" s="836"/>
      <c r="BD22" s="836"/>
      <c r="BE22" s="836"/>
      <c r="BF22" s="204"/>
      <c r="BG22" s="2419" t="s">
        <v>230</v>
      </c>
      <c r="BH22" s="2419"/>
      <c r="BI22" s="2419"/>
      <c r="BJ22" s="2419"/>
      <c r="BK22" s="2419"/>
      <c r="BL22" s="2419"/>
      <c r="BM22" s="2420"/>
      <c r="BR22" s="2419"/>
      <c r="BS22" s="2419"/>
      <c r="BT22" s="2419"/>
      <c r="BU22" s="2419"/>
      <c r="BV22" s="2419"/>
      <c r="BW22" s="2419"/>
      <c r="BZ22" s="204"/>
      <c r="CA22" s="2419" t="s">
        <v>230</v>
      </c>
      <c r="CB22" s="2419"/>
      <c r="CC22" s="2419"/>
      <c r="CD22" s="2419"/>
      <c r="CE22" s="2419"/>
      <c r="CF22" s="2419"/>
      <c r="CG22" s="2419"/>
      <c r="CH22" s="2419"/>
      <c r="CI22" s="2419"/>
      <c r="CJ22" s="2420"/>
      <c r="CK22" s="2420"/>
      <c r="CL22" s="2420"/>
      <c r="CM22" s="2420"/>
      <c r="CN22" s="2420"/>
      <c r="CO22" s="2420"/>
      <c r="CP22" s="2420"/>
      <c r="CS22" s="204"/>
      <c r="CT22" s="2419" t="s">
        <v>230</v>
      </c>
      <c r="CU22" s="2419"/>
      <c r="CV22" s="2419"/>
      <c r="CW22" s="2419"/>
      <c r="CX22" s="2419"/>
      <c r="CY22" s="2419"/>
      <c r="CZ22" s="2419"/>
      <c r="DA22" s="2419"/>
      <c r="DB22" s="835"/>
      <c r="DC22" s="835"/>
      <c r="DD22" s="835"/>
      <c r="DE22" s="835"/>
      <c r="DF22" s="835"/>
      <c r="DG22" s="835"/>
      <c r="DM22" s="204"/>
      <c r="DN22" s="2420" t="s">
        <v>230</v>
      </c>
      <c r="DO22" s="2419"/>
      <c r="DP22" s="2419"/>
      <c r="DQ22" s="2419"/>
      <c r="DR22" s="2419"/>
      <c r="DS22" s="2419"/>
      <c r="DT22" s="2419"/>
      <c r="DU22" s="836"/>
      <c r="DV22" s="835"/>
      <c r="DW22" s="835"/>
      <c r="DX22" s="835"/>
      <c r="DY22" s="835"/>
      <c r="EF22" s="204"/>
      <c r="EG22" s="2420" t="s">
        <v>230</v>
      </c>
      <c r="EH22" s="2420"/>
      <c r="EI22" s="2419"/>
      <c r="EJ22" s="2419"/>
      <c r="EK22" s="2419"/>
      <c r="EL22" s="2419"/>
      <c r="EM22" s="2419"/>
      <c r="EY22" s="204"/>
    </row>
    <row r="23" spans="1:155" s="858" customFormat="1" ht="14.25" customHeight="1">
      <c r="A23" s="78" t="s">
        <v>51</v>
      </c>
      <c r="B23" s="738"/>
      <c r="C23" s="738"/>
      <c r="D23" s="738"/>
      <c r="E23" s="738"/>
      <c r="F23" s="738"/>
      <c r="G23" s="738"/>
      <c r="H23" s="738"/>
      <c r="I23" s="738"/>
      <c r="J23" s="738"/>
      <c r="K23" s="738"/>
      <c r="L23" s="738"/>
      <c r="M23" s="738"/>
      <c r="N23" s="738"/>
      <c r="O23" s="738"/>
      <c r="P23" s="738"/>
      <c r="Q23" s="738"/>
      <c r="R23" s="738"/>
      <c r="S23" s="738"/>
      <c r="T23" s="828" t="s">
        <v>71</v>
      </c>
      <c r="U23" s="78" t="s">
        <v>51</v>
      </c>
      <c r="V23" s="738"/>
      <c r="W23" s="738"/>
      <c r="X23" s="738"/>
      <c r="Y23" s="738"/>
      <c r="Z23" s="738"/>
      <c r="AA23" s="738"/>
      <c r="AB23" s="738"/>
      <c r="AC23" s="738"/>
      <c r="AD23" s="738"/>
      <c r="AE23" s="738"/>
      <c r="AF23" s="738"/>
      <c r="AG23" s="738"/>
      <c r="AH23" s="738"/>
      <c r="AI23" s="738"/>
      <c r="AJ23" s="738"/>
      <c r="AK23" s="738"/>
      <c r="AL23" s="738"/>
      <c r="AM23" s="738"/>
      <c r="AN23" s="738"/>
      <c r="AO23" s="828" t="s">
        <v>71</v>
      </c>
      <c r="AP23" s="78" t="s">
        <v>51</v>
      </c>
      <c r="AQ23" s="738"/>
      <c r="AR23" s="738"/>
      <c r="AS23" s="738"/>
      <c r="AT23" s="738"/>
      <c r="AU23" s="738"/>
      <c r="AV23" s="738"/>
      <c r="AW23" s="738"/>
      <c r="AX23" s="738"/>
      <c r="AY23" s="738"/>
      <c r="AZ23" s="738"/>
      <c r="BA23" s="738"/>
      <c r="BB23" s="738"/>
      <c r="BC23" s="738"/>
      <c r="BD23" s="738"/>
      <c r="BE23" s="738"/>
      <c r="BF23" s="828" t="s">
        <v>71</v>
      </c>
      <c r="BG23" s="78" t="s">
        <v>51</v>
      </c>
      <c r="BH23" s="738"/>
      <c r="BI23" s="738"/>
      <c r="BJ23" s="738"/>
      <c r="BK23" s="738"/>
      <c r="BL23" s="738"/>
      <c r="BM23" s="738"/>
      <c r="BN23" s="738"/>
      <c r="BO23" s="738"/>
      <c r="BP23" s="738"/>
      <c r="BQ23" s="738"/>
      <c r="BR23" s="738"/>
      <c r="BS23" s="738"/>
      <c r="BT23" s="738"/>
      <c r="BU23" s="738"/>
      <c r="BV23" s="738"/>
      <c r="BW23" s="738"/>
      <c r="BX23" s="738"/>
      <c r="BY23" s="738"/>
      <c r="BZ23" s="828" t="s">
        <v>71</v>
      </c>
      <c r="CA23" s="78" t="s">
        <v>51</v>
      </c>
      <c r="CB23" s="738"/>
      <c r="CC23" s="738"/>
      <c r="CD23" s="738"/>
      <c r="CE23" s="738"/>
      <c r="CF23" s="738"/>
      <c r="CG23" s="738"/>
      <c r="CH23" s="738"/>
      <c r="CI23" s="738"/>
      <c r="CJ23" s="738"/>
      <c r="CK23" s="738"/>
      <c r="CL23" s="738"/>
      <c r="CM23" s="738"/>
      <c r="CN23" s="738"/>
      <c r="CO23" s="738"/>
      <c r="CP23" s="738"/>
      <c r="CQ23" s="738"/>
      <c r="CR23" s="738"/>
      <c r="CS23" s="828" t="s">
        <v>71</v>
      </c>
      <c r="CT23" s="78" t="s">
        <v>51</v>
      </c>
      <c r="CU23" s="738"/>
      <c r="CV23" s="738"/>
      <c r="CW23" s="738"/>
      <c r="CX23" s="738"/>
      <c r="CY23" s="738"/>
      <c r="CZ23" s="738"/>
      <c r="DA23" s="738"/>
      <c r="DB23" s="738"/>
      <c r="DC23" s="738"/>
      <c r="DD23" s="738"/>
      <c r="DE23" s="738"/>
      <c r="DF23" s="738"/>
      <c r="DG23" s="738"/>
      <c r="DH23" s="738"/>
      <c r="DI23" s="738"/>
      <c r="DJ23" s="738"/>
      <c r="DK23" s="738"/>
      <c r="DL23" s="738"/>
      <c r="DM23" s="828" t="s">
        <v>71</v>
      </c>
      <c r="DN23" s="78" t="s">
        <v>51</v>
      </c>
      <c r="DO23" s="738"/>
      <c r="DP23" s="738"/>
      <c r="DQ23" s="738"/>
      <c r="DR23" s="738"/>
      <c r="DS23" s="738"/>
      <c r="DT23" s="738"/>
      <c r="DU23" s="738"/>
      <c r="DV23" s="738"/>
      <c r="DW23" s="738"/>
      <c r="DX23" s="738"/>
      <c r="DY23" s="738"/>
      <c r="DZ23" s="738"/>
      <c r="EA23" s="738"/>
      <c r="EB23" s="738"/>
      <c r="EC23" s="738"/>
      <c r="ED23" s="738"/>
      <c r="EE23" s="738"/>
      <c r="EF23" s="828" t="s">
        <v>71</v>
      </c>
      <c r="EG23" s="78" t="s">
        <v>51</v>
      </c>
      <c r="EH23" s="738"/>
      <c r="EI23" s="738"/>
      <c r="EJ23" s="738"/>
      <c r="EK23" s="738"/>
      <c r="EL23" s="738"/>
      <c r="EM23" s="738"/>
      <c r="EN23" s="738"/>
      <c r="EO23" s="738"/>
      <c r="EP23" s="738"/>
      <c r="EQ23" s="738"/>
      <c r="ER23" s="738"/>
      <c r="ES23" s="738"/>
      <c r="ET23" s="738"/>
      <c r="EU23" s="738"/>
      <c r="EV23" s="738"/>
      <c r="EW23" s="738"/>
      <c r="EX23" s="738"/>
      <c r="EY23" s="828" t="s">
        <v>71</v>
      </c>
    </row>
    <row r="24" spans="1:155" s="738" customFormat="1">
      <c r="A24" s="859"/>
      <c r="B24" s="858"/>
      <c r="C24" s="858"/>
      <c r="D24" s="858"/>
      <c r="E24" s="858"/>
      <c r="F24" s="858"/>
      <c r="G24" s="858"/>
      <c r="H24" s="858"/>
      <c r="I24" s="858"/>
      <c r="J24" s="858"/>
      <c r="K24" s="858"/>
      <c r="L24" s="858"/>
      <c r="M24" s="858"/>
      <c r="N24" s="858"/>
      <c r="O24" s="858"/>
      <c r="P24" s="858"/>
      <c r="Q24" s="858"/>
      <c r="R24" s="858"/>
      <c r="S24" s="858"/>
      <c r="T24" s="11"/>
      <c r="U24" s="827"/>
      <c r="AO24" s="11"/>
      <c r="AP24" s="827"/>
      <c r="BF24" s="11"/>
      <c r="BG24" s="827"/>
      <c r="BZ24" s="11"/>
      <c r="CA24" s="827"/>
      <c r="CS24" s="11"/>
      <c r="CT24" s="827"/>
      <c r="DM24" s="11"/>
      <c r="DN24" s="827"/>
      <c r="EF24" s="11"/>
      <c r="EG24" s="827"/>
      <c r="EY24" s="11"/>
    </row>
    <row r="25" spans="1:155" s="738" customFormat="1">
      <c r="A25" s="827"/>
      <c r="T25" s="11"/>
      <c r="U25" s="827"/>
      <c r="AO25" s="11"/>
      <c r="AP25" s="827"/>
      <c r="BF25" s="11"/>
      <c r="BG25" s="827"/>
      <c r="BZ25" s="11"/>
      <c r="CA25" s="827"/>
      <c r="CS25" s="11"/>
      <c r="CT25" s="827"/>
      <c r="DM25" s="11"/>
      <c r="DN25" s="827"/>
      <c r="EF25" s="11"/>
      <c r="EG25" s="827"/>
      <c r="EY25" s="11"/>
    </row>
  </sheetData>
  <mergeCells count="72">
    <mergeCell ref="AP2:AV2"/>
    <mergeCell ref="AY2:BF2"/>
    <mergeCell ref="BG2:BO2"/>
    <mergeCell ref="BR2:BZ2"/>
    <mergeCell ref="A2:J2"/>
    <mergeCell ref="M2:T2"/>
    <mergeCell ref="U2:AB2"/>
    <mergeCell ref="AE2:AO2"/>
    <mergeCell ref="DN2:DU2"/>
    <mergeCell ref="DX2:EF2"/>
    <mergeCell ref="EG2:EN2"/>
    <mergeCell ref="EQ2:EX2"/>
    <mergeCell ref="CA2:CI2"/>
    <mergeCell ref="CL2:CS2"/>
    <mergeCell ref="CT2:DA2"/>
    <mergeCell ref="DD2:DM2"/>
    <mergeCell ref="DX3:EF3"/>
    <mergeCell ref="EQ3:EX3"/>
    <mergeCell ref="M3:T3"/>
    <mergeCell ref="AE3:AO3"/>
    <mergeCell ref="AY3:BF3"/>
    <mergeCell ref="BR3:BZ3"/>
    <mergeCell ref="DD3:DM3"/>
    <mergeCell ref="E5:J5"/>
    <mergeCell ref="M5:S5"/>
    <mergeCell ref="V5:AB5"/>
    <mergeCell ref="AE5:AN5"/>
    <mergeCell ref="CL3:CS3"/>
    <mergeCell ref="EH5:EN5"/>
    <mergeCell ref="EQ5:EX5"/>
    <mergeCell ref="CB5:CI5"/>
    <mergeCell ref="CL5:CR5"/>
    <mergeCell ref="CU5:DA5"/>
    <mergeCell ref="DD5:DL5"/>
    <mergeCell ref="DX5:EE5"/>
    <mergeCell ref="F6:J6"/>
    <mergeCell ref="M6:S6"/>
    <mergeCell ref="V6:AB6"/>
    <mergeCell ref="AE6:AG6"/>
    <mergeCell ref="DO5:DU5"/>
    <mergeCell ref="AQ5:AV5"/>
    <mergeCell ref="AY5:BE5"/>
    <mergeCell ref="BH5:BO5"/>
    <mergeCell ref="BR5:BY5"/>
    <mergeCell ref="BL6:BO6"/>
    <mergeCell ref="BR6:BU6"/>
    <mergeCell ref="BV6:BY6"/>
    <mergeCell ref="CB6:CG6"/>
    <mergeCell ref="AH6:AN6"/>
    <mergeCell ref="AQ6:AV6"/>
    <mergeCell ref="AY6:BE6"/>
    <mergeCell ref="CH22:CP22"/>
    <mergeCell ref="CT22:DA22"/>
    <mergeCell ref="DD6:DL6"/>
    <mergeCell ref="DO6:DU6"/>
    <mergeCell ref="DN22:DT22"/>
    <mergeCell ref="EG22:EM22"/>
    <mergeCell ref="EC6:EE6"/>
    <mergeCell ref="EH6:EN6"/>
    <mergeCell ref="A22:J22"/>
    <mergeCell ref="U22:AB22"/>
    <mergeCell ref="AP22:AV22"/>
    <mergeCell ref="BG22:BM22"/>
    <mergeCell ref="BR22:BW22"/>
    <mergeCell ref="CA22:CG22"/>
    <mergeCell ref="DX6:DY6"/>
    <mergeCell ref="DZ6:EB6"/>
    <mergeCell ref="CH6:CI6"/>
    <mergeCell ref="CL6:CM6"/>
    <mergeCell ref="CN6:CR6"/>
    <mergeCell ref="CU6:DA6"/>
    <mergeCell ref="BH6:BK6"/>
  </mergeCells>
  <phoneticPr fontId="53" type="noConversion"/>
  <pageMargins left="0.64" right="0.63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W32"/>
  <sheetViews>
    <sheetView zoomScaleNormal="100" zoomScaleSheetLayoutView="80" workbookViewId="0">
      <selection activeCell="A11" sqref="A11"/>
    </sheetView>
  </sheetViews>
  <sheetFormatPr defaultRowHeight="13.5"/>
  <cols>
    <col min="1" max="1" width="8.625" style="1646" customWidth="1"/>
    <col min="2" max="2" width="8.125" style="1646" customWidth="1"/>
    <col min="3" max="3" width="7.75" style="1646" customWidth="1"/>
    <col min="4" max="4" width="8.625" style="1646" customWidth="1"/>
    <col min="5" max="5" width="7.875" style="1646" customWidth="1"/>
    <col min="6" max="6" width="8" style="1646" customWidth="1"/>
    <col min="7" max="7" width="7.75" style="1646" customWidth="1"/>
    <col min="8" max="8" width="8.75" style="1646" customWidth="1"/>
    <col min="9" max="9" width="8.875" style="1646" customWidth="1"/>
    <col min="10" max="10" width="8.25" style="1646" customWidth="1"/>
    <col min="11" max="15" width="8.125" style="1646" customWidth="1"/>
    <col min="16" max="16" width="8.5" style="1646" customWidth="1"/>
    <col min="17" max="17" width="8.625" style="1646" customWidth="1"/>
    <col min="18" max="19" width="8.375" style="1646" customWidth="1"/>
    <col min="20" max="20" width="8.875" style="1646" customWidth="1"/>
    <col min="21" max="21" width="9.625" style="1646" customWidth="1"/>
    <col min="22" max="22" width="8.625" style="1646" customWidth="1"/>
    <col min="23" max="23" width="8.5" style="1646" customWidth="1"/>
    <col min="24" max="24" width="8.625" style="1646" customWidth="1"/>
    <col min="25" max="25" width="8.25" style="1646" customWidth="1"/>
    <col min="26" max="26" width="7.5" style="1646" customWidth="1"/>
    <col min="27" max="28" width="8.375" style="1646" customWidth="1"/>
    <col min="29" max="29" width="7.875" style="1646" customWidth="1"/>
    <col min="30" max="30" width="7.125" style="1646" customWidth="1"/>
    <col min="31" max="31" width="7.375" style="1646" customWidth="1"/>
    <col min="32" max="32" width="8.25" style="1646" customWidth="1"/>
    <col min="33" max="33" width="8.875" style="1646" customWidth="1"/>
    <col min="34" max="34" width="8.375" style="1646" customWidth="1"/>
    <col min="35" max="35" width="8" style="1646" customWidth="1"/>
    <col min="36" max="36" width="7.875" style="1646" customWidth="1"/>
    <col min="37" max="37" width="9.75" style="1646" customWidth="1"/>
    <col min="38" max="38" width="7.25" style="1646" customWidth="1"/>
    <col min="39" max="39" width="7.375" style="1646" customWidth="1"/>
    <col min="40" max="40" width="8.875" style="1646" customWidth="1"/>
    <col min="41" max="41" width="9.625" style="1646" customWidth="1"/>
    <col min="42" max="42" width="8.125" style="1646" customWidth="1"/>
    <col min="43" max="43" width="8.25" style="1646" customWidth="1"/>
    <col min="44" max="44" width="10.125" style="1646" customWidth="1"/>
    <col min="45" max="45" width="9.125" style="1646" customWidth="1"/>
    <col min="46" max="46" width="8.125" style="1646" customWidth="1"/>
    <col min="47" max="49" width="8.25" style="1646" customWidth="1"/>
    <col min="50" max="50" width="7.75" style="1646" customWidth="1"/>
    <col min="51" max="51" width="8.25" style="1646" customWidth="1"/>
    <col min="52" max="52" width="7.75" style="1646" customWidth="1"/>
    <col min="53" max="53" width="8.25" style="1646" customWidth="1"/>
    <col min="54" max="54" width="8.75" style="1646" customWidth="1"/>
    <col min="55" max="55" width="8.125" style="1646" customWidth="1"/>
    <col min="56" max="56" width="8.25" style="1646" customWidth="1"/>
    <col min="57" max="57" width="8.75" style="1646" customWidth="1"/>
    <col min="58" max="58" width="8.125" style="1646" customWidth="1"/>
    <col min="59" max="60" width="8.875" style="1646" customWidth="1"/>
    <col min="61" max="62" width="8.125" style="1646" customWidth="1"/>
    <col min="63" max="63" width="7.875" style="1646" customWidth="1"/>
    <col min="64" max="65" width="8.75" style="1646" customWidth="1"/>
    <col min="66" max="66" width="7.625" style="1646" customWidth="1"/>
    <col min="67" max="67" width="9" style="1646" customWidth="1"/>
    <col min="68" max="68" width="7.25" style="1646" customWidth="1"/>
    <col min="69" max="69" width="9.375" style="1646" customWidth="1"/>
    <col min="70" max="72" width="10.625" style="1646" customWidth="1"/>
    <col min="73" max="75" width="9.625" style="1646" customWidth="1"/>
    <col min="76" max="76" width="9" style="1646" customWidth="1"/>
    <col min="77" max="77" width="9.625" style="1646" customWidth="1"/>
    <col min="78" max="79" width="8.25" style="1646" customWidth="1"/>
    <col min="80" max="80" width="9.125" style="1646" customWidth="1"/>
    <col min="81" max="81" width="8" style="1710" customWidth="1"/>
    <col min="82" max="82" width="8.875" style="1710" customWidth="1"/>
    <col min="83" max="83" width="9.375" style="1710" customWidth="1"/>
    <col min="84" max="84" width="7.5" style="1646" customWidth="1"/>
    <col min="85" max="85" width="8.5" style="1646" customWidth="1"/>
    <col min="86" max="87" width="7.5" style="1646" customWidth="1"/>
    <col min="88" max="88" width="8.125" style="1710" customWidth="1"/>
    <col min="89" max="89" width="7.875" style="1646" customWidth="1"/>
    <col min="90" max="90" width="8.75" style="1710" customWidth="1"/>
    <col min="91" max="91" width="8.75" style="1646" customWidth="1"/>
    <col min="92" max="92" width="8.25" style="1646" customWidth="1"/>
    <col min="93" max="93" width="8.25" style="1710" customWidth="1"/>
    <col min="94" max="94" width="9.375" style="1710" customWidth="1"/>
    <col min="95" max="95" width="8.25" style="1646" customWidth="1"/>
    <col min="96" max="96" width="7.625" style="1646" customWidth="1"/>
    <col min="97" max="97" width="7.25" style="1646" customWidth="1"/>
    <col min="98" max="98" width="7.375" style="1708" customWidth="1"/>
    <col min="99" max="99" width="7.375" style="1709" customWidth="1"/>
    <col min="100" max="100" width="8" style="1709" customWidth="1"/>
    <col min="101" max="101" width="7.25" style="1709" customWidth="1"/>
    <col min="102" max="102" width="7.875" style="1709" customWidth="1"/>
    <col min="103" max="103" width="7.75" style="1709" customWidth="1"/>
    <col min="104" max="104" width="7.375" style="1709" customWidth="1"/>
    <col min="105" max="105" width="7.25" style="1709" customWidth="1"/>
    <col min="106" max="106" width="7.75" style="1709" customWidth="1"/>
    <col min="107" max="107" width="8" style="1709" customWidth="1"/>
    <col min="108" max="108" width="7.375" style="1709" customWidth="1"/>
    <col min="109" max="109" width="8.125" style="1647" customWidth="1"/>
    <col min="110" max="110" width="9.125" style="1647" customWidth="1"/>
    <col min="111" max="111" width="7.75" style="1647" customWidth="1"/>
    <col min="112" max="112" width="8.125" style="1647" customWidth="1"/>
    <col min="113" max="113" width="9.375" style="1647" customWidth="1"/>
    <col min="114" max="114" width="8.5" style="1707" customWidth="1"/>
    <col min="115" max="115" width="7.75" style="1647" customWidth="1"/>
    <col min="116" max="116" width="8.875" style="1646" customWidth="1"/>
    <col min="117" max="117" width="9.125" style="1646" customWidth="1"/>
    <col min="118" max="126" width="8.125" style="1647" customWidth="1"/>
    <col min="127" max="127" width="9" style="1647" customWidth="1"/>
    <col min="128" max="128" width="7.375" style="1647" customWidth="1"/>
    <col min="129" max="129" width="7.125" style="1647" customWidth="1"/>
    <col min="130" max="131" width="9" style="1647" customWidth="1"/>
    <col min="132" max="132" width="7.5" style="1647" customWidth="1"/>
    <col min="133" max="133" width="8.625" style="1647" customWidth="1"/>
    <col min="134" max="134" width="7.375" style="1647" customWidth="1"/>
    <col min="135" max="135" width="8.625" style="1647" customWidth="1"/>
    <col min="136" max="136" width="8.875" style="1646" customWidth="1"/>
    <col min="137" max="137" width="9.125" style="1646" customWidth="1"/>
    <col min="138" max="140" width="8.625" style="1647" customWidth="1"/>
    <col min="141" max="141" width="9.375" style="1647" customWidth="1"/>
    <col min="142" max="142" width="9.875" style="1647" customWidth="1"/>
    <col min="143" max="143" width="9.5" style="1647" customWidth="1"/>
    <col min="144" max="147" width="8.5" style="1647" customWidth="1"/>
    <col min="148" max="148" width="7.125" style="1647" customWidth="1"/>
    <col min="149" max="149" width="7.75" style="1647" customWidth="1"/>
    <col min="150" max="152" width="8.5" style="1647" customWidth="1"/>
    <col min="153" max="153" width="7.875" style="1647" customWidth="1"/>
    <col min="154" max="154" width="8.5" style="1647" customWidth="1"/>
    <col min="155" max="155" width="8.25" style="1646" customWidth="1"/>
    <col min="156" max="156" width="8.625" style="1646" customWidth="1"/>
    <col min="157" max="157" width="8.125" style="1647" customWidth="1"/>
    <col min="158" max="158" width="8.5" style="1647" customWidth="1"/>
    <col min="159" max="159" width="7.125" style="1647" customWidth="1"/>
    <col min="160" max="160" width="6.5" style="1647" customWidth="1"/>
    <col min="161" max="161" width="7" style="1647" customWidth="1"/>
    <col min="162" max="162" width="8.25" style="1647" customWidth="1"/>
    <col min="163" max="163" width="7.5" style="1647" customWidth="1"/>
    <col min="164" max="164" width="8.125" style="1647" customWidth="1"/>
    <col min="165" max="165" width="8.75" style="1647" customWidth="1"/>
    <col min="166" max="171" width="10.25" style="1647" customWidth="1"/>
    <col min="172" max="172" width="11.75" style="1646" customWidth="1"/>
    <col min="173" max="175" width="9" style="1647"/>
    <col min="176" max="176" width="9.125" style="1645" customWidth="1"/>
    <col min="177" max="177" width="7.75" style="1645" customWidth="1"/>
    <col min="178" max="178" width="8.625" style="1645" customWidth="1"/>
    <col min="179" max="179" width="7.875" style="1645" customWidth="1"/>
    <col min="180" max="180" width="8" style="1645" customWidth="1"/>
    <col min="181" max="181" width="8.25" style="1645" customWidth="1"/>
    <col min="182" max="182" width="9.25" style="1645" customWidth="1"/>
    <col min="183" max="183" width="8.875" style="1645" customWidth="1"/>
    <col min="184" max="184" width="8.25" style="1645" customWidth="1"/>
    <col min="185" max="189" width="8.125" style="1645" customWidth="1"/>
    <col min="190" max="190" width="8.5" style="1645" customWidth="1"/>
    <col min="191" max="191" width="10.5" style="1645" customWidth="1"/>
    <col min="192" max="193" width="8.375" style="1645" customWidth="1"/>
    <col min="194" max="194" width="8.875" style="1645" customWidth="1"/>
    <col min="195" max="195" width="9.625" style="1645" customWidth="1"/>
    <col min="196" max="196" width="8.625" style="1645" customWidth="1"/>
    <col min="197" max="197" width="8.5" style="1645" customWidth="1"/>
    <col min="198" max="198" width="8.625" style="1645" customWidth="1"/>
    <col min="199" max="199" width="9" style="1645" customWidth="1"/>
    <col min="200" max="200" width="7.5" style="1645" customWidth="1"/>
    <col min="201" max="202" width="8.375" style="1645" customWidth="1"/>
    <col min="203" max="203" width="8.75" style="1645" customWidth="1"/>
    <col min="204" max="206" width="8.25" style="1645" customWidth="1"/>
    <col min="207" max="207" width="8.875" style="1645" customWidth="1"/>
    <col min="208" max="208" width="8.375" style="1645" customWidth="1"/>
    <col min="209" max="209" width="8" style="1645" customWidth="1"/>
    <col min="210" max="210" width="7.875" style="1645" customWidth="1"/>
    <col min="211" max="211" width="9.75" style="1645" customWidth="1"/>
    <col min="212" max="212" width="7.75" style="1645" customWidth="1"/>
    <col min="213" max="213" width="8.5" style="1645" customWidth="1"/>
    <col min="214" max="214" width="8.875" style="1645" customWidth="1"/>
    <col min="215" max="215" width="9.625" style="1645" customWidth="1"/>
    <col min="216" max="216" width="8.125" style="1645" customWidth="1"/>
    <col min="217" max="217" width="8.25" style="1645" customWidth="1"/>
    <col min="218" max="218" width="10.125" style="1645" customWidth="1"/>
    <col min="219" max="219" width="9.125" style="1645" customWidth="1"/>
    <col min="220" max="220" width="8.125" style="1645" customWidth="1"/>
    <col min="221" max="227" width="8.25" style="1645" customWidth="1"/>
    <col min="228" max="232" width="8.75" style="1645" customWidth="1"/>
    <col min="233" max="233" width="8.875" style="1645" customWidth="1"/>
    <col min="234" max="234" width="9.625" style="1645" customWidth="1"/>
    <col min="235" max="239" width="8.75" style="1645" customWidth="1"/>
    <col min="240" max="240" width="9" style="1645" customWidth="1"/>
    <col min="241" max="241" width="9.625" style="1645" customWidth="1"/>
    <col min="242" max="242" width="8.375" style="1645" customWidth="1"/>
    <col min="243" max="243" width="9.375" style="1645" customWidth="1"/>
    <col min="244" max="246" width="10.625" style="1645" customWidth="1"/>
    <col min="247" max="249" width="9.625" style="1645" customWidth="1"/>
    <col min="250" max="250" width="9" style="1645" customWidth="1"/>
    <col min="251" max="251" width="9.625" style="1645" customWidth="1"/>
    <col min="252" max="253" width="8.25" style="1645" customWidth="1"/>
    <col min="254" max="254" width="9.125" style="1645" customWidth="1"/>
    <col min="255" max="255" width="8" style="1645" customWidth="1"/>
    <col min="256" max="256" width="8.875" style="1645" customWidth="1"/>
    <col min="257" max="257" width="9.375" style="1645" customWidth="1"/>
    <col min="258" max="258" width="7.5" style="1645" customWidth="1"/>
    <col min="259" max="260" width="8.5" style="1645" customWidth="1"/>
    <col min="261" max="261" width="8" style="1645" customWidth="1"/>
    <col min="262" max="262" width="8.125" style="1645" customWidth="1"/>
    <col min="263" max="263" width="7.875" style="1645" customWidth="1"/>
    <col min="264" max="264" width="8.75" style="1645" customWidth="1"/>
    <col min="265" max="265" width="9.375" style="1645" customWidth="1"/>
    <col min="266" max="267" width="8.25" style="1645" customWidth="1"/>
    <col min="268" max="268" width="9.375" style="1645" customWidth="1"/>
    <col min="269" max="269" width="8.875" style="1645" customWidth="1"/>
    <col min="270" max="270" width="7.875" style="1645" customWidth="1"/>
    <col min="271" max="271" width="7.75" style="1645" customWidth="1"/>
    <col min="272" max="273" width="7.375" style="1645" customWidth="1"/>
    <col min="274" max="274" width="8" style="1645" customWidth="1"/>
    <col min="275" max="275" width="7.25" style="1645" customWidth="1"/>
    <col min="276" max="276" width="8.125" style="1645" customWidth="1"/>
    <col min="277" max="277" width="7.75" style="1645" customWidth="1"/>
    <col min="278" max="279" width="7.875" style="1645" customWidth="1"/>
    <col min="280" max="280" width="8.25" style="1645" customWidth="1"/>
    <col min="281" max="281" width="8" style="1645" customWidth="1"/>
    <col min="282" max="282" width="7.375" style="1645" customWidth="1"/>
    <col min="283" max="283" width="8.125" style="1645" customWidth="1"/>
    <col min="284" max="284" width="9.125" style="1645" customWidth="1"/>
    <col min="285" max="285" width="7.75" style="1645" customWidth="1"/>
    <col min="286" max="286" width="8.125" style="1645" customWidth="1"/>
    <col min="287" max="287" width="9.375" style="1645" customWidth="1"/>
    <col min="288" max="288" width="9.125" style="1645" customWidth="1"/>
    <col min="289" max="289" width="7.75" style="1645" customWidth="1"/>
    <col min="290" max="290" width="8.875" style="1645" customWidth="1"/>
    <col min="291" max="291" width="9.5" style="1645" customWidth="1"/>
    <col min="292" max="300" width="8.125" style="1645" customWidth="1"/>
    <col min="301" max="301" width="9" style="1645" customWidth="1"/>
    <col min="302" max="302" width="7.375" style="1645" customWidth="1"/>
    <col min="303" max="303" width="7.125" style="1645" customWidth="1"/>
    <col min="304" max="305" width="9" style="1645" customWidth="1"/>
    <col min="306" max="306" width="7.5" style="1645" customWidth="1"/>
    <col min="307" max="307" width="8.625" style="1645" customWidth="1"/>
    <col min="308" max="308" width="7.375" style="1645" customWidth="1"/>
    <col min="309" max="309" width="8.625" style="1645" customWidth="1"/>
    <col min="310" max="310" width="8.875" style="1645" customWidth="1"/>
    <col min="311" max="311" width="9.125" style="1645" customWidth="1"/>
    <col min="312" max="314" width="8.625" style="1645" customWidth="1"/>
    <col min="315" max="315" width="9.375" style="1645" customWidth="1"/>
    <col min="316" max="316" width="9.875" style="1645" customWidth="1"/>
    <col min="317" max="317" width="9.5" style="1645" customWidth="1"/>
    <col min="318" max="328" width="8.5" style="1645" customWidth="1"/>
    <col min="329" max="329" width="8.25" style="1645" customWidth="1"/>
    <col min="330" max="330" width="9.125" style="1645" customWidth="1"/>
    <col min="331" max="339" width="8.5" style="1645" customWidth="1"/>
    <col min="340" max="346" width="11.75" style="1645" customWidth="1"/>
    <col min="347" max="430" width="9" style="1645"/>
    <col min="431" max="431" width="9.375" style="1645" customWidth="1"/>
    <col min="432" max="432" width="9.125" style="1645" customWidth="1"/>
    <col min="433" max="433" width="7.75" style="1645" customWidth="1"/>
    <col min="434" max="434" width="8.625" style="1645" customWidth="1"/>
    <col min="435" max="435" width="7.875" style="1645" customWidth="1"/>
    <col min="436" max="436" width="8" style="1645" customWidth="1"/>
    <col min="437" max="437" width="8.25" style="1645" customWidth="1"/>
    <col min="438" max="438" width="9.25" style="1645" customWidth="1"/>
    <col min="439" max="439" width="8.875" style="1645" customWidth="1"/>
    <col min="440" max="440" width="8.25" style="1645" customWidth="1"/>
    <col min="441" max="445" width="8.125" style="1645" customWidth="1"/>
    <col min="446" max="446" width="8.5" style="1645" customWidth="1"/>
    <col min="447" max="447" width="10.5" style="1645" customWidth="1"/>
    <col min="448" max="449" width="8.375" style="1645" customWidth="1"/>
    <col min="450" max="450" width="8.875" style="1645" customWidth="1"/>
    <col min="451" max="451" width="9.625" style="1645" customWidth="1"/>
    <col min="452" max="452" width="8.625" style="1645" customWidth="1"/>
    <col min="453" max="453" width="8.5" style="1645" customWidth="1"/>
    <col min="454" max="454" width="8.625" style="1645" customWidth="1"/>
    <col min="455" max="455" width="9" style="1645" customWidth="1"/>
    <col min="456" max="456" width="7.5" style="1645" customWidth="1"/>
    <col min="457" max="458" width="8.375" style="1645" customWidth="1"/>
    <col min="459" max="459" width="8.75" style="1645" customWidth="1"/>
    <col min="460" max="462" width="8.25" style="1645" customWidth="1"/>
    <col min="463" max="463" width="8.875" style="1645" customWidth="1"/>
    <col min="464" max="464" width="8.375" style="1645" customWidth="1"/>
    <col min="465" max="465" width="8" style="1645" customWidth="1"/>
    <col min="466" max="466" width="7.875" style="1645" customWidth="1"/>
    <col min="467" max="467" width="9.75" style="1645" customWidth="1"/>
    <col min="468" max="468" width="7.75" style="1645" customWidth="1"/>
    <col min="469" max="469" width="8.5" style="1645" customWidth="1"/>
    <col min="470" max="470" width="8.875" style="1645" customWidth="1"/>
    <col min="471" max="471" width="9.625" style="1645" customWidth="1"/>
    <col min="472" max="472" width="8.125" style="1645" customWidth="1"/>
    <col min="473" max="473" width="8.25" style="1645" customWidth="1"/>
    <col min="474" max="474" width="10.125" style="1645" customWidth="1"/>
    <col min="475" max="475" width="9.125" style="1645" customWidth="1"/>
    <col min="476" max="476" width="8.125" style="1645" customWidth="1"/>
    <col min="477" max="483" width="8.25" style="1645" customWidth="1"/>
    <col min="484" max="488" width="8.75" style="1645" customWidth="1"/>
    <col min="489" max="489" width="8.875" style="1645" customWidth="1"/>
    <col min="490" max="490" width="9.625" style="1645" customWidth="1"/>
    <col min="491" max="495" width="8.75" style="1645" customWidth="1"/>
    <col min="496" max="496" width="9" style="1645" customWidth="1"/>
    <col min="497" max="497" width="9.625" style="1645" customWidth="1"/>
    <col min="498" max="498" width="8.375" style="1645" customWidth="1"/>
    <col min="499" max="499" width="9.375" style="1645" customWidth="1"/>
    <col min="500" max="502" width="10.625" style="1645" customWidth="1"/>
    <col min="503" max="505" width="9.625" style="1645" customWidth="1"/>
    <col min="506" max="506" width="9" style="1645" customWidth="1"/>
    <col min="507" max="507" width="9.625" style="1645" customWidth="1"/>
    <col min="508" max="509" width="8.25" style="1645" customWidth="1"/>
    <col min="510" max="510" width="9.125" style="1645" customWidth="1"/>
    <col min="511" max="511" width="8" style="1645" customWidth="1"/>
    <col min="512" max="512" width="8.875" style="1645" customWidth="1"/>
    <col min="513" max="513" width="9.375" style="1645" customWidth="1"/>
    <col min="514" max="514" width="7.5" style="1645" customWidth="1"/>
    <col min="515" max="516" width="8.5" style="1645" customWidth="1"/>
    <col min="517" max="517" width="8" style="1645" customWidth="1"/>
    <col min="518" max="518" width="8.125" style="1645" customWidth="1"/>
    <col min="519" max="519" width="7.875" style="1645" customWidth="1"/>
    <col min="520" max="520" width="8.75" style="1645" customWidth="1"/>
    <col min="521" max="521" width="9.375" style="1645" customWidth="1"/>
    <col min="522" max="523" width="8.25" style="1645" customWidth="1"/>
    <col min="524" max="524" width="9.375" style="1645" customWidth="1"/>
    <col min="525" max="525" width="8.875" style="1645" customWidth="1"/>
    <col min="526" max="526" width="7.875" style="1645" customWidth="1"/>
    <col min="527" max="527" width="7.75" style="1645" customWidth="1"/>
    <col min="528" max="529" width="7.375" style="1645" customWidth="1"/>
    <col min="530" max="530" width="8" style="1645" customWidth="1"/>
    <col min="531" max="531" width="7.25" style="1645" customWidth="1"/>
    <col min="532" max="532" width="8.125" style="1645" customWidth="1"/>
    <col min="533" max="533" width="7.75" style="1645" customWidth="1"/>
    <col min="534" max="535" width="7.875" style="1645" customWidth="1"/>
    <col min="536" max="536" width="8.25" style="1645" customWidth="1"/>
    <col min="537" max="537" width="8" style="1645" customWidth="1"/>
    <col min="538" max="538" width="7.375" style="1645" customWidth="1"/>
    <col min="539" max="539" width="8.125" style="1645" customWidth="1"/>
    <col min="540" max="540" width="9.125" style="1645" customWidth="1"/>
    <col min="541" max="541" width="7.75" style="1645" customWidth="1"/>
    <col min="542" max="542" width="8.125" style="1645" customWidth="1"/>
    <col min="543" max="543" width="9.375" style="1645" customWidth="1"/>
    <col min="544" max="544" width="9.125" style="1645" customWidth="1"/>
    <col min="545" max="545" width="7.75" style="1645" customWidth="1"/>
    <col min="546" max="546" width="8.875" style="1645" customWidth="1"/>
    <col min="547" max="547" width="9.5" style="1645" customWidth="1"/>
    <col min="548" max="556" width="8.125" style="1645" customWidth="1"/>
    <col min="557" max="557" width="9" style="1645" customWidth="1"/>
    <col min="558" max="558" width="7.375" style="1645" customWidth="1"/>
    <col min="559" max="559" width="7.125" style="1645" customWidth="1"/>
    <col min="560" max="561" width="9" style="1645" customWidth="1"/>
    <col min="562" max="562" width="7.5" style="1645" customWidth="1"/>
    <col min="563" max="563" width="8.625" style="1645" customWidth="1"/>
    <col min="564" max="564" width="7.375" style="1645" customWidth="1"/>
    <col min="565" max="565" width="8.625" style="1645" customWidth="1"/>
    <col min="566" max="566" width="8.875" style="1645" customWidth="1"/>
    <col min="567" max="567" width="9.125" style="1645" customWidth="1"/>
    <col min="568" max="570" width="8.625" style="1645" customWidth="1"/>
    <col min="571" max="571" width="9.375" style="1645" customWidth="1"/>
    <col min="572" max="572" width="9.875" style="1645" customWidth="1"/>
    <col min="573" max="573" width="9.5" style="1645" customWidth="1"/>
    <col min="574" max="584" width="8.5" style="1645" customWidth="1"/>
    <col min="585" max="585" width="8.25" style="1645" customWidth="1"/>
    <col min="586" max="586" width="9.125" style="1645" customWidth="1"/>
    <col min="587" max="595" width="8.5" style="1645" customWidth="1"/>
    <col min="596" max="602" width="11.75" style="1645" customWidth="1"/>
    <col min="603" max="686" width="9" style="1645"/>
    <col min="687" max="687" width="9.375" style="1645" customWidth="1"/>
    <col min="688" max="688" width="9.125" style="1645" customWidth="1"/>
    <col min="689" max="689" width="7.75" style="1645" customWidth="1"/>
    <col min="690" max="690" width="8.625" style="1645" customWidth="1"/>
    <col min="691" max="691" width="7.875" style="1645" customWidth="1"/>
    <col min="692" max="692" width="8" style="1645" customWidth="1"/>
    <col min="693" max="693" width="8.25" style="1645" customWidth="1"/>
    <col min="694" max="694" width="9.25" style="1645" customWidth="1"/>
    <col min="695" max="695" width="8.875" style="1645" customWidth="1"/>
    <col min="696" max="696" width="8.25" style="1645" customWidth="1"/>
    <col min="697" max="701" width="8.125" style="1645" customWidth="1"/>
    <col min="702" max="702" width="8.5" style="1645" customWidth="1"/>
    <col min="703" max="703" width="10.5" style="1645" customWidth="1"/>
    <col min="704" max="705" width="8.375" style="1645" customWidth="1"/>
    <col min="706" max="706" width="8.875" style="1645" customWidth="1"/>
    <col min="707" max="707" width="9.625" style="1645" customWidth="1"/>
    <col min="708" max="708" width="8.625" style="1645" customWidth="1"/>
    <col min="709" max="709" width="8.5" style="1645" customWidth="1"/>
    <col min="710" max="710" width="8.625" style="1645" customWidth="1"/>
    <col min="711" max="711" width="9" style="1645" customWidth="1"/>
    <col min="712" max="712" width="7.5" style="1645" customWidth="1"/>
    <col min="713" max="714" width="8.375" style="1645" customWidth="1"/>
    <col min="715" max="715" width="8.75" style="1645" customWidth="1"/>
    <col min="716" max="718" width="8.25" style="1645" customWidth="1"/>
    <col min="719" max="719" width="8.875" style="1645" customWidth="1"/>
    <col min="720" max="720" width="8.375" style="1645" customWidth="1"/>
    <col min="721" max="721" width="8" style="1645" customWidth="1"/>
    <col min="722" max="722" width="7.875" style="1645" customWidth="1"/>
    <col min="723" max="723" width="9.75" style="1645" customWidth="1"/>
    <col min="724" max="724" width="7.75" style="1645" customWidth="1"/>
    <col min="725" max="725" width="8.5" style="1645" customWidth="1"/>
    <col min="726" max="726" width="8.875" style="1645" customWidth="1"/>
    <col min="727" max="727" width="9.625" style="1645" customWidth="1"/>
    <col min="728" max="728" width="8.125" style="1645" customWidth="1"/>
    <col min="729" max="729" width="8.25" style="1645" customWidth="1"/>
    <col min="730" max="730" width="10.125" style="1645" customWidth="1"/>
    <col min="731" max="731" width="9.125" style="1645" customWidth="1"/>
    <col min="732" max="732" width="8.125" style="1645" customWidth="1"/>
    <col min="733" max="739" width="8.25" style="1645" customWidth="1"/>
    <col min="740" max="744" width="8.75" style="1645" customWidth="1"/>
    <col min="745" max="745" width="8.875" style="1645" customWidth="1"/>
    <col min="746" max="746" width="9.625" style="1645" customWidth="1"/>
    <col min="747" max="751" width="8.75" style="1645" customWidth="1"/>
    <col min="752" max="752" width="9" style="1645" customWidth="1"/>
    <col min="753" max="753" width="9.625" style="1645" customWidth="1"/>
    <col min="754" max="754" width="8.375" style="1645" customWidth="1"/>
    <col min="755" max="755" width="9.375" style="1645" customWidth="1"/>
    <col min="756" max="758" width="10.625" style="1645" customWidth="1"/>
    <col min="759" max="761" width="9.625" style="1645" customWidth="1"/>
    <col min="762" max="762" width="9" style="1645" customWidth="1"/>
    <col min="763" max="763" width="9.625" style="1645" customWidth="1"/>
    <col min="764" max="765" width="8.25" style="1645" customWidth="1"/>
    <col min="766" max="766" width="9.125" style="1645" customWidth="1"/>
    <col min="767" max="767" width="8" style="1645" customWidth="1"/>
    <col min="768" max="768" width="8.875" style="1645" customWidth="1"/>
    <col min="769" max="769" width="9.375" style="1645" customWidth="1"/>
    <col min="770" max="770" width="7.5" style="1645" customWidth="1"/>
    <col min="771" max="772" width="8.5" style="1645" customWidth="1"/>
    <col min="773" max="773" width="8" style="1645" customWidth="1"/>
    <col min="774" max="774" width="8.125" style="1645" customWidth="1"/>
    <col min="775" max="775" width="7.875" style="1645" customWidth="1"/>
    <col min="776" max="776" width="8.75" style="1645" customWidth="1"/>
    <col min="777" max="777" width="9.375" style="1645" customWidth="1"/>
    <col min="778" max="779" width="8.25" style="1645" customWidth="1"/>
    <col min="780" max="780" width="9.375" style="1645" customWidth="1"/>
    <col min="781" max="781" width="8.875" style="1645" customWidth="1"/>
    <col min="782" max="782" width="7.875" style="1645" customWidth="1"/>
    <col min="783" max="783" width="7.75" style="1645" customWidth="1"/>
    <col min="784" max="785" width="7.375" style="1645" customWidth="1"/>
    <col min="786" max="786" width="8" style="1645" customWidth="1"/>
    <col min="787" max="787" width="7.25" style="1645" customWidth="1"/>
    <col min="788" max="788" width="8.125" style="1645" customWidth="1"/>
    <col min="789" max="789" width="7.75" style="1645" customWidth="1"/>
    <col min="790" max="791" width="7.875" style="1645" customWidth="1"/>
    <col min="792" max="792" width="8.25" style="1645" customWidth="1"/>
    <col min="793" max="793" width="8" style="1645" customWidth="1"/>
    <col min="794" max="794" width="7.375" style="1645" customWidth="1"/>
    <col min="795" max="795" width="8.125" style="1645" customWidth="1"/>
    <col min="796" max="796" width="9.125" style="1645" customWidth="1"/>
    <col min="797" max="797" width="7.75" style="1645" customWidth="1"/>
    <col min="798" max="798" width="8.125" style="1645" customWidth="1"/>
    <col min="799" max="799" width="9.375" style="1645" customWidth="1"/>
    <col min="800" max="800" width="9.125" style="1645" customWidth="1"/>
    <col min="801" max="801" width="7.75" style="1645" customWidth="1"/>
    <col min="802" max="802" width="8.875" style="1645" customWidth="1"/>
    <col min="803" max="803" width="9.5" style="1645" customWidth="1"/>
    <col min="804" max="812" width="8.125" style="1645" customWidth="1"/>
    <col min="813" max="813" width="9" style="1645" customWidth="1"/>
    <col min="814" max="814" width="7.375" style="1645" customWidth="1"/>
    <col min="815" max="815" width="7.125" style="1645" customWidth="1"/>
    <col min="816" max="817" width="9" style="1645" customWidth="1"/>
    <col min="818" max="818" width="7.5" style="1645" customWidth="1"/>
    <col min="819" max="819" width="8.625" style="1645" customWidth="1"/>
    <col min="820" max="820" width="7.375" style="1645" customWidth="1"/>
    <col min="821" max="821" width="8.625" style="1645" customWidth="1"/>
    <col min="822" max="822" width="8.875" style="1645" customWidth="1"/>
    <col min="823" max="823" width="9.125" style="1645" customWidth="1"/>
    <col min="824" max="826" width="8.625" style="1645" customWidth="1"/>
    <col min="827" max="827" width="9.375" style="1645" customWidth="1"/>
    <col min="828" max="828" width="9.875" style="1645" customWidth="1"/>
    <col min="829" max="829" width="9.5" style="1645" customWidth="1"/>
    <col min="830" max="840" width="8.5" style="1645" customWidth="1"/>
    <col min="841" max="841" width="8.25" style="1645" customWidth="1"/>
    <col min="842" max="842" width="9.125" style="1645" customWidth="1"/>
    <col min="843" max="851" width="8.5" style="1645" customWidth="1"/>
    <col min="852" max="858" width="11.75" style="1645" customWidth="1"/>
    <col min="859" max="942" width="9" style="1645"/>
    <col min="943" max="943" width="9.375" style="1645" customWidth="1"/>
    <col min="944" max="944" width="9.125" style="1645" customWidth="1"/>
    <col min="945" max="945" width="7.75" style="1645" customWidth="1"/>
    <col min="946" max="946" width="8.625" style="1645" customWidth="1"/>
    <col min="947" max="947" width="7.875" style="1645" customWidth="1"/>
    <col min="948" max="948" width="8" style="1645" customWidth="1"/>
    <col min="949" max="949" width="8.25" style="1645" customWidth="1"/>
    <col min="950" max="950" width="9.25" style="1645" customWidth="1"/>
    <col min="951" max="951" width="8.875" style="1645" customWidth="1"/>
    <col min="952" max="952" width="8.25" style="1645" customWidth="1"/>
    <col min="953" max="957" width="8.125" style="1645" customWidth="1"/>
    <col min="958" max="958" width="8.5" style="1645" customWidth="1"/>
    <col min="959" max="959" width="10.5" style="1645" customWidth="1"/>
    <col min="960" max="961" width="8.375" style="1645" customWidth="1"/>
    <col min="962" max="962" width="8.875" style="1645" customWidth="1"/>
    <col min="963" max="963" width="9.625" style="1645" customWidth="1"/>
    <col min="964" max="964" width="8.625" style="1645" customWidth="1"/>
    <col min="965" max="965" width="8.5" style="1645" customWidth="1"/>
    <col min="966" max="966" width="8.625" style="1645" customWidth="1"/>
    <col min="967" max="967" width="9" style="1645" customWidth="1"/>
    <col min="968" max="968" width="7.5" style="1645" customWidth="1"/>
    <col min="969" max="970" width="8.375" style="1645" customWidth="1"/>
    <col min="971" max="971" width="8.75" style="1645" customWidth="1"/>
    <col min="972" max="974" width="8.25" style="1645" customWidth="1"/>
    <col min="975" max="975" width="8.875" style="1645" customWidth="1"/>
    <col min="976" max="976" width="8.375" style="1645" customWidth="1"/>
    <col min="977" max="977" width="8" style="1645" customWidth="1"/>
    <col min="978" max="978" width="7.875" style="1645" customWidth="1"/>
    <col min="979" max="979" width="9.75" style="1645" customWidth="1"/>
    <col min="980" max="980" width="7.75" style="1645" customWidth="1"/>
    <col min="981" max="981" width="8.5" style="1645" customWidth="1"/>
    <col min="982" max="982" width="8.875" style="1645" customWidth="1"/>
    <col min="983" max="983" width="9.625" style="1645" customWidth="1"/>
    <col min="984" max="984" width="8.125" style="1645" customWidth="1"/>
    <col min="985" max="985" width="8.25" style="1645" customWidth="1"/>
    <col min="986" max="986" width="10.125" style="1645" customWidth="1"/>
    <col min="987" max="987" width="9.125" style="1645" customWidth="1"/>
    <col min="988" max="988" width="8.125" style="1645" customWidth="1"/>
    <col min="989" max="995" width="8.25" style="1645" customWidth="1"/>
    <col min="996" max="1000" width="8.75" style="1645" customWidth="1"/>
    <col min="1001" max="1001" width="8.875" style="1645" customWidth="1"/>
    <col min="1002" max="1002" width="9.625" style="1645" customWidth="1"/>
    <col min="1003" max="1007" width="8.75" style="1645" customWidth="1"/>
    <col min="1008" max="1008" width="9" style="1645" customWidth="1"/>
    <col min="1009" max="1009" width="9.625" style="1645" customWidth="1"/>
    <col min="1010" max="1010" width="8.375" style="1645" customWidth="1"/>
    <col min="1011" max="1011" width="9.375" style="1645" customWidth="1"/>
    <col min="1012" max="1014" width="10.625" style="1645" customWidth="1"/>
    <col min="1015" max="1017" width="9.625" style="1645" customWidth="1"/>
    <col min="1018" max="1018" width="9" style="1645" customWidth="1"/>
    <col min="1019" max="1019" width="9.625" style="1645" customWidth="1"/>
    <col min="1020" max="1021" width="8.25" style="1645" customWidth="1"/>
    <col min="1022" max="1022" width="9.125" style="1645" customWidth="1"/>
    <col min="1023" max="1023" width="8" style="1645" customWidth="1"/>
    <col min="1024" max="1024" width="8.875" style="1645" customWidth="1"/>
    <col min="1025" max="1025" width="9.375" style="1645" customWidth="1"/>
    <col min="1026" max="1026" width="7.5" style="1645" customWidth="1"/>
    <col min="1027" max="1028" width="8.5" style="1645" customWidth="1"/>
    <col min="1029" max="1029" width="8" style="1645" customWidth="1"/>
    <col min="1030" max="1030" width="8.125" style="1645" customWidth="1"/>
    <col min="1031" max="1031" width="7.875" style="1645" customWidth="1"/>
    <col min="1032" max="1032" width="8.75" style="1645" customWidth="1"/>
    <col min="1033" max="1033" width="9.375" style="1645" customWidth="1"/>
    <col min="1034" max="1035" width="8.25" style="1645" customWidth="1"/>
    <col min="1036" max="1036" width="9.375" style="1645" customWidth="1"/>
    <col min="1037" max="1037" width="8.875" style="1645" customWidth="1"/>
    <col min="1038" max="1038" width="7.875" style="1645" customWidth="1"/>
    <col min="1039" max="1039" width="7.75" style="1645" customWidth="1"/>
    <col min="1040" max="1041" width="7.375" style="1645" customWidth="1"/>
    <col min="1042" max="1042" width="8" style="1645" customWidth="1"/>
    <col min="1043" max="1043" width="7.25" style="1645" customWidth="1"/>
    <col min="1044" max="1044" width="8.125" style="1645" customWidth="1"/>
    <col min="1045" max="1045" width="7.75" style="1645" customWidth="1"/>
    <col min="1046" max="1047" width="7.875" style="1645" customWidth="1"/>
    <col min="1048" max="1048" width="8.25" style="1645" customWidth="1"/>
    <col min="1049" max="1049" width="8" style="1645" customWidth="1"/>
    <col min="1050" max="1050" width="7.375" style="1645" customWidth="1"/>
    <col min="1051" max="1051" width="8.125" style="1645" customWidth="1"/>
    <col min="1052" max="1052" width="9.125" style="1645" customWidth="1"/>
    <col min="1053" max="1053" width="7.75" style="1645" customWidth="1"/>
    <col min="1054" max="1054" width="8.125" style="1645" customWidth="1"/>
    <col min="1055" max="1055" width="9.375" style="1645" customWidth="1"/>
    <col min="1056" max="1056" width="9.125" style="1645" customWidth="1"/>
    <col min="1057" max="1057" width="7.75" style="1645" customWidth="1"/>
    <col min="1058" max="1058" width="8.875" style="1645" customWidth="1"/>
    <col min="1059" max="1059" width="9.5" style="1645" customWidth="1"/>
    <col min="1060" max="1068" width="8.125" style="1645" customWidth="1"/>
    <col min="1069" max="1069" width="9" style="1645" customWidth="1"/>
    <col min="1070" max="1070" width="7.375" style="1645" customWidth="1"/>
    <col min="1071" max="1071" width="7.125" style="1645" customWidth="1"/>
    <col min="1072" max="1073" width="9" style="1645" customWidth="1"/>
    <col min="1074" max="1074" width="7.5" style="1645" customWidth="1"/>
    <col min="1075" max="1075" width="8.625" style="1645" customWidth="1"/>
    <col min="1076" max="1076" width="7.375" style="1645" customWidth="1"/>
    <col min="1077" max="1077" width="8.625" style="1645" customWidth="1"/>
    <col min="1078" max="1078" width="8.875" style="1645" customWidth="1"/>
    <col min="1079" max="1079" width="9.125" style="1645" customWidth="1"/>
    <col min="1080" max="1082" width="8.625" style="1645" customWidth="1"/>
    <col min="1083" max="1083" width="9.375" style="1645" customWidth="1"/>
    <col min="1084" max="1084" width="9.875" style="1645" customWidth="1"/>
    <col min="1085" max="1085" width="9.5" style="1645" customWidth="1"/>
    <col min="1086" max="1096" width="8.5" style="1645" customWidth="1"/>
    <col min="1097" max="1097" width="8.25" style="1645" customWidth="1"/>
    <col min="1098" max="1098" width="9.125" style="1645" customWidth="1"/>
    <col min="1099" max="1107" width="8.5" style="1645" customWidth="1"/>
    <col min="1108" max="1114" width="11.75" style="1645" customWidth="1"/>
    <col min="1115" max="1141" width="9" style="1645"/>
    <col min="1142" max="1198" width="9" style="1646"/>
    <col min="1199" max="1199" width="9.375" style="1646" customWidth="1"/>
    <col min="1200" max="1200" width="9.125" style="1646" customWidth="1"/>
    <col min="1201" max="1201" width="7.75" style="1646" customWidth="1"/>
    <col min="1202" max="1202" width="8.625" style="1646" customWidth="1"/>
    <col min="1203" max="1203" width="7.875" style="1646" customWidth="1"/>
    <col min="1204" max="1204" width="8" style="1646" customWidth="1"/>
    <col min="1205" max="1205" width="8.25" style="1646" customWidth="1"/>
    <col min="1206" max="1206" width="9.25" style="1646" customWidth="1"/>
    <col min="1207" max="1207" width="8.875" style="1646" customWidth="1"/>
    <col min="1208" max="1208" width="8.25" style="1646" customWidth="1"/>
    <col min="1209" max="1213" width="8.125" style="1646" customWidth="1"/>
    <col min="1214" max="1214" width="8.5" style="1646" customWidth="1"/>
    <col min="1215" max="1215" width="10.5" style="1646" customWidth="1"/>
    <col min="1216" max="1217" width="8.375" style="1646" customWidth="1"/>
    <col min="1218" max="1218" width="8.875" style="1646" customWidth="1"/>
    <col min="1219" max="1219" width="9.625" style="1646" customWidth="1"/>
    <col min="1220" max="1220" width="8.625" style="1646" customWidth="1"/>
    <col min="1221" max="1221" width="8.5" style="1646" customWidth="1"/>
    <col min="1222" max="1222" width="8.625" style="1646" customWidth="1"/>
    <col min="1223" max="1223" width="9" style="1646" customWidth="1"/>
    <col min="1224" max="1224" width="7.5" style="1646" customWidth="1"/>
    <col min="1225" max="1226" width="8.375" style="1646" customWidth="1"/>
    <col min="1227" max="1227" width="8.75" style="1646" customWidth="1"/>
    <col min="1228" max="1230" width="8.25" style="1646" customWidth="1"/>
    <col min="1231" max="1231" width="8.875" style="1646" customWidth="1"/>
    <col min="1232" max="1232" width="8.375" style="1646" customWidth="1"/>
    <col min="1233" max="1233" width="8" style="1646" customWidth="1"/>
    <col min="1234" max="1234" width="7.875" style="1646" customWidth="1"/>
    <col min="1235" max="1235" width="9.75" style="1646" customWidth="1"/>
    <col min="1236" max="1236" width="7.75" style="1646" customWidth="1"/>
    <col min="1237" max="1237" width="8.5" style="1646" customWidth="1"/>
    <col min="1238" max="1238" width="8.875" style="1646" customWidth="1"/>
    <col min="1239" max="1239" width="9.625" style="1646" customWidth="1"/>
    <col min="1240" max="1240" width="8.125" style="1646" customWidth="1"/>
    <col min="1241" max="1241" width="8.25" style="1646" customWidth="1"/>
    <col min="1242" max="1242" width="10.125" style="1646" customWidth="1"/>
    <col min="1243" max="1243" width="9.125" style="1646" customWidth="1"/>
    <col min="1244" max="1244" width="8.125" style="1646" customWidth="1"/>
    <col min="1245" max="1251" width="8.25" style="1646" customWidth="1"/>
    <col min="1252" max="1256" width="8.75" style="1646" customWidth="1"/>
    <col min="1257" max="1257" width="8.875" style="1646" customWidth="1"/>
    <col min="1258" max="1258" width="9.625" style="1646" customWidth="1"/>
    <col min="1259" max="1263" width="8.75" style="1646" customWidth="1"/>
    <col min="1264" max="1264" width="9" style="1646" customWidth="1"/>
    <col min="1265" max="1265" width="9.625" style="1646" customWidth="1"/>
    <col min="1266" max="1266" width="8.375" style="1646" customWidth="1"/>
    <col min="1267" max="1267" width="9.375" style="1646" customWidth="1"/>
    <col min="1268" max="1270" width="10.625" style="1646" customWidth="1"/>
    <col min="1271" max="1273" width="9.625" style="1646" customWidth="1"/>
    <col min="1274" max="1274" width="9" style="1646" customWidth="1"/>
    <col min="1275" max="1275" width="9.625" style="1646" customWidth="1"/>
    <col min="1276" max="1277" width="8.25" style="1646" customWidth="1"/>
    <col min="1278" max="1278" width="9.125" style="1646" customWidth="1"/>
    <col min="1279" max="1279" width="8" style="1646" customWidth="1"/>
    <col min="1280" max="1280" width="8.875" style="1646" customWidth="1"/>
    <col min="1281" max="1281" width="9.375" style="1646" customWidth="1"/>
    <col min="1282" max="1282" width="7.5" style="1646" customWidth="1"/>
    <col min="1283" max="1284" width="8.5" style="1646" customWidth="1"/>
    <col min="1285" max="1285" width="8" style="1646" customWidth="1"/>
    <col min="1286" max="1286" width="8.125" style="1646" customWidth="1"/>
    <col min="1287" max="1287" width="7.875" style="1646" customWidth="1"/>
    <col min="1288" max="1288" width="8.75" style="1646" customWidth="1"/>
    <col min="1289" max="1289" width="9.375" style="1646" customWidth="1"/>
    <col min="1290" max="1291" width="8.25" style="1646" customWidth="1"/>
    <col min="1292" max="1292" width="9.375" style="1646" customWidth="1"/>
    <col min="1293" max="1293" width="8.875" style="1646" customWidth="1"/>
    <col min="1294" max="1294" width="7.875" style="1646" customWidth="1"/>
    <col min="1295" max="1295" width="7.75" style="1646" customWidth="1"/>
    <col min="1296" max="1297" width="7.375" style="1646" customWidth="1"/>
    <col min="1298" max="1298" width="8" style="1646" customWidth="1"/>
    <col min="1299" max="1299" width="7.25" style="1646" customWidth="1"/>
    <col min="1300" max="1300" width="8.125" style="1646" customWidth="1"/>
    <col min="1301" max="1301" width="7.75" style="1646" customWidth="1"/>
    <col min="1302" max="1303" width="7.875" style="1646" customWidth="1"/>
    <col min="1304" max="1304" width="8.25" style="1646" customWidth="1"/>
    <col min="1305" max="1305" width="8" style="1646" customWidth="1"/>
    <col min="1306" max="1306" width="7.375" style="1646" customWidth="1"/>
    <col min="1307" max="1307" width="8.125" style="1646" customWidth="1"/>
    <col min="1308" max="1308" width="9.125" style="1646" customWidth="1"/>
    <col min="1309" max="1309" width="7.75" style="1646" customWidth="1"/>
    <col min="1310" max="1310" width="8.125" style="1646" customWidth="1"/>
    <col min="1311" max="1311" width="9.375" style="1646" customWidth="1"/>
    <col min="1312" max="1312" width="9.125" style="1646" customWidth="1"/>
    <col min="1313" max="1313" width="7.75" style="1646" customWidth="1"/>
    <col min="1314" max="1314" width="8.875" style="1646" customWidth="1"/>
    <col min="1315" max="1315" width="9.5" style="1646" customWidth="1"/>
    <col min="1316" max="1324" width="8.125" style="1646" customWidth="1"/>
    <col min="1325" max="1325" width="9" style="1646" customWidth="1"/>
    <col min="1326" max="1326" width="7.375" style="1646" customWidth="1"/>
    <col min="1327" max="1327" width="7.125" style="1646" customWidth="1"/>
    <col min="1328" max="1329" width="9" style="1646" customWidth="1"/>
    <col min="1330" max="1330" width="7.5" style="1646" customWidth="1"/>
    <col min="1331" max="1331" width="8.625" style="1646" customWidth="1"/>
    <col min="1332" max="1332" width="7.375" style="1646" customWidth="1"/>
    <col min="1333" max="1333" width="8.625" style="1646" customWidth="1"/>
    <col min="1334" max="1334" width="8.875" style="1646" customWidth="1"/>
    <col min="1335" max="1335" width="9.125" style="1646" customWidth="1"/>
    <col min="1336" max="1338" width="8.625" style="1646" customWidth="1"/>
    <col min="1339" max="1339" width="9.375" style="1646" customWidth="1"/>
    <col min="1340" max="1340" width="9.875" style="1646" customWidth="1"/>
    <col min="1341" max="1341" width="9.5" style="1646" customWidth="1"/>
    <col min="1342" max="1352" width="8.5" style="1646" customWidth="1"/>
    <col min="1353" max="1353" width="8.25" style="1646" customWidth="1"/>
    <col min="1354" max="1354" width="9.125" style="1646" customWidth="1"/>
    <col min="1355" max="1363" width="8.5" style="1646" customWidth="1"/>
    <col min="1364" max="1370" width="11.75" style="1646" customWidth="1"/>
    <col min="1371" max="1454" width="9" style="1646"/>
    <col min="1455" max="1455" width="9.375" style="1646" customWidth="1"/>
    <col min="1456" max="1456" width="9.125" style="1646" customWidth="1"/>
    <col min="1457" max="1457" width="7.75" style="1646" customWidth="1"/>
    <col min="1458" max="1458" width="8.625" style="1646" customWidth="1"/>
    <col min="1459" max="1459" width="7.875" style="1646" customWidth="1"/>
    <col min="1460" max="1460" width="8" style="1646" customWidth="1"/>
    <col min="1461" max="1461" width="8.25" style="1646" customWidth="1"/>
    <col min="1462" max="1462" width="9.25" style="1646" customWidth="1"/>
    <col min="1463" max="1463" width="8.875" style="1646" customWidth="1"/>
    <col min="1464" max="1464" width="8.25" style="1646" customWidth="1"/>
    <col min="1465" max="1469" width="8.125" style="1646" customWidth="1"/>
    <col min="1470" max="1470" width="8.5" style="1646" customWidth="1"/>
    <col min="1471" max="1471" width="10.5" style="1646" customWidth="1"/>
    <col min="1472" max="1473" width="8.375" style="1646" customWidth="1"/>
    <col min="1474" max="1474" width="8.875" style="1646" customWidth="1"/>
    <col min="1475" max="1475" width="9.625" style="1646" customWidth="1"/>
    <col min="1476" max="1476" width="8.625" style="1646" customWidth="1"/>
    <col min="1477" max="1477" width="8.5" style="1646" customWidth="1"/>
    <col min="1478" max="1478" width="8.625" style="1646" customWidth="1"/>
    <col min="1479" max="1479" width="9" style="1646" customWidth="1"/>
    <col min="1480" max="1480" width="7.5" style="1646" customWidth="1"/>
    <col min="1481" max="1482" width="8.375" style="1646" customWidth="1"/>
    <col min="1483" max="1483" width="8.75" style="1646" customWidth="1"/>
    <col min="1484" max="1486" width="8.25" style="1646" customWidth="1"/>
    <col min="1487" max="1487" width="8.875" style="1646" customWidth="1"/>
    <col min="1488" max="1488" width="8.375" style="1646" customWidth="1"/>
    <col min="1489" max="1489" width="8" style="1646" customWidth="1"/>
    <col min="1490" max="1490" width="7.875" style="1646" customWidth="1"/>
    <col min="1491" max="1491" width="9.75" style="1646" customWidth="1"/>
    <col min="1492" max="1492" width="7.75" style="1646" customWidth="1"/>
    <col min="1493" max="1493" width="8.5" style="1646" customWidth="1"/>
    <col min="1494" max="1494" width="8.875" style="1646" customWidth="1"/>
    <col min="1495" max="1495" width="9.625" style="1646" customWidth="1"/>
    <col min="1496" max="1496" width="8.125" style="1646" customWidth="1"/>
    <col min="1497" max="1497" width="8.25" style="1646" customWidth="1"/>
    <col min="1498" max="1498" width="10.125" style="1646" customWidth="1"/>
    <col min="1499" max="1499" width="9.125" style="1646" customWidth="1"/>
    <col min="1500" max="1500" width="8.125" style="1646" customWidth="1"/>
    <col min="1501" max="1507" width="8.25" style="1646" customWidth="1"/>
    <col min="1508" max="1512" width="8.75" style="1646" customWidth="1"/>
    <col min="1513" max="1513" width="8.875" style="1646" customWidth="1"/>
    <col min="1514" max="1514" width="9.625" style="1646" customWidth="1"/>
    <col min="1515" max="1519" width="8.75" style="1646" customWidth="1"/>
    <col min="1520" max="1520" width="9" style="1646" customWidth="1"/>
    <col min="1521" max="1521" width="9.625" style="1646" customWidth="1"/>
    <col min="1522" max="1522" width="8.375" style="1646" customWidth="1"/>
    <col min="1523" max="1523" width="9.375" style="1646" customWidth="1"/>
    <col min="1524" max="1526" width="10.625" style="1646" customWidth="1"/>
    <col min="1527" max="1529" width="9.625" style="1646" customWidth="1"/>
    <col min="1530" max="1530" width="9" style="1646" customWidth="1"/>
    <col min="1531" max="1531" width="9.625" style="1646" customWidth="1"/>
    <col min="1532" max="1533" width="8.25" style="1646" customWidth="1"/>
    <col min="1534" max="1534" width="9.125" style="1646" customWidth="1"/>
    <col min="1535" max="1535" width="8" style="1646" customWidth="1"/>
    <col min="1536" max="1536" width="8.875" style="1646" customWidth="1"/>
    <col min="1537" max="1537" width="9.375" style="1646" customWidth="1"/>
    <col min="1538" max="1538" width="7.5" style="1646" customWidth="1"/>
    <col min="1539" max="1540" width="8.5" style="1646" customWidth="1"/>
    <col min="1541" max="1541" width="8" style="1646" customWidth="1"/>
    <col min="1542" max="1542" width="8.125" style="1646" customWidth="1"/>
    <col min="1543" max="1543" width="7.875" style="1646" customWidth="1"/>
    <col min="1544" max="1544" width="8.75" style="1646" customWidth="1"/>
    <col min="1545" max="1545" width="9.375" style="1646" customWidth="1"/>
    <col min="1546" max="1547" width="8.25" style="1646" customWidth="1"/>
    <col min="1548" max="1548" width="9.375" style="1646" customWidth="1"/>
    <col min="1549" max="1549" width="8.875" style="1646" customWidth="1"/>
    <col min="1550" max="1550" width="7.875" style="1646" customWidth="1"/>
    <col min="1551" max="1551" width="7.75" style="1646" customWidth="1"/>
    <col min="1552" max="1553" width="7.375" style="1646" customWidth="1"/>
    <col min="1554" max="1554" width="8" style="1646" customWidth="1"/>
    <col min="1555" max="1555" width="7.25" style="1646" customWidth="1"/>
    <col min="1556" max="1556" width="8.125" style="1646" customWidth="1"/>
    <col min="1557" max="1557" width="7.75" style="1646" customWidth="1"/>
    <col min="1558" max="1559" width="7.875" style="1646" customWidth="1"/>
    <col min="1560" max="1560" width="8.25" style="1646" customWidth="1"/>
    <col min="1561" max="1561" width="8" style="1646" customWidth="1"/>
    <col min="1562" max="1562" width="7.375" style="1646" customWidth="1"/>
    <col min="1563" max="1563" width="8.125" style="1646" customWidth="1"/>
    <col min="1564" max="1564" width="9.125" style="1646" customWidth="1"/>
    <col min="1565" max="1565" width="7.75" style="1646" customWidth="1"/>
    <col min="1566" max="1566" width="8.125" style="1646" customWidth="1"/>
    <col min="1567" max="1567" width="9.375" style="1646" customWidth="1"/>
    <col min="1568" max="1568" width="9.125" style="1646" customWidth="1"/>
    <col min="1569" max="1569" width="7.75" style="1646" customWidth="1"/>
    <col min="1570" max="1570" width="8.875" style="1646" customWidth="1"/>
    <col min="1571" max="1571" width="9.5" style="1646" customWidth="1"/>
    <col min="1572" max="1580" width="8.125" style="1646" customWidth="1"/>
    <col min="1581" max="1581" width="9" style="1646" customWidth="1"/>
    <col min="1582" max="1582" width="7.375" style="1646" customWidth="1"/>
    <col min="1583" max="1583" width="7.125" style="1646" customWidth="1"/>
    <col min="1584" max="1585" width="9" style="1646" customWidth="1"/>
    <col min="1586" max="1586" width="7.5" style="1646" customWidth="1"/>
    <col min="1587" max="1587" width="8.625" style="1646" customWidth="1"/>
    <col min="1588" max="1588" width="7.375" style="1646" customWidth="1"/>
    <col min="1589" max="1589" width="8.625" style="1646" customWidth="1"/>
    <col min="1590" max="1590" width="8.875" style="1646" customWidth="1"/>
    <col min="1591" max="1591" width="9.125" style="1646" customWidth="1"/>
    <col min="1592" max="1594" width="8.625" style="1646" customWidth="1"/>
    <col min="1595" max="1595" width="9.375" style="1646" customWidth="1"/>
    <col min="1596" max="1596" width="9.875" style="1646" customWidth="1"/>
    <col min="1597" max="1597" width="9.5" style="1646" customWidth="1"/>
    <col min="1598" max="1608" width="8.5" style="1646" customWidth="1"/>
    <col min="1609" max="1609" width="8.25" style="1646" customWidth="1"/>
    <col min="1610" max="1610" width="9.125" style="1646" customWidth="1"/>
    <col min="1611" max="1619" width="8.5" style="1646" customWidth="1"/>
    <col min="1620" max="1626" width="11.75" style="1646" customWidth="1"/>
    <col min="1627" max="1710" width="9" style="1646"/>
    <col min="1711" max="1711" width="9.375" style="1646" customWidth="1"/>
    <col min="1712" max="1712" width="9.125" style="1646" customWidth="1"/>
    <col min="1713" max="1713" width="7.75" style="1646" customWidth="1"/>
    <col min="1714" max="1714" width="8.625" style="1646" customWidth="1"/>
    <col min="1715" max="1715" width="7.875" style="1646" customWidth="1"/>
    <col min="1716" max="1716" width="8" style="1646" customWidth="1"/>
    <col min="1717" max="1717" width="8.25" style="1646" customWidth="1"/>
    <col min="1718" max="1718" width="9.25" style="1646" customWidth="1"/>
    <col min="1719" max="1719" width="8.875" style="1646" customWidth="1"/>
    <col min="1720" max="1720" width="8.25" style="1646" customWidth="1"/>
    <col min="1721" max="1725" width="8.125" style="1646" customWidth="1"/>
    <col min="1726" max="1726" width="8.5" style="1646" customWidth="1"/>
    <col min="1727" max="1727" width="10.5" style="1646" customWidth="1"/>
    <col min="1728" max="1729" width="8.375" style="1646" customWidth="1"/>
    <col min="1730" max="1730" width="8.875" style="1646" customWidth="1"/>
    <col min="1731" max="1731" width="9.625" style="1646" customWidth="1"/>
    <col min="1732" max="1732" width="8.625" style="1646" customWidth="1"/>
    <col min="1733" max="1733" width="8.5" style="1646" customWidth="1"/>
    <col min="1734" max="1734" width="8.625" style="1646" customWidth="1"/>
    <col min="1735" max="1735" width="9" style="1646" customWidth="1"/>
    <col min="1736" max="1736" width="7.5" style="1646" customWidth="1"/>
    <col min="1737" max="1738" width="8.375" style="1646" customWidth="1"/>
    <col min="1739" max="1739" width="8.75" style="1646" customWidth="1"/>
    <col min="1740" max="1742" width="8.25" style="1646" customWidth="1"/>
    <col min="1743" max="1743" width="8.875" style="1646" customWidth="1"/>
    <col min="1744" max="1744" width="8.375" style="1646" customWidth="1"/>
    <col min="1745" max="1745" width="8" style="1646" customWidth="1"/>
    <col min="1746" max="1746" width="7.875" style="1646" customWidth="1"/>
    <col min="1747" max="1747" width="9.75" style="1646" customWidth="1"/>
    <col min="1748" max="1748" width="7.75" style="1646" customWidth="1"/>
    <col min="1749" max="1749" width="8.5" style="1646" customWidth="1"/>
    <col min="1750" max="1750" width="8.875" style="1646" customWidth="1"/>
    <col min="1751" max="1751" width="9.625" style="1646" customWidth="1"/>
    <col min="1752" max="1752" width="8.125" style="1646" customWidth="1"/>
    <col min="1753" max="1753" width="8.25" style="1646" customWidth="1"/>
    <col min="1754" max="1754" width="10.125" style="1646" customWidth="1"/>
    <col min="1755" max="1755" width="9.125" style="1646" customWidth="1"/>
    <col min="1756" max="1756" width="8.125" style="1646" customWidth="1"/>
    <col min="1757" max="1763" width="8.25" style="1646" customWidth="1"/>
    <col min="1764" max="1768" width="8.75" style="1646" customWidth="1"/>
    <col min="1769" max="1769" width="8.875" style="1646" customWidth="1"/>
    <col min="1770" max="1770" width="9.625" style="1646" customWidth="1"/>
    <col min="1771" max="1775" width="8.75" style="1646" customWidth="1"/>
    <col min="1776" max="1776" width="9" style="1646" customWidth="1"/>
    <col min="1777" max="1777" width="9.625" style="1646" customWidth="1"/>
    <col min="1778" max="1778" width="8.375" style="1646" customWidth="1"/>
    <col min="1779" max="1779" width="9.375" style="1646" customWidth="1"/>
    <col min="1780" max="1782" width="10.625" style="1646" customWidth="1"/>
    <col min="1783" max="1785" width="9.625" style="1646" customWidth="1"/>
    <col min="1786" max="1786" width="9" style="1646" customWidth="1"/>
    <col min="1787" max="1787" width="9.625" style="1646" customWidth="1"/>
    <col min="1788" max="1789" width="8.25" style="1646" customWidth="1"/>
    <col min="1790" max="1790" width="9.125" style="1646" customWidth="1"/>
    <col min="1791" max="1791" width="8" style="1646" customWidth="1"/>
    <col min="1792" max="1792" width="8.875" style="1646" customWidth="1"/>
    <col min="1793" max="1793" width="9.375" style="1646" customWidth="1"/>
    <col min="1794" max="1794" width="7.5" style="1646" customWidth="1"/>
    <col min="1795" max="1796" width="8.5" style="1646" customWidth="1"/>
    <col min="1797" max="1797" width="8" style="1646" customWidth="1"/>
    <col min="1798" max="1798" width="8.125" style="1646" customWidth="1"/>
    <col min="1799" max="1799" width="7.875" style="1646" customWidth="1"/>
    <col min="1800" max="1800" width="8.75" style="1646" customWidth="1"/>
    <col min="1801" max="1801" width="9.375" style="1646" customWidth="1"/>
    <col min="1802" max="1803" width="8.25" style="1646" customWidth="1"/>
    <col min="1804" max="1804" width="9.375" style="1646" customWidth="1"/>
    <col min="1805" max="1805" width="8.875" style="1646" customWidth="1"/>
    <col min="1806" max="1806" width="7.875" style="1646" customWidth="1"/>
    <col min="1807" max="1807" width="7.75" style="1646" customWidth="1"/>
    <col min="1808" max="1809" width="7.375" style="1646" customWidth="1"/>
    <col min="1810" max="1810" width="8" style="1646" customWidth="1"/>
    <col min="1811" max="1811" width="7.25" style="1646" customWidth="1"/>
    <col min="1812" max="1812" width="8.125" style="1646" customWidth="1"/>
    <col min="1813" max="1813" width="7.75" style="1646" customWidth="1"/>
    <col min="1814" max="1815" width="7.875" style="1646" customWidth="1"/>
    <col min="1816" max="1816" width="8.25" style="1646" customWidth="1"/>
    <col min="1817" max="1817" width="8" style="1646" customWidth="1"/>
    <col min="1818" max="1818" width="7.375" style="1646" customWidth="1"/>
    <col min="1819" max="1819" width="8.125" style="1646" customWidth="1"/>
    <col min="1820" max="1820" width="9.125" style="1646" customWidth="1"/>
    <col min="1821" max="1821" width="7.75" style="1646" customWidth="1"/>
    <col min="1822" max="1822" width="8.125" style="1646" customWidth="1"/>
    <col min="1823" max="1823" width="9.375" style="1646" customWidth="1"/>
    <col min="1824" max="1824" width="9.125" style="1646" customWidth="1"/>
    <col min="1825" max="1825" width="7.75" style="1646" customWidth="1"/>
    <col min="1826" max="1826" width="8.875" style="1646" customWidth="1"/>
    <col min="1827" max="1827" width="9.5" style="1646" customWidth="1"/>
    <col min="1828" max="1836" width="8.125" style="1646" customWidth="1"/>
    <col min="1837" max="1837" width="9" style="1646" customWidth="1"/>
    <col min="1838" max="1838" width="7.375" style="1646" customWidth="1"/>
    <col min="1839" max="1839" width="7.125" style="1646" customWidth="1"/>
    <col min="1840" max="1841" width="9" style="1646" customWidth="1"/>
    <col min="1842" max="1842" width="7.5" style="1646" customWidth="1"/>
    <col min="1843" max="1843" width="8.625" style="1646" customWidth="1"/>
    <col min="1844" max="1844" width="7.375" style="1646" customWidth="1"/>
    <col min="1845" max="1845" width="8.625" style="1646" customWidth="1"/>
    <col min="1846" max="1846" width="8.875" style="1646" customWidth="1"/>
    <col min="1847" max="1847" width="9.125" style="1646" customWidth="1"/>
    <col min="1848" max="1850" width="8.625" style="1646" customWidth="1"/>
    <col min="1851" max="1851" width="9.375" style="1646" customWidth="1"/>
    <col min="1852" max="1852" width="9.875" style="1646" customWidth="1"/>
    <col min="1853" max="1853" width="9.5" style="1646" customWidth="1"/>
    <col min="1854" max="1864" width="8.5" style="1646" customWidth="1"/>
    <col min="1865" max="1865" width="8.25" style="1646" customWidth="1"/>
    <col min="1866" max="1866" width="9.125" style="1646" customWidth="1"/>
    <col min="1867" max="1875" width="8.5" style="1646" customWidth="1"/>
    <col min="1876" max="1882" width="11.75" style="1646" customWidth="1"/>
    <col min="1883" max="1966" width="9" style="1646"/>
    <col min="1967" max="1967" width="9.375" style="1646" customWidth="1"/>
    <col min="1968" max="1968" width="9.125" style="1646" customWidth="1"/>
    <col min="1969" max="1969" width="7.75" style="1646" customWidth="1"/>
    <col min="1970" max="1970" width="8.625" style="1646" customWidth="1"/>
    <col min="1971" max="1971" width="7.875" style="1646" customWidth="1"/>
    <col min="1972" max="1972" width="8" style="1646" customWidth="1"/>
    <col min="1973" max="1973" width="8.25" style="1646" customWidth="1"/>
    <col min="1974" max="1974" width="9.25" style="1646" customWidth="1"/>
    <col min="1975" max="1975" width="8.875" style="1646" customWidth="1"/>
    <col min="1976" max="1976" width="8.25" style="1646" customWidth="1"/>
    <col min="1977" max="1981" width="8.125" style="1646" customWidth="1"/>
    <col min="1982" max="1982" width="8.5" style="1646" customWidth="1"/>
    <col min="1983" max="1983" width="10.5" style="1646" customWidth="1"/>
    <col min="1984" max="1985" width="8.375" style="1646" customWidth="1"/>
    <col min="1986" max="1986" width="8.875" style="1646" customWidth="1"/>
    <col min="1987" max="1987" width="9.625" style="1646" customWidth="1"/>
    <col min="1988" max="1988" width="8.625" style="1646" customWidth="1"/>
    <col min="1989" max="1989" width="8.5" style="1646" customWidth="1"/>
    <col min="1990" max="1990" width="8.625" style="1646" customWidth="1"/>
    <col min="1991" max="1991" width="9" style="1646" customWidth="1"/>
    <col min="1992" max="1992" width="7.5" style="1646" customWidth="1"/>
    <col min="1993" max="1994" width="8.375" style="1646" customWidth="1"/>
    <col min="1995" max="1995" width="8.75" style="1646" customWidth="1"/>
    <col min="1996" max="1998" width="8.25" style="1646" customWidth="1"/>
    <col min="1999" max="1999" width="8.875" style="1646" customWidth="1"/>
    <col min="2000" max="2000" width="8.375" style="1646" customWidth="1"/>
    <col min="2001" max="2001" width="8" style="1646" customWidth="1"/>
    <col min="2002" max="2002" width="7.875" style="1646" customWidth="1"/>
    <col min="2003" max="2003" width="9.75" style="1646" customWidth="1"/>
    <col min="2004" max="2004" width="7.75" style="1646" customWidth="1"/>
    <col min="2005" max="2005" width="8.5" style="1646" customWidth="1"/>
    <col min="2006" max="2006" width="8.875" style="1646" customWidth="1"/>
    <col min="2007" max="2007" width="9.625" style="1646" customWidth="1"/>
    <col min="2008" max="2008" width="8.125" style="1646" customWidth="1"/>
    <col min="2009" max="2009" width="8.25" style="1646" customWidth="1"/>
    <col min="2010" max="2010" width="10.125" style="1646" customWidth="1"/>
    <col min="2011" max="2011" width="9.125" style="1646" customWidth="1"/>
    <col min="2012" max="2012" width="8.125" style="1646" customWidth="1"/>
    <col min="2013" max="2019" width="8.25" style="1646" customWidth="1"/>
    <col min="2020" max="2024" width="8.75" style="1646" customWidth="1"/>
    <col min="2025" max="2025" width="8.875" style="1646" customWidth="1"/>
    <col min="2026" max="2026" width="9.625" style="1646" customWidth="1"/>
    <col min="2027" max="2031" width="8.75" style="1646" customWidth="1"/>
    <col min="2032" max="2032" width="9" style="1646" customWidth="1"/>
    <col min="2033" max="2033" width="9.625" style="1646" customWidth="1"/>
    <col min="2034" max="2034" width="8.375" style="1646" customWidth="1"/>
    <col min="2035" max="2035" width="9.375" style="1646" customWidth="1"/>
    <col min="2036" max="2038" width="10.625" style="1646" customWidth="1"/>
    <col min="2039" max="2041" width="9.625" style="1646" customWidth="1"/>
    <col min="2042" max="2042" width="9" style="1646" customWidth="1"/>
    <col min="2043" max="2043" width="9.625" style="1646" customWidth="1"/>
    <col min="2044" max="2045" width="8.25" style="1646" customWidth="1"/>
    <col min="2046" max="2046" width="9.125" style="1646" customWidth="1"/>
    <col min="2047" max="2047" width="8" style="1646" customWidth="1"/>
    <col min="2048" max="2048" width="8.875" style="1646" customWidth="1"/>
    <col min="2049" max="2049" width="9.375" style="1646" customWidth="1"/>
    <col min="2050" max="2050" width="7.5" style="1646" customWidth="1"/>
    <col min="2051" max="2052" width="8.5" style="1646" customWidth="1"/>
    <col min="2053" max="2053" width="8" style="1646" customWidth="1"/>
    <col min="2054" max="2054" width="8.125" style="1646" customWidth="1"/>
    <col min="2055" max="2055" width="7.875" style="1646" customWidth="1"/>
    <col min="2056" max="2056" width="8.75" style="1646" customWidth="1"/>
    <col min="2057" max="2057" width="9.375" style="1646" customWidth="1"/>
    <col min="2058" max="2059" width="8.25" style="1646" customWidth="1"/>
    <col min="2060" max="2060" width="9.375" style="1646" customWidth="1"/>
    <col min="2061" max="2061" width="8.875" style="1646" customWidth="1"/>
    <col min="2062" max="2062" width="7.875" style="1646" customWidth="1"/>
    <col min="2063" max="2063" width="7.75" style="1646" customWidth="1"/>
    <col min="2064" max="2065" width="7.375" style="1646" customWidth="1"/>
    <col min="2066" max="2066" width="8" style="1646" customWidth="1"/>
    <col min="2067" max="2067" width="7.25" style="1646" customWidth="1"/>
    <col min="2068" max="2068" width="8.125" style="1646" customWidth="1"/>
    <col min="2069" max="2069" width="7.75" style="1646" customWidth="1"/>
    <col min="2070" max="2071" width="7.875" style="1646" customWidth="1"/>
    <col min="2072" max="2072" width="8.25" style="1646" customWidth="1"/>
    <col min="2073" max="2073" width="8" style="1646" customWidth="1"/>
    <col min="2074" max="2074" width="7.375" style="1646" customWidth="1"/>
    <col min="2075" max="2075" width="8.125" style="1646" customWidth="1"/>
    <col min="2076" max="2076" width="9.125" style="1646" customWidth="1"/>
    <col min="2077" max="2077" width="7.75" style="1646" customWidth="1"/>
    <col min="2078" max="2078" width="8.125" style="1646" customWidth="1"/>
    <col min="2079" max="2079" width="9.375" style="1646" customWidth="1"/>
    <col min="2080" max="2080" width="9.125" style="1646" customWidth="1"/>
    <col min="2081" max="2081" width="7.75" style="1646" customWidth="1"/>
    <col min="2082" max="2082" width="8.875" style="1646" customWidth="1"/>
    <col min="2083" max="2083" width="9.5" style="1646" customWidth="1"/>
    <col min="2084" max="2092" width="8.125" style="1646" customWidth="1"/>
    <col min="2093" max="2093" width="9" style="1646" customWidth="1"/>
    <col min="2094" max="2094" width="7.375" style="1646" customWidth="1"/>
    <col min="2095" max="2095" width="7.125" style="1646" customWidth="1"/>
    <col min="2096" max="2097" width="9" style="1646" customWidth="1"/>
    <col min="2098" max="2098" width="7.5" style="1646" customWidth="1"/>
    <col min="2099" max="2099" width="8.625" style="1646" customWidth="1"/>
    <col min="2100" max="2100" width="7.375" style="1646" customWidth="1"/>
    <col min="2101" max="2101" width="8.625" style="1646" customWidth="1"/>
    <col min="2102" max="2102" width="8.875" style="1646" customWidth="1"/>
    <col min="2103" max="2103" width="9.125" style="1646" customWidth="1"/>
    <col min="2104" max="2106" width="8.625" style="1646" customWidth="1"/>
    <col min="2107" max="2107" width="9.375" style="1646" customWidth="1"/>
    <col min="2108" max="2108" width="9.875" style="1646" customWidth="1"/>
    <col min="2109" max="2109" width="9.5" style="1646" customWidth="1"/>
    <col min="2110" max="2120" width="8.5" style="1646" customWidth="1"/>
    <col min="2121" max="2121" width="8.25" style="1646" customWidth="1"/>
    <col min="2122" max="2122" width="9.125" style="1646" customWidth="1"/>
    <col min="2123" max="2131" width="8.5" style="1646" customWidth="1"/>
    <col min="2132" max="2138" width="11.75" style="1646" customWidth="1"/>
    <col min="2139" max="2222" width="9" style="1646"/>
    <col min="2223" max="2223" width="9.375" style="1646" customWidth="1"/>
    <col min="2224" max="2224" width="9.125" style="1646" customWidth="1"/>
    <col min="2225" max="2225" width="7.75" style="1646" customWidth="1"/>
    <col min="2226" max="2226" width="8.625" style="1646" customWidth="1"/>
    <col min="2227" max="2227" width="7.875" style="1646" customWidth="1"/>
    <col min="2228" max="2228" width="8" style="1646" customWidth="1"/>
    <col min="2229" max="2229" width="8.25" style="1646" customWidth="1"/>
    <col min="2230" max="2230" width="9.25" style="1646" customWidth="1"/>
    <col min="2231" max="2231" width="8.875" style="1646" customWidth="1"/>
    <col min="2232" max="2232" width="8.25" style="1646" customWidth="1"/>
    <col min="2233" max="2237" width="8.125" style="1646" customWidth="1"/>
    <col min="2238" max="2238" width="8.5" style="1646" customWidth="1"/>
    <col min="2239" max="2239" width="10.5" style="1646" customWidth="1"/>
    <col min="2240" max="2241" width="8.375" style="1646" customWidth="1"/>
    <col min="2242" max="2242" width="8.875" style="1646" customWidth="1"/>
    <col min="2243" max="2243" width="9.625" style="1646" customWidth="1"/>
    <col min="2244" max="2244" width="8.625" style="1646" customWidth="1"/>
    <col min="2245" max="2245" width="8.5" style="1646" customWidth="1"/>
    <col min="2246" max="2246" width="8.625" style="1646" customWidth="1"/>
    <col min="2247" max="2247" width="9" style="1646" customWidth="1"/>
    <col min="2248" max="2248" width="7.5" style="1646" customWidth="1"/>
    <col min="2249" max="2250" width="8.375" style="1646" customWidth="1"/>
    <col min="2251" max="2251" width="8.75" style="1646" customWidth="1"/>
    <col min="2252" max="2254" width="8.25" style="1646" customWidth="1"/>
    <col min="2255" max="2255" width="8.875" style="1646" customWidth="1"/>
    <col min="2256" max="2256" width="8.375" style="1646" customWidth="1"/>
    <col min="2257" max="2257" width="8" style="1646" customWidth="1"/>
    <col min="2258" max="2258" width="7.875" style="1646" customWidth="1"/>
    <col min="2259" max="2259" width="9.75" style="1646" customWidth="1"/>
    <col min="2260" max="2260" width="7.75" style="1646" customWidth="1"/>
    <col min="2261" max="2261" width="8.5" style="1646" customWidth="1"/>
    <col min="2262" max="2262" width="8.875" style="1646" customWidth="1"/>
    <col min="2263" max="2263" width="9.625" style="1646" customWidth="1"/>
    <col min="2264" max="2264" width="8.125" style="1646" customWidth="1"/>
    <col min="2265" max="2265" width="8.25" style="1646" customWidth="1"/>
    <col min="2266" max="2266" width="10.125" style="1646" customWidth="1"/>
    <col min="2267" max="2267" width="9.125" style="1646" customWidth="1"/>
    <col min="2268" max="2268" width="8.125" style="1646" customWidth="1"/>
    <col min="2269" max="2275" width="8.25" style="1646" customWidth="1"/>
    <col min="2276" max="2280" width="8.75" style="1646" customWidth="1"/>
    <col min="2281" max="2281" width="8.875" style="1646" customWidth="1"/>
    <col min="2282" max="2282" width="9.625" style="1646" customWidth="1"/>
    <col min="2283" max="2287" width="8.75" style="1646" customWidth="1"/>
    <col min="2288" max="2288" width="9" style="1646" customWidth="1"/>
    <col min="2289" max="2289" width="9.625" style="1646" customWidth="1"/>
    <col min="2290" max="2290" width="8.375" style="1646" customWidth="1"/>
    <col min="2291" max="2291" width="9.375" style="1646" customWidth="1"/>
    <col min="2292" max="2294" width="10.625" style="1646" customWidth="1"/>
    <col min="2295" max="2297" width="9.625" style="1646" customWidth="1"/>
    <col min="2298" max="2298" width="9" style="1646" customWidth="1"/>
    <col min="2299" max="2299" width="9.625" style="1646" customWidth="1"/>
    <col min="2300" max="2301" width="8.25" style="1646" customWidth="1"/>
    <col min="2302" max="2302" width="9.125" style="1646" customWidth="1"/>
    <col min="2303" max="2303" width="8" style="1646" customWidth="1"/>
    <col min="2304" max="2304" width="8.875" style="1646" customWidth="1"/>
    <col min="2305" max="2305" width="9.375" style="1646" customWidth="1"/>
    <col min="2306" max="2306" width="7.5" style="1646" customWidth="1"/>
    <col min="2307" max="2308" width="8.5" style="1646" customWidth="1"/>
    <col min="2309" max="2309" width="8" style="1646" customWidth="1"/>
    <col min="2310" max="2310" width="8.125" style="1646" customWidth="1"/>
    <col min="2311" max="2311" width="7.875" style="1646" customWidth="1"/>
    <col min="2312" max="2312" width="8.75" style="1646" customWidth="1"/>
    <col min="2313" max="2313" width="9.375" style="1646" customWidth="1"/>
    <col min="2314" max="2315" width="8.25" style="1646" customWidth="1"/>
    <col min="2316" max="2316" width="9.375" style="1646" customWidth="1"/>
    <col min="2317" max="2317" width="8.875" style="1646" customWidth="1"/>
    <col min="2318" max="2318" width="7.875" style="1646" customWidth="1"/>
    <col min="2319" max="2319" width="7.75" style="1646" customWidth="1"/>
    <col min="2320" max="2321" width="7.375" style="1646" customWidth="1"/>
    <col min="2322" max="2322" width="8" style="1646" customWidth="1"/>
    <col min="2323" max="2323" width="7.25" style="1646" customWidth="1"/>
    <col min="2324" max="2324" width="8.125" style="1646" customWidth="1"/>
    <col min="2325" max="2325" width="7.75" style="1646" customWidth="1"/>
    <col min="2326" max="2327" width="7.875" style="1646" customWidth="1"/>
    <col min="2328" max="2328" width="8.25" style="1646" customWidth="1"/>
    <col min="2329" max="2329" width="8" style="1646" customWidth="1"/>
    <col min="2330" max="2330" width="7.375" style="1646" customWidth="1"/>
    <col min="2331" max="2331" width="8.125" style="1646" customWidth="1"/>
    <col min="2332" max="2332" width="9.125" style="1646" customWidth="1"/>
    <col min="2333" max="2333" width="7.75" style="1646" customWidth="1"/>
    <col min="2334" max="2334" width="8.125" style="1646" customWidth="1"/>
    <col min="2335" max="2335" width="9.375" style="1646" customWidth="1"/>
    <col min="2336" max="2336" width="9.125" style="1646" customWidth="1"/>
    <col min="2337" max="2337" width="7.75" style="1646" customWidth="1"/>
    <col min="2338" max="2338" width="8.875" style="1646" customWidth="1"/>
    <col min="2339" max="2339" width="9.5" style="1646" customWidth="1"/>
    <col min="2340" max="2348" width="8.125" style="1646" customWidth="1"/>
    <col min="2349" max="2349" width="9" style="1646" customWidth="1"/>
    <col min="2350" max="2350" width="7.375" style="1646" customWidth="1"/>
    <col min="2351" max="2351" width="7.125" style="1646" customWidth="1"/>
    <col min="2352" max="2353" width="9" style="1646" customWidth="1"/>
    <col min="2354" max="2354" width="7.5" style="1646" customWidth="1"/>
    <col min="2355" max="2355" width="8.625" style="1646" customWidth="1"/>
    <col min="2356" max="2356" width="7.375" style="1646" customWidth="1"/>
    <col min="2357" max="2357" width="8.625" style="1646" customWidth="1"/>
    <col min="2358" max="2358" width="8.875" style="1646" customWidth="1"/>
    <col min="2359" max="2359" width="9.125" style="1646" customWidth="1"/>
    <col min="2360" max="2362" width="8.625" style="1646" customWidth="1"/>
    <col min="2363" max="2363" width="9.375" style="1646" customWidth="1"/>
    <col min="2364" max="2364" width="9.875" style="1646" customWidth="1"/>
    <col min="2365" max="2365" width="9.5" style="1646" customWidth="1"/>
    <col min="2366" max="2376" width="8.5" style="1646" customWidth="1"/>
    <col min="2377" max="2377" width="8.25" style="1646" customWidth="1"/>
    <col min="2378" max="2378" width="9.125" style="1646" customWidth="1"/>
    <col min="2379" max="2387" width="8.5" style="1646" customWidth="1"/>
    <col min="2388" max="2394" width="11.75" style="1646" customWidth="1"/>
    <col min="2395" max="2478" width="9" style="1646"/>
    <col min="2479" max="2479" width="9.375" style="1646" customWidth="1"/>
    <col min="2480" max="2480" width="9.125" style="1646" customWidth="1"/>
    <col min="2481" max="2481" width="7.75" style="1646" customWidth="1"/>
    <col min="2482" max="2482" width="8.625" style="1646" customWidth="1"/>
    <col min="2483" max="2483" width="7.875" style="1646" customWidth="1"/>
    <col min="2484" max="2484" width="8" style="1646" customWidth="1"/>
    <col min="2485" max="2485" width="8.25" style="1646" customWidth="1"/>
    <col min="2486" max="2486" width="9.25" style="1646" customWidth="1"/>
    <col min="2487" max="2487" width="8.875" style="1646" customWidth="1"/>
    <col min="2488" max="2488" width="8.25" style="1646" customWidth="1"/>
    <col min="2489" max="2493" width="8.125" style="1646" customWidth="1"/>
    <col min="2494" max="2494" width="8.5" style="1646" customWidth="1"/>
    <col min="2495" max="2495" width="10.5" style="1646" customWidth="1"/>
    <col min="2496" max="2497" width="8.375" style="1646" customWidth="1"/>
    <col min="2498" max="2498" width="8.875" style="1646" customWidth="1"/>
    <col min="2499" max="2499" width="9.625" style="1646" customWidth="1"/>
    <col min="2500" max="2500" width="8.625" style="1646" customWidth="1"/>
    <col min="2501" max="2501" width="8.5" style="1646" customWidth="1"/>
    <col min="2502" max="2502" width="8.625" style="1646" customWidth="1"/>
    <col min="2503" max="2503" width="9" style="1646" customWidth="1"/>
    <col min="2504" max="2504" width="7.5" style="1646" customWidth="1"/>
    <col min="2505" max="2506" width="8.375" style="1646" customWidth="1"/>
    <col min="2507" max="2507" width="8.75" style="1646" customWidth="1"/>
    <col min="2508" max="2510" width="8.25" style="1646" customWidth="1"/>
    <col min="2511" max="2511" width="8.875" style="1646" customWidth="1"/>
    <col min="2512" max="2512" width="8.375" style="1646" customWidth="1"/>
    <col min="2513" max="2513" width="8" style="1646" customWidth="1"/>
    <col min="2514" max="2514" width="7.875" style="1646" customWidth="1"/>
    <col min="2515" max="2515" width="9.75" style="1646" customWidth="1"/>
    <col min="2516" max="2516" width="7.75" style="1646" customWidth="1"/>
    <col min="2517" max="2517" width="8.5" style="1646" customWidth="1"/>
    <col min="2518" max="2518" width="8.875" style="1646" customWidth="1"/>
    <col min="2519" max="2519" width="9.625" style="1646" customWidth="1"/>
    <col min="2520" max="2520" width="8.125" style="1646" customWidth="1"/>
    <col min="2521" max="2521" width="8.25" style="1646" customWidth="1"/>
    <col min="2522" max="2522" width="10.125" style="1646" customWidth="1"/>
    <col min="2523" max="2523" width="9.125" style="1646" customWidth="1"/>
    <col min="2524" max="2524" width="8.125" style="1646" customWidth="1"/>
    <col min="2525" max="2531" width="8.25" style="1646" customWidth="1"/>
    <col min="2532" max="2536" width="8.75" style="1646" customWidth="1"/>
    <col min="2537" max="2537" width="8.875" style="1646" customWidth="1"/>
    <col min="2538" max="2538" width="9.625" style="1646" customWidth="1"/>
    <col min="2539" max="2543" width="8.75" style="1646" customWidth="1"/>
    <col min="2544" max="2544" width="9" style="1646" customWidth="1"/>
    <col min="2545" max="2545" width="9.625" style="1646" customWidth="1"/>
    <col min="2546" max="2546" width="8.375" style="1646" customWidth="1"/>
    <col min="2547" max="2547" width="9.375" style="1646" customWidth="1"/>
    <col min="2548" max="2550" width="10.625" style="1646" customWidth="1"/>
    <col min="2551" max="2553" width="9.625" style="1646" customWidth="1"/>
    <col min="2554" max="2554" width="9" style="1646" customWidth="1"/>
    <col min="2555" max="2555" width="9.625" style="1646" customWidth="1"/>
    <col min="2556" max="2557" width="8.25" style="1646" customWidth="1"/>
    <col min="2558" max="2558" width="9.125" style="1646" customWidth="1"/>
    <col min="2559" max="2559" width="8" style="1646" customWidth="1"/>
    <col min="2560" max="2560" width="8.875" style="1646" customWidth="1"/>
    <col min="2561" max="2561" width="9.375" style="1646" customWidth="1"/>
    <col min="2562" max="2562" width="7.5" style="1646" customWidth="1"/>
    <col min="2563" max="2564" width="8.5" style="1646" customWidth="1"/>
    <col min="2565" max="2565" width="8" style="1646" customWidth="1"/>
    <col min="2566" max="2566" width="8.125" style="1646" customWidth="1"/>
    <col min="2567" max="2567" width="7.875" style="1646" customWidth="1"/>
    <col min="2568" max="2568" width="8.75" style="1646" customWidth="1"/>
    <col min="2569" max="2569" width="9.375" style="1646" customWidth="1"/>
    <col min="2570" max="2571" width="8.25" style="1646" customWidth="1"/>
    <col min="2572" max="2572" width="9.375" style="1646" customWidth="1"/>
    <col min="2573" max="2573" width="8.875" style="1646" customWidth="1"/>
    <col min="2574" max="2574" width="7.875" style="1646" customWidth="1"/>
    <col min="2575" max="2575" width="7.75" style="1646" customWidth="1"/>
    <col min="2576" max="2577" width="7.375" style="1646" customWidth="1"/>
    <col min="2578" max="2578" width="8" style="1646" customWidth="1"/>
    <col min="2579" max="2579" width="7.25" style="1646" customWidth="1"/>
    <col min="2580" max="2580" width="8.125" style="1646" customWidth="1"/>
    <col min="2581" max="2581" width="7.75" style="1646" customWidth="1"/>
    <col min="2582" max="2583" width="7.875" style="1646" customWidth="1"/>
    <col min="2584" max="2584" width="8.25" style="1646" customWidth="1"/>
    <col min="2585" max="2585" width="8" style="1646" customWidth="1"/>
    <col min="2586" max="2586" width="7.375" style="1646" customWidth="1"/>
    <col min="2587" max="2587" width="8.125" style="1646" customWidth="1"/>
    <col min="2588" max="2588" width="9.125" style="1646" customWidth="1"/>
    <col min="2589" max="2589" width="7.75" style="1646" customWidth="1"/>
    <col min="2590" max="2590" width="8.125" style="1646" customWidth="1"/>
    <col min="2591" max="2591" width="9.375" style="1646" customWidth="1"/>
    <col min="2592" max="2592" width="9.125" style="1646" customWidth="1"/>
    <col min="2593" max="2593" width="7.75" style="1646" customWidth="1"/>
    <col min="2594" max="2594" width="8.875" style="1646" customWidth="1"/>
    <col min="2595" max="2595" width="9.5" style="1646" customWidth="1"/>
    <col min="2596" max="2604" width="8.125" style="1646" customWidth="1"/>
    <col min="2605" max="2605" width="9" style="1646" customWidth="1"/>
    <col min="2606" max="2606" width="7.375" style="1646" customWidth="1"/>
    <col min="2607" max="2607" width="7.125" style="1646" customWidth="1"/>
    <col min="2608" max="2609" width="9" style="1646" customWidth="1"/>
    <col min="2610" max="2610" width="7.5" style="1646" customWidth="1"/>
    <col min="2611" max="2611" width="8.625" style="1646" customWidth="1"/>
    <col min="2612" max="2612" width="7.375" style="1646" customWidth="1"/>
    <col min="2613" max="2613" width="8.625" style="1646" customWidth="1"/>
    <col min="2614" max="2614" width="8.875" style="1646" customWidth="1"/>
    <col min="2615" max="2615" width="9.125" style="1646" customWidth="1"/>
    <col min="2616" max="2618" width="8.625" style="1646" customWidth="1"/>
    <col min="2619" max="2619" width="9.375" style="1646" customWidth="1"/>
    <col min="2620" max="2620" width="9.875" style="1646" customWidth="1"/>
    <col min="2621" max="2621" width="9.5" style="1646" customWidth="1"/>
    <col min="2622" max="2632" width="8.5" style="1646" customWidth="1"/>
    <col min="2633" max="2633" width="8.25" style="1646" customWidth="1"/>
    <col min="2634" max="2634" width="9.125" style="1646" customWidth="1"/>
    <col min="2635" max="2643" width="8.5" style="1646" customWidth="1"/>
    <col min="2644" max="2650" width="11.75" style="1646" customWidth="1"/>
    <col min="2651" max="2734" width="9" style="1646"/>
    <col min="2735" max="2735" width="9.375" style="1646" customWidth="1"/>
    <col min="2736" max="2736" width="9.125" style="1646" customWidth="1"/>
    <col min="2737" max="2737" width="7.75" style="1646" customWidth="1"/>
    <col min="2738" max="2738" width="8.625" style="1646" customWidth="1"/>
    <col min="2739" max="2739" width="7.875" style="1646" customWidth="1"/>
    <col min="2740" max="2740" width="8" style="1646" customWidth="1"/>
    <col min="2741" max="2741" width="8.25" style="1646" customWidth="1"/>
    <col min="2742" max="2742" width="9.25" style="1646" customWidth="1"/>
    <col min="2743" max="2743" width="8.875" style="1646" customWidth="1"/>
    <col min="2744" max="2744" width="8.25" style="1646" customWidth="1"/>
    <col min="2745" max="2749" width="8.125" style="1646" customWidth="1"/>
    <col min="2750" max="2750" width="8.5" style="1646" customWidth="1"/>
    <col min="2751" max="2751" width="10.5" style="1646" customWidth="1"/>
    <col min="2752" max="2753" width="8.375" style="1646" customWidth="1"/>
    <col min="2754" max="2754" width="8.875" style="1646" customWidth="1"/>
    <col min="2755" max="2755" width="9.625" style="1646" customWidth="1"/>
    <col min="2756" max="2756" width="8.625" style="1646" customWidth="1"/>
    <col min="2757" max="2757" width="8.5" style="1646" customWidth="1"/>
    <col min="2758" max="2758" width="8.625" style="1646" customWidth="1"/>
    <col min="2759" max="2759" width="9" style="1646" customWidth="1"/>
    <col min="2760" max="2760" width="7.5" style="1646" customWidth="1"/>
    <col min="2761" max="2762" width="8.375" style="1646" customWidth="1"/>
    <col min="2763" max="2763" width="8.75" style="1646" customWidth="1"/>
    <col min="2764" max="2766" width="8.25" style="1646" customWidth="1"/>
    <col min="2767" max="2767" width="8.875" style="1646" customWidth="1"/>
    <col min="2768" max="2768" width="8.375" style="1646" customWidth="1"/>
    <col min="2769" max="2769" width="8" style="1646" customWidth="1"/>
    <col min="2770" max="2770" width="7.875" style="1646" customWidth="1"/>
    <col min="2771" max="2771" width="9.75" style="1646" customWidth="1"/>
    <col min="2772" max="2772" width="7.75" style="1646" customWidth="1"/>
    <col min="2773" max="2773" width="8.5" style="1646" customWidth="1"/>
    <col min="2774" max="2774" width="8.875" style="1646" customWidth="1"/>
    <col min="2775" max="2775" width="9.625" style="1646" customWidth="1"/>
    <col min="2776" max="2776" width="8.125" style="1646" customWidth="1"/>
    <col min="2777" max="2777" width="8.25" style="1646" customWidth="1"/>
    <col min="2778" max="2778" width="10.125" style="1646" customWidth="1"/>
    <col min="2779" max="2779" width="9.125" style="1646" customWidth="1"/>
    <col min="2780" max="2780" width="8.125" style="1646" customWidth="1"/>
    <col min="2781" max="2787" width="8.25" style="1646" customWidth="1"/>
    <col min="2788" max="2792" width="8.75" style="1646" customWidth="1"/>
    <col min="2793" max="2793" width="8.875" style="1646" customWidth="1"/>
    <col min="2794" max="2794" width="9.625" style="1646" customWidth="1"/>
    <col min="2795" max="2799" width="8.75" style="1646" customWidth="1"/>
    <col min="2800" max="2800" width="9" style="1646" customWidth="1"/>
    <col min="2801" max="2801" width="9.625" style="1646" customWidth="1"/>
    <col min="2802" max="2802" width="8.375" style="1646" customWidth="1"/>
    <col min="2803" max="2803" width="9.375" style="1646" customWidth="1"/>
    <col min="2804" max="2806" width="10.625" style="1646" customWidth="1"/>
    <col min="2807" max="2809" width="9.625" style="1646" customWidth="1"/>
    <col min="2810" max="2810" width="9" style="1646" customWidth="1"/>
    <col min="2811" max="2811" width="9.625" style="1646" customWidth="1"/>
    <col min="2812" max="2813" width="8.25" style="1646" customWidth="1"/>
    <col min="2814" max="2814" width="9.125" style="1646" customWidth="1"/>
    <col min="2815" max="2815" width="8" style="1646" customWidth="1"/>
    <col min="2816" max="2816" width="8.875" style="1646" customWidth="1"/>
    <col min="2817" max="2817" width="9.375" style="1646" customWidth="1"/>
    <col min="2818" max="2818" width="7.5" style="1646" customWidth="1"/>
    <col min="2819" max="2820" width="8.5" style="1646" customWidth="1"/>
    <col min="2821" max="2821" width="8" style="1646" customWidth="1"/>
    <col min="2822" max="2822" width="8.125" style="1646" customWidth="1"/>
    <col min="2823" max="2823" width="7.875" style="1646" customWidth="1"/>
    <col min="2824" max="2824" width="8.75" style="1646" customWidth="1"/>
    <col min="2825" max="2825" width="9.375" style="1646" customWidth="1"/>
    <col min="2826" max="2827" width="8.25" style="1646" customWidth="1"/>
    <col min="2828" max="2828" width="9.375" style="1646" customWidth="1"/>
    <col min="2829" max="2829" width="8.875" style="1646" customWidth="1"/>
    <col min="2830" max="2830" width="7.875" style="1646" customWidth="1"/>
    <col min="2831" max="2831" width="7.75" style="1646" customWidth="1"/>
    <col min="2832" max="2833" width="7.375" style="1646" customWidth="1"/>
    <col min="2834" max="2834" width="8" style="1646" customWidth="1"/>
    <col min="2835" max="2835" width="7.25" style="1646" customWidth="1"/>
    <col min="2836" max="2836" width="8.125" style="1646" customWidth="1"/>
    <col min="2837" max="2837" width="7.75" style="1646" customWidth="1"/>
    <col min="2838" max="2839" width="7.875" style="1646" customWidth="1"/>
    <col min="2840" max="2840" width="8.25" style="1646" customWidth="1"/>
    <col min="2841" max="2841" width="8" style="1646" customWidth="1"/>
    <col min="2842" max="2842" width="7.375" style="1646" customWidth="1"/>
    <col min="2843" max="2843" width="8.125" style="1646" customWidth="1"/>
    <col min="2844" max="2844" width="9.125" style="1646" customWidth="1"/>
    <col min="2845" max="2845" width="7.75" style="1646" customWidth="1"/>
    <col min="2846" max="2846" width="8.125" style="1646" customWidth="1"/>
    <col min="2847" max="2847" width="9.375" style="1646" customWidth="1"/>
    <col min="2848" max="2848" width="9.125" style="1646" customWidth="1"/>
    <col min="2849" max="2849" width="7.75" style="1646" customWidth="1"/>
    <col min="2850" max="2850" width="8.875" style="1646" customWidth="1"/>
    <col min="2851" max="2851" width="9.5" style="1646" customWidth="1"/>
    <col min="2852" max="2860" width="8.125" style="1646" customWidth="1"/>
    <col min="2861" max="2861" width="9" style="1646" customWidth="1"/>
    <col min="2862" max="2862" width="7.375" style="1646" customWidth="1"/>
    <col min="2863" max="2863" width="7.125" style="1646" customWidth="1"/>
    <col min="2864" max="2865" width="9" style="1646" customWidth="1"/>
    <col min="2866" max="2866" width="7.5" style="1646" customWidth="1"/>
    <col min="2867" max="2867" width="8.625" style="1646" customWidth="1"/>
    <col min="2868" max="2868" width="7.375" style="1646" customWidth="1"/>
    <col min="2869" max="2869" width="8.625" style="1646" customWidth="1"/>
    <col min="2870" max="2870" width="8.875" style="1646" customWidth="1"/>
    <col min="2871" max="2871" width="9.125" style="1646" customWidth="1"/>
    <col min="2872" max="2874" width="8.625" style="1646" customWidth="1"/>
    <col min="2875" max="2875" width="9.375" style="1646" customWidth="1"/>
    <col min="2876" max="2876" width="9.875" style="1646" customWidth="1"/>
    <col min="2877" max="2877" width="9.5" style="1646" customWidth="1"/>
    <col min="2878" max="2888" width="8.5" style="1646" customWidth="1"/>
    <col min="2889" max="2889" width="8.25" style="1646" customWidth="1"/>
    <col min="2890" max="2890" width="9.125" style="1646" customWidth="1"/>
    <col min="2891" max="2899" width="8.5" style="1646" customWidth="1"/>
    <col min="2900" max="2906" width="11.75" style="1646" customWidth="1"/>
    <col min="2907" max="2990" width="9" style="1646"/>
    <col min="2991" max="2991" width="9.375" style="1646" customWidth="1"/>
    <col min="2992" max="2992" width="9.125" style="1646" customWidth="1"/>
    <col min="2993" max="2993" width="7.75" style="1646" customWidth="1"/>
    <col min="2994" max="2994" width="8.625" style="1646" customWidth="1"/>
    <col min="2995" max="2995" width="7.875" style="1646" customWidth="1"/>
    <col min="2996" max="2996" width="8" style="1646" customWidth="1"/>
    <col min="2997" max="2997" width="8.25" style="1646" customWidth="1"/>
    <col min="2998" max="2998" width="9.25" style="1646" customWidth="1"/>
    <col min="2999" max="2999" width="8.875" style="1646" customWidth="1"/>
    <col min="3000" max="3000" width="8.25" style="1646" customWidth="1"/>
    <col min="3001" max="3005" width="8.125" style="1646" customWidth="1"/>
    <col min="3006" max="3006" width="8.5" style="1646" customWidth="1"/>
    <col min="3007" max="3007" width="10.5" style="1646" customWidth="1"/>
    <col min="3008" max="3009" width="8.375" style="1646" customWidth="1"/>
    <col min="3010" max="3010" width="8.875" style="1646" customWidth="1"/>
    <col min="3011" max="3011" width="9.625" style="1646" customWidth="1"/>
    <col min="3012" max="3012" width="8.625" style="1646" customWidth="1"/>
    <col min="3013" max="3013" width="8.5" style="1646" customWidth="1"/>
    <col min="3014" max="3014" width="8.625" style="1646" customWidth="1"/>
    <col min="3015" max="3015" width="9" style="1646" customWidth="1"/>
    <col min="3016" max="3016" width="7.5" style="1646" customWidth="1"/>
    <col min="3017" max="3018" width="8.375" style="1646" customWidth="1"/>
    <col min="3019" max="3019" width="8.75" style="1646" customWidth="1"/>
    <col min="3020" max="3022" width="8.25" style="1646" customWidth="1"/>
    <col min="3023" max="3023" width="8.875" style="1646" customWidth="1"/>
    <col min="3024" max="3024" width="8.375" style="1646" customWidth="1"/>
    <col min="3025" max="3025" width="8" style="1646" customWidth="1"/>
    <col min="3026" max="3026" width="7.875" style="1646" customWidth="1"/>
    <col min="3027" max="3027" width="9.75" style="1646" customWidth="1"/>
    <col min="3028" max="3028" width="7.75" style="1646" customWidth="1"/>
    <col min="3029" max="3029" width="8.5" style="1646" customWidth="1"/>
    <col min="3030" max="3030" width="8.875" style="1646" customWidth="1"/>
    <col min="3031" max="3031" width="9.625" style="1646" customWidth="1"/>
    <col min="3032" max="3032" width="8.125" style="1646" customWidth="1"/>
    <col min="3033" max="3033" width="8.25" style="1646" customWidth="1"/>
    <col min="3034" max="3034" width="10.125" style="1646" customWidth="1"/>
    <col min="3035" max="3035" width="9.125" style="1646" customWidth="1"/>
    <col min="3036" max="3036" width="8.125" style="1646" customWidth="1"/>
    <col min="3037" max="3043" width="8.25" style="1646" customWidth="1"/>
    <col min="3044" max="3048" width="8.75" style="1646" customWidth="1"/>
    <col min="3049" max="3049" width="8.875" style="1646" customWidth="1"/>
    <col min="3050" max="3050" width="9.625" style="1646" customWidth="1"/>
    <col min="3051" max="3055" width="8.75" style="1646" customWidth="1"/>
    <col min="3056" max="3056" width="9" style="1646" customWidth="1"/>
    <col min="3057" max="3057" width="9.625" style="1646" customWidth="1"/>
    <col min="3058" max="3058" width="8.375" style="1646" customWidth="1"/>
    <col min="3059" max="3059" width="9.375" style="1646" customWidth="1"/>
    <col min="3060" max="3062" width="10.625" style="1646" customWidth="1"/>
    <col min="3063" max="3065" width="9.625" style="1646" customWidth="1"/>
    <col min="3066" max="3066" width="9" style="1646" customWidth="1"/>
    <col min="3067" max="3067" width="9.625" style="1646" customWidth="1"/>
    <col min="3068" max="3069" width="8.25" style="1646" customWidth="1"/>
    <col min="3070" max="3070" width="9.125" style="1646" customWidth="1"/>
    <col min="3071" max="3071" width="8" style="1646" customWidth="1"/>
    <col min="3072" max="3072" width="8.875" style="1646" customWidth="1"/>
    <col min="3073" max="3073" width="9.375" style="1646" customWidth="1"/>
    <col min="3074" max="3074" width="7.5" style="1646" customWidth="1"/>
    <col min="3075" max="3076" width="8.5" style="1646" customWidth="1"/>
    <col min="3077" max="3077" width="8" style="1646" customWidth="1"/>
    <col min="3078" max="3078" width="8.125" style="1646" customWidth="1"/>
    <col min="3079" max="3079" width="7.875" style="1646" customWidth="1"/>
    <col min="3080" max="3080" width="8.75" style="1646" customWidth="1"/>
    <col min="3081" max="3081" width="9.375" style="1646" customWidth="1"/>
    <col min="3082" max="3083" width="8.25" style="1646" customWidth="1"/>
    <col min="3084" max="3084" width="9.375" style="1646" customWidth="1"/>
    <col min="3085" max="3085" width="8.875" style="1646" customWidth="1"/>
    <col min="3086" max="3086" width="7.875" style="1646" customWidth="1"/>
    <col min="3087" max="3087" width="7.75" style="1646" customWidth="1"/>
    <col min="3088" max="3089" width="7.375" style="1646" customWidth="1"/>
    <col min="3090" max="3090" width="8" style="1646" customWidth="1"/>
    <col min="3091" max="3091" width="7.25" style="1646" customWidth="1"/>
    <col min="3092" max="3092" width="8.125" style="1646" customWidth="1"/>
    <col min="3093" max="3093" width="7.75" style="1646" customWidth="1"/>
    <col min="3094" max="3095" width="7.875" style="1646" customWidth="1"/>
    <col min="3096" max="3096" width="8.25" style="1646" customWidth="1"/>
    <col min="3097" max="3097" width="8" style="1646" customWidth="1"/>
    <col min="3098" max="3098" width="7.375" style="1646" customWidth="1"/>
    <col min="3099" max="3099" width="8.125" style="1646" customWidth="1"/>
    <col min="3100" max="3100" width="9.125" style="1646" customWidth="1"/>
    <col min="3101" max="3101" width="7.75" style="1646" customWidth="1"/>
    <col min="3102" max="3102" width="8.125" style="1646" customWidth="1"/>
    <col min="3103" max="3103" width="9.375" style="1646" customWidth="1"/>
    <col min="3104" max="3104" width="9.125" style="1646" customWidth="1"/>
    <col min="3105" max="3105" width="7.75" style="1646" customWidth="1"/>
    <col min="3106" max="3106" width="8.875" style="1646" customWidth="1"/>
    <col min="3107" max="3107" width="9.5" style="1646" customWidth="1"/>
    <col min="3108" max="3116" width="8.125" style="1646" customWidth="1"/>
    <col min="3117" max="3117" width="9" style="1646" customWidth="1"/>
    <col min="3118" max="3118" width="7.375" style="1646" customWidth="1"/>
    <col min="3119" max="3119" width="7.125" style="1646" customWidth="1"/>
    <col min="3120" max="3121" width="9" style="1646" customWidth="1"/>
    <col min="3122" max="3122" width="7.5" style="1646" customWidth="1"/>
    <col min="3123" max="3123" width="8.625" style="1646" customWidth="1"/>
    <col min="3124" max="3124" width="7.375" style="1646" customWidth="1"/>
    <col min="3125" max="3125" width="8.625" style="1646" customWidth="1"/>
    <col min="3126" max="3126" width="8.875" style="1646" customWidth="1"/>
    <col min="3127" max="3127" width="9.125" style="1646" customWidth="1"/>
    <col min="3128" max="3130" width="8.625" style="1646" customWidth="1"/>
    <col min="3131" max="3131" width="9.375" style="1646" customWidth="1"/>
    <col min="3132" max="3132" width="9.875" style="1646" customWidth="1"/>
    <col min="3133" max="3133" width="9.5" style="1646" customWidth="1"/>
    <col min="3134" max="3144" width="8.5" style="1646" customWidth="1"/>
    <col min="3145" max="3145" width="8.25" style="1646" customWidth="1"/>
    <col min="3146" max="3146" width="9.125" style="1646" customWidth="1"/>
    <col min="3147" max="3155" width="8.5" style="1646" customWidth="1"/>
    <col min="3156" max="3162" width="11.75" style="1646" customWidth="1"/>
    <col min="3163" max="3246" width="9" style="1646"/>
    <col min="3247" max="3247" width="9.375" style="1646" customWidth="1"/>
    <col min="3248" max="3248" width="9.125" style="1646" customWidth="1"/>
    <col min="3249" max="3249" width="7.75" style="1646" customWidth="1"/>
    <col min="3250" max="3250" width="8.625" style="1646" customWidth="1"/>
    <col min="3251" max="3251" width="7.875" style="1646" customWidth="1"/>
    <col min="3252" max="3252" width="8" style="1646" customWidth="1"/>
    <col min="3253" max="3253" width="8.25" style="1646" customWidth="1"/>
    <col min="3254" max="3254" width="9.25" style="1646" customWidth="1"/>
    <col min="3255" max="3255" width="8.875" style="1646" customWidth="1"/>
    <col min="3256" max="3256" width="8.25" style="1646" customWidth="1"/>
    <col min="3257" max="3261" width="8.125" style="1646" customWidth="1"/>
    <col min="3262" max="3262" width="8.5" style="1646" customWidth="1"/>
    <col min="3263" max="3263" width="10.5" style="1646" customWidth="1"/>
    <col min="3264" max="3265" width="8.375" style="1646" customWidth="1"/>
    <col min="3266" max="3266" width="8.875" style="1646" customWidth="1"/>
    <col min="3267" max="3267" width="9.625" style="1646" customWidth="1"/>
    <col min="3268" max="3268" width="8.625" style="1646" customWidth="1"/>
    <col min="3269" max="3269" width="8.5" style="1646" customWidth="1"/>
    <col min="3270" max="3270" width="8.625" style="1646" customWidth="1"/>
    <col min="3271" max="3271" width="9" style="1646" customWidth="1"/>
    <col min="3272" max="3272" width="7.5" style="1646" customWidth="1"/>
    <col min="3273" max="3274" width="8.375" style="1646" customWidth="1"/>
    <col min="3275" max="3275" width="8.75" style="1646" customWidth="1"/>
    <col min="3276" max="3278" width="8.25" style="1646" customWidth="1"/>
    <col min="3279" max="3279" width="8.875" style="1646" customWidth="1"/>
    <col min="3280" max="3280" width="8.375" style="1646" customWidth="1"/>
    <col min="3281" max="3281" width="8" style="1646" customWidth="1"/>
    <col min="3282" max="3282" width="7.875" style="1646" customWidth="1"/>
    <col min="3283" max="3283" width="9.75" style="1646" customWidth="1"/>
    <col min="3284" max="3284" width="7.75" style="1646" customWidth="1"/>
    <col min="3285" max="3285" width="8.5" style="1646" customWidth="1"/>
    <col min="3286" max="3286" width="8.875" style="1646" customWidth="1"/>
    <col min="3287" max="3287" width="9.625" style="1646" customWidth="1"/>
    <col min="3288" max="3288" width="8.125" style="1646" customWidth="1"/>
    <col min="3289" max="3289" width="8.25" style="1646" customWidth="1"/>
    <col min="3290" max="3290" width="10.125" style="1646" customWidth="1"/>
    <col min="3291" max="3291" width="9.125" style="1646" customWidth="1"/>
    <col min="3292" max="3292" width="8.125" style="1646" customWidth="1"/>
    <col min="3293" max="3299" width="8.25" style="1646" customWidth="1"/>
    <col min="3300" max="3304" width="8.75" style="1646" customWidth="1"/>
    <col min="3305" max="3305" width="8.875" style="1646" customWidth="1"/>
    <col min="3306" max="3306" width="9.625" style="1646" customWidth="1"/>
    <col min="3307" max="3311" width="8.75" style="1646" customWidth="1"/>
    <col min="3312" max="3312" width="9" style="1646" customWidth="1"/>
    <col min="3313" max="3313" width="9.625" style="1646" customWidth="1"/>
    <col min="3314" max="3314" width="8.375" style="1646" customWidth="1"/>
    <col min="3315" max="3315" width="9.375" style="1646" customWidth="1"/>
    <col min="3316" max="3318" width="10.625" style="1646" customWidth="1"/>
    <col min="3319" max="3321" width="9.625" style="1646" customWidth="1"/>
    <col min="3322" max="3322" width="9" style="1646" customWidth="1"/>
    <col min="3323" max="3323" width="9.625" style="1646" customWidth="1"/>
    <col min="3324" max="3325" width="8.25" style="1646" customWidth="1"/>
    <col min="3326" max="3326" width="9.125" style="1646" customWidth="1"/>
    <col min="3327" max="3327" width="8" style="1646" customWidth="1"/>
    <col min="3328" max="3328" width="8.875" style="1646" customWidth="1"/>
    <col min="3329" max="3329" width="9.375" style="1646" customWidth="1"/>
    <col min="3330" max="3330" width="7.5" style="1646" customWidth="1"/>
    <col min="3331" max="3332" width="8.5" style="1646" customWidth="1"/>
    <col min="3333" max="3333" width="8" style="1646" customWidth="1"/>
    <col min="3334" max="3334" width="8.125" style="1646" customWidth="1"/>
    <col min="3335" max="3335" width="7.875" style="1646" customWidth="1"/>
    <col min="3336" max="3336" width="8.75" style="1646" customWidth="1"/>
    <col min="3337" max="3337" width="9.375" style="1646" customWidth="1"/>
    <col min="3338" max="3339" width="8.25" style="1646" customWidth="1"/>
    <col min="3340" max="3340" width="9.375" style="1646" customWidth="1"/>
    <col min="3341" max="3341" width="8.875" style="1646" customWidth="1"/>
    <col min="3342" max="3342" width="7.875" style="1646" customWidth="1"/>
    <col min="3343" max="3343" width="7.75" style="1646" customWidth="1"/>
    <col min="3344" max="3345" width="7.375" style="1646" customWidth="1"/>
    <col min="3346" max="3346" width="8" style="1646" customWidth="1"/>
    <col min="3347" max="3347" width="7.25" style="1646" customWidth="1"/>
    <col min="3348" max="3348" width="8.125" style="1646" customWidth="1"/>
    <col min="3349" max="3349" width="7.75" style="1646" customWidth="1"/>
    <col min="3350" max="3351" width="7.875" style="1646" customWidth="1"/>
    <col min="3352" max="3352" width="8.25" style="1646" customWidth="1"/>
    <col min="3353" max="3353" width="8" style="1646" customWidth="1"/>
    <col min="3354" max="3354" width="7.375" style="1646" customWidth="1"/>
    <col min="3355" max="3355" width="8.125" style="1646" customWidth="1"/>
    <col min="3356" max="3356" width="9.125" style="1646" customWidth="1"/>
    <col min="3357" max="3357" width="7.75" style="1646" customWidth="1"/>
    <col min="3358" max="3358" width="8.125" style="1646" customWidth="1"/>
    <col min="3359" max="3359" width="9.375" style="1646" customWidth="1"/>
    <col min="3360" max="3360" width="9.125" style="1646" customWidth="1"/>
    <col min="3361" max="3361" width="7.75" style="1646" customWidth="1"/>
    <col min="3362" max="3362" width="8.875" style="1646" customWidth="1"/>
    <col min="3363" max="3363" width="9.5" style="1646" customWidth="1"/>
    <col min="3364" max="3372" width="8.125" style="1646" customWidth="1"/>
    <col min="3373" max="3373" width="9" style="1646" customWidth="1"/>
    <col min="3374" max="3374" width="7.375" style="1646" customWidth="1"/>
    <col min="3375" max="3375" width="7.125" style="1646" customWidth="1"/>
    <col min="3376" max="3377" width="9" style="1646" customWidth="1"/>
    <col min="3378" max="3378" width="7.5" style="1646" customWidth="1"/>
    <col min="3379" max="3379" width="8.625" style="1646" customWidth="1"/>
    <col min="3380" max="3380" width="7.375" style="1646" customWidth="1"/>
    <col min="3381" max="3381" width="8.625" style="1646" customWidth="1"/>
    <col min="3382" max="3382" width="8.875" style="1646" customWidth="1"/>
    <col min="3383" max="3383" width="9.125" style="1646" customWidth="1"/>
    <col min="3384" max="3386" width="8.625" style="1646" customWidth="1"/>
    <col min="3387" max="3387" width="9.375" style="1646" customWidth="1"/>
    <col min="3388" max="3388" width="9.875" style="1646" customWidth="1"/>
    <col min="3389" max="3389" width="9.5" style="1646" customWidth="1"/>
    <col min="3390" max="3400" width="8.5" style="1646" customWidth="1"/>
    <col min="3401" max="3401" width="8.25" style="1646" customWidth="1"/>
    <col min="3402" max="3402" width="9.125" style="1646" customWidth="1"/>
    <col min="3403" max="3411" width="8.5" style="1646" customWidth="1"/>
    <col min="3412" max="3418" width="11.75" style="1646" customWidth="1"/>
    <col min="3419" max="3502" width="9" style="1646"/>
    <col min="3503" max="3503" width="9.375" style="1646" customWidth="1"/>
    <col min="3504" max="3504" width="9.125" style="1646" customWidth="1"/>
    <col min="3505" max="3505" width="7.75" style="1646" customWidth="1"/>
    <col min="3506" max="3506" width="8.625" style="1646" customWidth="1"/>
    <col min="3507" max="3507" width="7.875" style="1646" customWidth="1"/>
    <col min="3508" max="3508" width="8" style="1646" customWidth="1"/>
    <col min="3509" max="3509" width="8.25" style="1646" customWidth="1"/>
    <col min="3510" max="3510" width="9.25" style="1646" customWidth="1"/>
    <col min="3511" max="3511" width="8.875" style="1646" customWidth="1"/>
    <col min="3512" max="3512" width="8.25" style="1646" customWidth="1"/>
    <col min="3513" max="3517" width="8.125" style="1646" customWidth="1"/>
    <col min="3518" max="3518" width="8.5" style="1646" customWidth="1"/>
    <col min="3519" max="3519" width="10.5" style="1646" customWidth="1"/>
    <col min="3520" max="3521" width="8.375" style="1646" customWidth="1"/>
    <col min="3522" max="3522" width="8.875" style="1646" customWidth="1"/>
    <col min="3523" max="3523" width="9.625" style="1646" customWidth="1"/>
    <col min="3524" max="3524" width="8.625" style="1646" customWidth="1"/>
    <col min="3525" max="3525" width="8.5" style="1646" customWidth="1"/>
    <col min="3526" max="3526" width="8.625" style="1646" customWidth="1"/>
    <col min="3527" max="3527" width="9" style="1646" customWidth="1"/>
    <col min="3528" max="3528" width="7.5" style="1646" customWidth="1"/>
    <col min="3529" max="3530" width="8.375" style="1646" customWidth="1"/>
    <col min="3531" max="3531" width="8.75" style="1646" customWidth="1"/>
    <col min="3532" max="3534" width="8.25" style="1646" customWidth="1"/>
    <col min="3535" max="3535" width="8.875" style="1646" customWidth="1"/>
    <col min="3536" max="3536" width="8.375" style="1646" customWidth="1"/>
    <col min="3537" max="3537" width="8" style="1646" customWidth="1"/>
    <col min="3538" max="3538" width="7.875" style="1646" customWidth="1"/>
    <col min="3539" max="3539" width="9.75" style="1646" customWidth="1"/>
    <col min="3540" max="3540" width="7.75" style="1646" customWidth="1"/>
    <col min="3541" max="3541" width="8.5" style="1646" customWidth="1"/>
    <col min="3542" max="3542" width="8.875" style="1646" customWidth="1"/>
    <col min="3543" max="3543" width="9.625" style="1646" customWidth="1"/>
    <col min="3544" max="3544" width="8.125" style="1646" customWidth="1"/>
    <col min="3545" max="3545" width="8.25" style="1646" customWidth="1"/>
    <col min="3546" max="3546" width="10.125" style="1646" customWidth="1"/>
    <col min="3547" max="3547" width="9.125" style="1646" customWidth="1"/>
    <col min="3548" max="3548" width="8.125" style="1646" customWidth="1"/>
    <col min="3549" max="3555" width="8.25" style="1646" customWidth="1"/>
    <col min="3556" max="3560" width="8.75" style="1646" customWidth="1"/>
    <col min="3561" max="3561" width="8.875" style="1646" customWidth="1"/>
    <col min="3562" max="3562" width="9.625" style="1646" customWidth="1"/>
    <col min="3563" max="3567" width="8.75" style="1646" customWidth="1"/>
    <col min="3568" max="3568" width="9" style="1646" customWidth="1"/>
    <col min="3569" max="3569" width="9.625" style="1646" customWidth="1"/>
    <col min="3570" max="3570" width="8.375" style="1646" customWidth="1"/>
    <col min="3571" max="3571" width="9.375" style="1646" customWidth="1"/>
    <col min="3572" max="3574" width="10.625" style="1646" customWidth="1"/>
    <col min="3575" max="3577" width="9.625" style="1646" customWidth="1"/>
    <col min="3578" max="3578" width="9" style="1646" customWidth="1"/>
    <col min="3579" max="3579" width="9.625" style="1646" customWidth="1"/>
    <col min="3580" max="3581" width="8.25" style="1646" customWidth="1"/>
    <col min="3582" max="3582" width="9.125" style="1646" customWidth="1"/>
    <col min="3583" max="3583" width="8" style="1646" customWidth="1"/>
    <col min="3584" max="3584" width="8.875" style="1646" customWidth="1"/>
    <col min="3585" max="3585" width="9.375" style="1646" customWidth="1"/>
    <col min="3586" max="3586" width="7.5" style="1646" customWidth="1"/>
    <col min="3587" max="3588" width="8.5" style="1646" customWidth="1"/>
    <col min="3589" max="3589" width="8" style="1646" customWidth="1"/>
    <col min="3590" max="3590" width="8.125" style="1646" customWidth="1"/>
    <col min="3591" max="3591" width="7.875" style="1646" customWidth="1"/>
    <col min="3592" max="3592" width="8.75" style="1646" customWidth="1"/>
    <col min="3593" max="3593" width="9.375" style="1646" customWidth="1"/>
    <col min="3594" max="3595" width="8.25" style="1646" customWidth="1"/>
    <col min="3596" max="3596" width="9.375" style="1646" customWidth="1"/>
    <col min="3597" max="3597" width="8.875" style="1646" customWidth="1"/>
    <col min="3598" max="3598" width="7.875" style="1646" customWidth="1"/>
    <col min="3599" max="3599" width="7.75" style="1646" customWidth="1"/>
    <col min="3600" max="3601" width="7.375" style="1646" customWidth="1"/>
    <col min="3602" max="3602" width="8" style="1646" customWidth="1"/>
    <col min="3603" max="3603" width="7.25" style="1646" customWidth="1"/>
    <col min="3604" max="3604" width="8.125" style="1646" customWidth="1"/>
    <col min="3605" max="3605" width="7.75" style="1646" customWidth="1"/>
    <col min="3606" max="3607" width="7.875" style="1646" customWidth="1"/>
    <col min="3608" max="3608" width="8.25" style="1646" customWidth="1"/>
    <col min="3609" max="3609" width="8" style="1646" customWidth="1"/>
    <col min="3610" max="3610" width="7.375" style="1646" customWidth="1"/>
    <col min="3611" max="3611" width="8.125" style="1646" customWidth="1"/>
    <col min="3612" max="3612" width="9.125" style="1646" customWidth="1"/>
    <col min="3613" max="3613" width="7.75" style="1646" customWidth="1"/>
    <col min="3614" max="3614" width="8.125" style="1646" customWidth="1"/>
    <col min="3615" max="3615" width="9.375" style="1646" customWidth="1"/>
    <col min="3616" max="3616" width="9.125" style="1646" customWidth="1"/>
    <col min="3617" max="3617" width="7.75" style="1646" customWidth="1"/>
    <col min="3618" max="3618" width="8.875" style="1646" customWidth="1"/>
    <col min="3619" max="3619" width="9.5" style="1646" customWidth="1"/>
    <col min="3620" max="3628" width="8.125" style="1646" customWidth="1"/>
    <col min="3629" max="3629" width="9" style="1646" customWidth="1"/>
    <col min="3630" max="3630" width="7.375" style="1646" customWidth="1"/>
    <col min="3631" max="3631" width="7.125" style="1646" customWidth="1"/>
    <col min="3632" max="3633" width="9" style="1646" customWidth="1"/>
    <col min="3634" max="3634" width="7.5" style="1646" customWidth="1"/>
    <col min="3635" max="3635" width="8.625" style="1646" customWidth="1"/>
    <col min="3636" max="3636" width="7.375" style="1646" customWidth="1"/>
    <col min="3637" max="3637" width="8.625" style="1646" customWidth="1"/>
    <col min="3638" max="3638" width="8.875" style="1646" customWidth="1"/>
    <col min="3639" max="3639" width="9.125" style="1646" customWidth="1"/>
    <col min="3640" max="3642" width="8.625" style="1646" customWidth="1"/>
    <col min="3643" max="3643" width="9.375" style="1646" customWidth="1"/>
    <col min="3644" max="3644" width="9.875" style="1646" customWidth="1"/>
    <col min="3645" max="3645" width="9.5" style="1646" customWidth="1"/>
    <col min="3646" max="3656" width="8.5" style="1646" customWidth="1"/>
    <col min="3657" max="3657" width="8.25" style="1646" customWidth="1"/>
    <col min="3658" max="3658" width="9.125" style="1646" customWidth="1"/>
    <col min="3659" max="3667" width="8.5" style="1646" customWidth="1"/>
    <col min="3668" max="3674" width="11.75" style="1646" customWidth="1"/>
    <col min="3675" max="3758" width="9" style="1646"/>
    <col min="3759" max="3759" width="9.375" style="1646" customWidth="1"/>
    <col min="3760" max="3760" width="9.125" style="1646" customWidth="1"/>
    <col min="3761" max="3761" width="7.75" style="1646" customWidth="1"/>
    <col min="3762" max="3762" width="8.625" style="1646" customWidth="1"/>
    <col min="3763" max="3763" width="7.875" style="1646" customWidth="1"/>
    <col min="3764" max="3764" width="8" style="1646" customWidth="1"/>
    <col min="3765" max="3765" width="8.25" style="1646" customWidth="1"/>
    <col min="3766" max="3766" width="9.25" style="1646" customWidth="1"/>
    <col min="3767" max="3767" width="8.875" style="1646" customWidth="1"/>
    <col min="3768" max="3768" width="8.25" style="1646" customWidth="1"/>
    <col min="3769" max="3773" width="8.125" style="1646" customWidth="1"/>
    <col min="3774" max="3774" width="8.5" style="1646" customWidth="1"/>
    <col min="3775" max="3775" width="10.5" style="1646" customWidth="1"/>
    <col min="3776" max="3777" width="8.375" style="1646" customWidth="1"/>
    <col min="3778" max="3778" width="8.875" style="1646" customWidth="1"/>
    <col min="3779" max="3779" width="9.625" style="1646" customWidth="1"/>
    <col min="3780" max="3780" width="8.625" style="1646" customWidth="1"/>
    <col min="3781" max="3781" width="8.5" style="1646" customWidth="1"/>
    <col min="3782" max="3782" width="8.625" style="1646" customWidth="1"/>
    <col min="3783" max="3783" width="9" style="1646" customWidth="1"/>
    <col min="3784" max="3784" width="7.5" style="1646" customWidth="1"/>
    <col min="3785" max="3786" width="8.375" style="1646" customWidth="1"/>
    <col min="3787" max="3787" width="8.75" style="1646" customWidth="1"/>
    <col min="3788" max="3790" width="8.25" style="1646" customWidth="1"/>
    <col min="3791" max="3791" width="8.875" style="1646" customWidth="1"/>
    <col min="3792" max="3792" width="8.375" style="1646" customWidth="1"/>
    <col min="3793" max="3793" width="8" style="1646" customWidth="1"/>
    <col min="3794" max="3794" width="7.875" style="1646" customWidth="1"/>
    <col min="3795" max="3795" width="9.75" style="1646" customWidth="1"/>
    <col min="3796" max="3796" width="7.75" style="1646" customWidth="1"/>
    <col min="3797" max="3797" width="8.5" style="1646" customWidth="1"/>
    <col min="3798" max="3798" width="8.875" style="1646" customWidth="1"/>
    <col min="3799" max="3799" width="9.625" style="1646" customWidth="1"/>
    <col min="3800" max="3800" width="8.125" style="1646" customWidth="1"/>
    <col min="3801" max="3801" width="8.25" style="1646" customWidth="1"/>
    <col min="3802" max="3802" width="10.125" style="1646" customWidth="1"/>
    <col min="3803" max="3803" width="9.125" style="1646" customWidth="1"/>
    <col min="3804" max="3804" width="8.125" style="1646" customWidth="1"/>
    <col min="3805" max="3811" width="8.25" style="1646" customWidth="1"/>
    <col min="3812" max="3816" width="8.75" style="1646" customWidth="1"/>
    <col min="3817" max="3817" width="8.875" style="1646" customWidth="1"/>
    <col min="3818" max="3818" width="9.625" style="1646" customWidth="1"/>
    <col min="3819" max="3823" width="8.75" style="1646" customWidth="1"/>
    <col min="3824" max="3824" width="9" style="1646" customWidth="1"/>
    <col min="3825" max="3825" width="9.625" style="1646" customWidth="1"/>
    <col min="3826" max="3826" width="8.375" style="1646" customWidth="1"/>
    <col min="3827" max="3827" width="9.375" style="1646" customWidth="1"/>
    <col min="3828" max="3830" width="10.625" style="1646" customWidth="1"/>
    <col min="3831" max="3833" width="9.625" style="1646" customWidth="1"/>
    <col min="3834" max="3834" width="9" style="1646" customWidth="1"/>
    <col min="3835" max="3835" width="9.625" style="1646" customWidth="1"/>
    <col min="3836" max="3837" width="8.25" style="1646" customWidth="1"/>
    <col min="3838" max="3838" width="9.125" style="1646" customWidth="1"/>
    <col min="3839" max="3839" width="8" style="1646" customWidth="1"/>
    <col min="3840" max="3840" width="8.875" style="1646" customWidth="1"/>
    <col min="3841" max="3841" width="9.375" style="1646" customWidth="1"/>
    <col min="3842" max="3842" width="7.5" style="1646" customWidth="1"/>
    <col min="3843" max="3844" width="8.5" style="1646" customWidth="1"/>
    <col min="3845" max="3845" width="8" style="1646" customWidth="1"/>
    <col min="3846" max="3846" width="8.125" style="1646" customWidth="1"/>
    <col min="3847" max="3847" width="7.875" style="1646" customWidth="1"/>
    <col min="3848" max="3848" width="8.75" style="1646" customWidth="1"/>
    <col min="3849" max="3849" width="9.375" style="1646" customWidth="1"/>
    <col min="3850" max="3851" width="8.25" style="1646" customWidth="1"/>
    <col min="3852" max="3852" width="9.375" style="1646" customWidth="1"/>
    <col min="3853" max="3853" width="8.875" style="1646" customWidth="1"/>
    <col min="3854" max="3854" width="7.875" style="1646" customWidth="1"/>
    <col min="3855" max="3855" width="7.75" style="1646" customWidth="1"/>
    <col min="3856" max="3857" width="7.375" style="1646" customWidth="1"/>
    <col min="3858" max="3858" width="8" style="1646" customWidth="1"/>
    <col min="3859" max="3859" width="7.25" style="1646" customWidth="1"/>
    <col min="3860" max="3860" width="8.125" style="1646" customWidth="1"/>
    <col min="3861" max="3861" width="7.75" style="1646" customWidth="1"/>
    <col min="3862" max="3863" width="7.875" style="1646" customWidth="1"/>
    <col min="3864" max="3864" width="8.25" style="1646" customWidth="1"/>
    <col min="3865" max="3865" width="8" style="1646" customWidth="1"/>
    <col min="3866" max="3866" width="7.375" style="1646" customWidth="1"/>
    <col min="3867" max="3867" width="8.125" style="1646" customWidth="1"/>
    <col min="3868" max="3868" width="9.125" style="1646" customWidth="1"/>
    <col min="3869" max="3869" width="7.75" style="1646" customWidth="1"/>
    <col min="3870" max="3870" width="8.125" style="1646" customWidth="1"/>
    <col min="3871" max="3871" width="9.375" style="1646" customWidth="1"/>
    <col min="3872" max="3872" width="9.125" style="1646" customWidth="1"/>
    <col min="3873" max="3873" width="7.75" style="1646" customWidth="1"/>
    <col min="3874" max="3874" width="8.875" style="1646" customWidth="1"/>
    <col min="3875" max="3875" width="9.5" style="1646" customWidth="1"/>
    <col min="3876" max="3884" width="8.125" style="1646" customWidth="1"/>
    <col min="3885" max="3885" width="9" style="1646" customWidth="1"/>
    <col min="3886" max="3886" width="7.375" style="1646" customWidth="1"/>
    <col min="3887" max="3887" width="7.125" style="1646" customWidth="1"/>
    <col min="3888" max="3889" width="9" style="1646" customWidth="1"/>
    <col min="3890" max="3890" width="7.5" style="1646" customWidth="1"/>
    <col min="3891" max="3891" width="8.625" style="1646" customWidth="1"/>
    <col min="3892" max="3892" width="7.375" style="1646" customWidth="1"/>
    <col min="3893" max="3893" width="8.625" style="1646" customWidth="1"/>
    <col min="3894" max="3894" width="8.875" style="1646" customWidth="1"/>
    <col min="3895" max="3895" width="9.125" style="1646" customWidth="1"/>
    <col min="3896" max="3898" width="8.625" style="1646" customWidth="1"/>
    <col min="3899" max="3899" width="9.375" style="1646" customWidth="1"/>
    <col min="3900" max="3900" width="9.875" style="1646" customWidth="1"/>
    <col min="3901" max="3901" width="9.5" style="1646" customWidth="1"/>
    <col min="3902" max="3912" width="8.5" style="1646" customWidth="1"/>
    <col min="3913" max="3913" width="8.25" style="1646" customWidth="1"/>
    <col min="3914" max="3914" width="9.125" style="1646" customWidth="1"/>
    <col min="3915" max="3923" width="8.5" style="1646" customWidth="1"/>
    <col min="3924" max="3930" width="11.75" style="1646" customWidth="1"/>
    <col min="3931" max="4014" width="9" style="1646"/>
    <col min="4015" max="4015" width="9.375" style="1646" customWidth="1"/>
    <col min="4016" max="4016" width="9.125" style="1646" customWidth="1"/>
    <col min="4017" max="4017" width="7.75" style="1646" customWidth="1"/>
    <col min="4018" max="4018" width="8.625" style="1646" customWidth="1"/>
    <col min="4019" max="4019" width="7.875" style="1646" customWidth="1"/>
    <col min="4020" max="4020" width="8" style="1646" customWidth="1"/>
    <col min="4021" max="4021" width="8.25" style="1646" customWidth="1"/>
    <col min="4022" max="4022" width="9.25" style="1646" customWidth="1"/>
    <col min="4023" max="4023" width="8.875" style="1646" customWidth="1"/>
    <col min="4024" max="4024" width="8.25" style="1646" customWidth="1"/>
    <col min="4025" max="4029" width="8.125" style="1646" customWidth="1"/>
    <col min="4030" max="4030" width="8.5" style="1646" customWidth="1"/>
    <col min="4031" max="4031" width="10.5" style="1646" customWidth="1"/>
    <col min="4032" max="4033" width="8.375" style="1646" customWidth="1"/>
    <col min="4034" max="4034" width="8.875" style="1646" customWidth="1"/>
    <col min="4035" max="4035" width="9.625" style="1646" customWidth="1"/>
    <col min="4036" max="4036" width="8.625" style="1646" customWidth="1"/>
    <col min="4037" max="4037" width="8.5" style="1646" customWidth="1"/>
    <col min="4038" max="4038" width="8.625" style="1646" customWidth="1"/>
    <col min="4039" max="4039" width="9" style="1646" customWidth="1"/>
    <col min="4040" max="4040" width="7.5" style="1646" customWidth="1"/>
    <col min="4041" max="4042" width="8.375" style="1646" customWidth="1"/>
    <col min="4043" max="4043" width="8.75" style="1646" customWidth="1"/>
    <col min="4044" max="4046" width="8.25" style="1646" customWidth="1"/>
    <col min="4047" max="4047" width="8.875" style="1646" customWidth="1"/>
    <col min="4048" max="4048" width="8.375" style="1646" customWidth="1"/>
    <col min="4049" max="4049" width="8" style="1646" customWidth="1"/>
    <col min="4050" max="4050" width="7.875" style="1646" customWidth="1"/>
    <col min="4051" max="4051" width="9.75" style="1646" customWidth="1"/>
    <col min="4052" max="4052" width="7.75" style="1646" customWidth="1"/>
    <col min="4053" max="4053" width="8.5" style="1646" customWidth="1"/>
    <col min="4054" max="4054" width="8.875" style="1646" customWidth="1"/>
    <col min="4055" max="4055" width="9.625" style="1646" customWidth="1"/>
    <col min="4056" max="4056" width="8.125" style="1646" customWidth="1"/>
    <col min="4057" max="4057" width="8.25" style="1646" customWidth="1"/>
    <col min="4058" max="4058" width="10.125" style="1646" customWidth="1"/>
    <col min="4059" max="4059" width="9.125" style="1646" customWidth="1"/>
    <col min="4060" max="4060" width="8.125" style="1646" customWidth="1"/>
    <col min="4061" max="4067" width="8.25" style="1646" customWidth="1"/>
    <col min="4068" max="4072" width="8.75" style="1646" customWidth="1"/>
    <col min="4073" max="4073" width="8.875" style="1646" customWidth="1"/>
    <col min="4074" max="4074" width="9.625" style="1646" customWidth="1"/>
    <col min="4075" max="4079" width="8.75" style="1646" customWidth="1"/>
    <col min="4080" max="4080" width="9" style="1646" customWidth="1"/>
    <col min="4081" max="4081" width="9.625" style="1646" customWidth="1"/>
    <col min="4082" max="4082" width="8.375" style="1646" customWidth="1"/>
    <col min="4083" max="4083" width="9.375" style="1646" customWidth="1"/>
    <col min="4084" max="4086" width="10.625" style="1646" customWidth="1"/>
    <col min="4087" max="4089" width="9.625" style="1646" customWidth="1"/>
    <col min="4090" max="4090" width="9" style="1646" customWidth="1"/>
    <col min="4091" max="4091" width="9.625" style="1646" customWidth="1"/>
    <col min="4092" max="4093" width="8.25" style="1646" customWidth="1"/>
    <col min="4094" max="4094" width="9.125" style="1646" customWidth="1"/>
    <col min="4095" max="4095" width="8" style="1646" customWidth="1"/>
    <col min="4096" max="4096" width="8.875" style="1646" customWidth="1"/>
    <col min="4097" max="4097" width="9.375" style="1646" customWidth="1"/>
    <col min="4098" max="4098" width="7.5" style="1646" customWidth="1"/>
    <col min="4099" max="4100" width="8.5" style="1646" customWidth="1"/>
    <col min="4101" max="4101" width="8" style="1646" customWidth="1"/>
    <col min="4102" max="4102" width="8.125" style="1646" customWidth="1"/>
    <col min="4103" max="4103" width="7.875" style="1646" customWidth="1"/>
    <col min="4104" max="4104" width="8.75" style="1646" customWidth="1"/>
    <col min="4105" max="4105" width="9.375" style="1646" customWidth="1"/>
    <col min="4106" max="4107" width="8.25" style="1646" customWidth="1"/>
    <col min="4108" max="4108" width="9.375" style="1646" customWidth="1"/>
    <col min="4109" max="4109" width="8.875" style="1646" customWidth="1"/>
    <col min="4110" max="4110" width="7.875" style="1646" customWidth="1"/>
    <col min="4111" max="4111" width="7.75" style="1646" customWidth="1"/>
    <col min="4112" max="4113" width="7.375" style="1646" customWidth="1"/>
    <col min="4114" max="4114" width="8" style="1646" customWidth="1"/>
    <col min="4115" max="4115" width="7.25" style="1646" customWidth="1"/>
    <col min="4116" max="4116" width="8.125" style="1646" customWidth="1"/>
    <col min="4117" max="4117" width="7.75" style="1646" customWidth="1"/>
    <col min="4118" max="4119" width="7.875" style="1646" customWidth="1"/>
    <col min="4120" max="4120" width="8.25" style="1646" customWidth="1"/>
    <col min="4121" max="4121" width="8" style="1646" customWidth="1"/>
    <col min="4122" max="4122" width="7.375" style="1646" customWidth="1"/>
    <col min="4123" max="4123" width="8.125" style="1646" customWidth="1"/>
    <col min="4124" max="4124" width="9.125" style="1646" customWidth="1"/>
    <col min="4125" max="4125" width="7.75" style="1646" customWidth="1"/>
    <col min="4126" max="4126" width="8.125" style="1646" customWidth="1"/>
    <col min="4127" max="4127" width="9.375" style="1646" customWidth="1"/>
    <col min="4128" max="4128" width="9.125" style="1646" customWidth="1"/>
    <col min="4129" max="4129" width="7.75" style="1646" customWidth="1"/>
    <col min="4130" max="4130" width="8.875" style="1646" customWidth="1"/>
    <col min="4131" max="4131" width="9.5" style="1646" customWidth="1"/>
    <col min="4132" max="4140" width="8.125" style="1646" customWidth="1"/>
    <col min="4141" max="4141" width="9" style="1646" customWidth="1"/>
    <col min="4142" max="4142" width="7.375" style="1646" customWidth="1"/>
    <col min="4143" max="4143" width="7.125" style="1646" customWidth="1"/>
    <col min="4144" max="4145" width="9" style="1646" customWidth="1"/>
    <col min="4146" max="4146" width="7.5" style="1646" customWidth="1"/>
    <col min="4147" max="4147" width="8.625" style="1646" customWidth="1"/>
    <col min="4148" max="4148" width="7.375" style="1646" customWidth="1"/>
    <col min="4149" max="4149" width="8.625" style="1646" customWidth="1"/>
    <col min="4150" max="4150" width="8.875" style="1646" customWidth="1"/>
    <col min="4151" max="4151" width="9.125" style="1646" customWidth="1"/>
    <col min="4152" max="4154" width="8.625" style="1646" customWidth="1"/>
    <col min="4155" max="4155" width="9.375" style="1646" customWidth="1"/>
    <col min="4156" max="4156" width="9.875" style="1646" customWidth="1"/>
    <col min="4157" max="4157" width="9.5" style="1646" customWidth="1"/>
    <col min="4158" max="4168" width="8.5" style="1646" customWidth="1"/>
    <col min="4169" max="4169" width="8.25" style="1646" customWidth="1"/>
    <col min="4170" max="4170" width="9.125" style="1646" customWidth="1"/>
    <col min="4171" max="4179" width="8.5" style="1646" customWidth="1"/>
    <col min="4180" max="4186" width="11.75" style="1646" customWidth="1"/>
    <col min="4187" max="4270" width="9" style="1646"/>
    <col min="4271" max="4271" width="9.375" style="1646" customWidth="1"/>
    <col min="4272" max="4272" width="9.125" style="1646" customWidth="1"/>
    <col min="4273" max="4273" width="7.75" style="1646" customWidth="1"/>
    <col min="4274" max="4274" width="8.625" style="1646" customWidth="1"/>
    <col min="4275" max="4275" width="7.875" style="1646" customWidth="1"/>
    <col min="4276" max="4276" width="8" style="1646" customWidth="1"/>
    <col min="4277" max="4277" width="8.25" style="1646" customWidth="1"/>
    <col min="4278" max="4278" width="9.25" style="1646" customWidth="1"/>
    <col min="4279" max="4279" width="8.875" style="1646" customWidth="1"/>
    <col min="4280" max="4280" width="8.25" style="1646" customWidth="1"/>
    <col min="4281" max="4285" width="8.125" style="1646" customWidth="1"/>
    <col min="4286" max="4286" width="8.5" style="1646" customWidth="1"/>
    <col min="4287" max="4287" width="10.5" style="1646" customWidth="1"/>
    <col min="4288" max="4289" width="8.375" style="1646" customWidth="1"/>
    <col min="4290" max="4290" width="8.875" style="1646" customWidth="1"/>
    <col min="4291" max="4291" width="9.625" style="1646" customWidth="1"/>
    <col min="4292" max="4292" width="8.625" style="1646" customWidth="1"/>
    <col min="4293" max="4293" width="8.5" style="1646" customWidth="1"/>
    <col min="4294" max="4294" width="8.625" style="1646" customWidth="1"/>
    <col min="4295" max="4295" width="9" style="1646" customWidth="1"/>
    <col min="4296" max="4296" width="7.5" style="1646" customWidth="1"/>
    <col min="4297" max="4298" width="8.375" style="1646" customWidth="1"/>
    <col min="4299" max="4299" width="8.75" style="1646" customWidth="1"/>
    <col min="4300" max="4302" width="8.25" style="1646" customWidth="1"/>
    <col min="4303" max="4303" width="8.875" style="1646" customWidth="1"/>
    <col min="4304" max="4304" width="8.375" style="1646" customWidth="1"/>
    <col min="4305" max="4305" width="8" style="1646" customWidth="1"/>
    <col min="4306" max="4306" width="7.875" style="1646" customWidth="1"/>
    <col min="4307" max="4307" width="9.75" style="1646" customWidth="1"/>
    <col min="4308" max="4308" width="7.75" style="1646" customWidth="1"/>
    <col min="4309" max="4309" width="8.5" style="1646" customWidth="1"/>
    <col min="4310" max="4310" width="8.875" style="1646" customWidth="1"/>
    <col min="4311" max="4311" width="9.625" style="1646" customWidth="1"/>
    <col min="4312" max="4312" width="8.125" style="1646" customWidth="1"/>
    <col min="4313" max="4313" width="8.25" style="1646" customWidth="1"/>
    <col min="4314" max="4314" width="10.125" style="1646" customWidth="1"/>
    <col min="4315" max="4315" width="9.125" style="1646" customWidth="1"/>
    <col min="4316" max="4316" width="8.125" style="1646" customWidth="1"/>
    <col min="4317" max="4323" width="8.25" style="1646" customWidth="1"/>
    <col min="4324" max="4328" width="8.75" style="1646" customWidth="1"/>
    <col min="4329" max="4329" width="8.875" style="1646" customWidth="1"/>
    <col min="4330" max="4330" width="9.625" style="1646" customWidth="1"/>
    <col min="4331" max="4335" width="8.75" style="1646" customWidth="1"/>
    <col min="4336" max="4336" width="9" style="1646" customWidth="1"/>
    <col min="4337" max="4337" width="9.625" style="1646" customWidth="1"/>
    <col min="4338" max="4338" width="8.375" style="1646" customWidth="1"/>
    <col min="4339" max="4339" width="9.375" style="1646" customWidth="1"/>
    <col min="4340" max="4342" width="10.625" style="1646" customWidth="1"/>
    <col min="4343" max="4345" width="9.625" style="1646" customWidth="1"/>
    <col min="4346" max="4346" width="9" style="1646" customWidth="1"/>
    <col min="4347" max="4347" width="9.625" style="1646" customWidth="1"/>
    <col min="4348" max="4349" width="8.25" style="1646" customWidth="1"/>
    <col min="4350" max="4350" width="9.125" style="1646" customWidth="1"/>
    <col min="4351" max="4351" width="8" style="1646" customWidth="1"/>
    <col min="4352" max="4352" width="8.875" style="1646" customWidth="1"/>
    <col min="4353" max="4353" width="9.375" style="1646" customWidth="1"/>
    <col min="4354" max="4354" width="7.5" style="1646" customWidth="1"/>
    <col min="4355" max="4356" width="8.5" style="1646" customWidth="1"/>
    <col min="4357" max="4357" width="8" style="1646" customWidth="1"/>
    <col min="4358" max="4358" width="8.125" style="1646" customWidth="1"/>
    <col min="4359" max="4359" width="7.875" style="1646" customWidth="1"/>
    <col min="4360" max="4360" width="8.75" style="1646" customWidth="1"/>
    <col min="4361" max="4361" width="9.375" style="1646" customWidth="1"/>
    <col min="4362" max="4363" width="8.25" style="1646" customWidth="1"/>
    <col min="4364" max="4364" width="9.375" style="1646" customWidth="1"/>
    <col min="4365" max="4365" width="8.875" style="1646" customWidth="1"/>
    <col min="4366" max="4366" width="7.875" style="1646" customWidth="1"/>
    <col min="4367" max="4367" width="7.75" style="1646" customWidth="1"/>
    <col min="4368" max="4369" width="7.375" style="1646" customWidth="1"/>
    <col min="4370" max="4370" width="8" style="1646" customWidth="1"/>
    <col min="4371" max="4371" width="7.25" style="1646" customWidth="1"/>
    <col min="4372" max="4372" width="8.125" style="1646" customWidth="1"/>
    <col min="4373" max="4373" width="7.75" style="1646" customWidth="1"/>
    <col min="4374" max="4375" width="7.875" style="1646" customWidth="1"/>
    <col min="4376" max="4376" width="8.25" style="1646" customWidth="1"/>
    <col min="4377" max="4377" width="8" style="1646" customWidth="1"/>
    <col min="4378" max="4378" width="7.375" style="1646" customWidth="1"/>
    <col min="4379" max="4379" width="8.125" style="1646" customWidth="1"/>
    <col min="4380" max="4380" width="9.125" style="1646" customWidth="1"/>
    <col min="4381" max="4381" width="7.75" style="1646" customWidth="1"/>
    <col min="4382" max="4382" width="8.125" style="1646" customWidth="1"/>
    <col min="4383" max="4383" width="9.375" style="1646" customWidth="1"/>
    <col min="4384" max="4384" width="9.125" style="1646" customWidth="1"/>
    <col min="4385" max="4385" width="7.75" style="1646" customWidth="1"/>
    <col min="4386" max="4386" width="8.875" style="1646" customWidth="1"/>
    <col min="4387" max="4387" width="9.5" style="1646" customWidth="1"/>
    <col min="4388" max="4396" width="8.125" style="1646" customWidth="1"/>
    <col min="4397" max="4397" width="9" style="1646" customWidth="1"/>
    <col min="4398" max="4398" width="7.375" style="1646" customWidth="1"/>
    <col min="4399" max="4399" width="7.125" style="1646" customWidth="1"/>
    <col min="4400" max="4401" width="9" style="1646" customWidth="1"/>
    <col min="4402" max="4402" width="7.5" style="1646" customWidth="1"/>
    <col min="4403" max="4403" width="8.625" style="1646" customWidth="1"/>
    <col min="4404" max="4404" width="7.375" style="1646" customWidth="1"/>
    <col min="4405" max="4405" width="8.625" style="1646" customWidth="1"/>
    <col min="4406" max="4406" width="8.875" style="1646" customWidth="1"/>
    <col min="4407" max="4407" width="9.125" style="1646" customWidth="1"/>
    <col min="4408" max="4410" width="8.625" style="1646" customWidth="1"/>
    <col min="4411" max="4411" width="9.375" style="1646" customWidth="1"/>
    <col min="4412" max="4412" width="9.875" style="1646" customWidth="1"/>
    <col min="4413" max="4413" width="9.5" style="1646" customWidth="1"/>
    <col min="4414" max="4424" width="8.5" style="1646" customWidth="1"/>
    <col min="4425" max="4425" width="8.25" style="1646" customWidth="1"/>
    <col min="4426" max="4426" width="9.125" style="1646" customWidth="1"/>
    <col min="4427" max="4435" width="8.5" style="1646" customWidth="1"/>
    <col min="4436" max="4442" width="11.75" style="1646" customWidth="1"/>
    <col min="4443" max="4526" width="9" style="1646"/>
    <col min="4527" max="4527" width="9.375" style="1646" customWidth="1"/>
    <col min="4528" max="4528" width="9.125" style="1646" customWidth="1"/>
    <col min="4529" max="4529" width="7.75" style="1646" customWidth="1"/>
    <col min="4530" max="4530" width="8.625" style="1646" customWidth="1"/>
    <col min="4531" max="4531" width="7.875" style="1646" customWidth="1"/>
    <col min="4532" max="4532" width="8" style="1646" customWidth="1"/>
    <col min="4533" max="4533" width="8.25" style="1646" customWidth="1"/>
    <col min="4534" max="4534" width="9.25" style="1646" customWidth="1"/>
    <col min="4535" max="4535" width="8.875" style="1646" customWidth="1"/>
    <col min="4536" max="4536" width="8.25" style="1646" customWidth="1"/>
    <col min="4537" max="4541" width="8.125" style="1646" customWidth="1"/>
    <col min="4542" max="4542" width="8.5" style="1646" customWidth="1"/>
    <col min="4543" max="4543" width="10.5" style="1646" customWidth="1"/>
    <col min="4544" max="4545" width="8.375" style="1646" customWidth="1"/>
    <col min="4546" max="4546" width="8.875" style="1646" customWidth="1"/>
    <col min="4547" max="4547" width="9.625" style="1646" customWidth="1"/>
    <col min="4548" max="4548" width="8.625" style="1646" customWidth="1"/>
    <col min="4549" max="4549" width="8.5" style="1646" customWidth="1"/>
    <col min="4550" max="4550" width="8.625" style="1646" customWidth="1"/>
    <col min="4551" max="4551" width="9" style="1646" customWidth="1"/>
    <col min="4552" max="4552" width="7.5" style="1646" customWidth="1"/>
    <col min="4553" max="4554" width="8.375" style="1646" customWidth="1"/>
    <col min="4555" max="4555" width="8.75" style="1646" customWidth="1"/>
    <col min="4556" max="4558" width="8.25" style="1646" customWidth="1"/>
    <col min="4559" max="4559" width="8.875" style="1646" customWidth="1"/>
    <col min="4560" max="4560" width="8.375" style="1646" customWidth="1"/>
    <col min="4561" max="4561" width="8" style="1646" customWidth="1"/>
    <col min="4562" max="4562" width="7.875" style="1646" customWidth="1"/>
    <col min="4563" max="4563" width="9.75" style="1646" customWidth="1"/>
    <col min="4564" max="4564" width="7.75" style="1646" customWidth="1"/>
    <col min="4565" max="4565" width="8.5" style="1646" customWidth="1"/>
    <col min="4566" max="4566" width="8.875" style="1646" customWidth="1"/>
    <col min="4567" max="4567" width="9.625" style="1646" customWidth="1"/>
    <col min="4568" max="4568" width="8.125" style="1646" customWidth="1"/>
    <col min="4569" max="4569" width="8.25" style="1646" customWidth="1"/>
    <col min="4570" max="4570" width="10.125" style="1646" customWidth="1"/>
    <col min="4571" max="4571" width="9.125" style="1646" customWidth="1"/>
    <col min="4572" max="4572" width="8.125" style="1646" customWidth="1"/>
    <col min="4573" max="4579" width="8.25" style="1646" customWidth="1"/>
    <col min="4580" max="4584" width="8.75" style="1646" customWidth="1"/>
    <col min="4585" max="4585" width="8.875" style="1646" customWidth="1"/>
    <col min="4586" max="4586" width="9.625" style="1646" customWidth="1"/>
    <col min="4587" max="4591" width="8.75" style="1646" customWidth="1"/>
    <col min="4592" max="4592" width="9" style="1646" customWidth="1"/>
    <col min="4593" max="4593" width="9.625" style="1646" customWidth="1"/>
    <col min="4594" max="4594" width="8.375" style="1646" customWidth="1"/>
    <col min="4595" max="4595" width="9.375" style="1646" customWidth="1"/>
    <col min="4596" max="4598" width="10.625" style="1646" customWidth="1"/>
    <col min="4599" max="4601" width="9.625" style="1646" customWidth="1"/>
    <col min="4602" max="4602" width="9" style="1646" customWidth="1"/>
    <col min="4603" max="4603" width="9.625" style="1646" customWidth="1"/>
    <col min="4604" max="4605" width="8.25" style="1646" customWidth="1"/>
    <col min="4606" max="4606" width="9.125" style="1646" customWidth="1"/>
    <col min="4607" max="4607" width="8" style="1646" customWidth="1"/>
    <col min="4608" max="4608" width="8.875" style="1646" customWidth="1"/>
    <col min="4609" max="4609" width="9.375" style="1646" customWidth="1"/>
    <col min="4610" max="4610" width="7.5" style="1646" customWidth="1"/>
    <col min="4611" max="4612" width="8.5" style="1646" customWidth="1"/>
    <col min="4613" max="4613" width="8" style="1646" customWidth="1"/>
    <col min="4614" max="4614" width="8.125" style="1646" customWidth="1"/>
    <col min="4615" max="4615" width="7.875" style="1646" customWidth="1"/>
    <col min="4616" max="4616" width="8.75" style="1646" customWidth="1"/>
    <col min="4617" max="4617" width="9.375" style="1646" customWidth="1"/>
    <col min="4618" max="4619" width="8.25" style="1646" customWidth="1"/>
    <col min="4620" max="4620" width="9.375" style="1646" customWidth="1"/>
    <col min="4621" max="4621" width="8.875" style="1646" customWidth="1"/>
    <col min="4622" max="4622" width="7.875" style="1646" customWidth="1"/>
    <col min="4623" max="4623" width="7.75" style="1646" customWidth="1"/>
    <col min="4624" max="4625" width="7.375" style="1646" customWidth="1"/>
    <col min="4626" max="4626" width="8" style="1646" customWidth="1"/>
    <col min="4627" max="4627" width="7.25" style="1646" customWidth="1"/>
    <col min="4628" max="4628" width="8.125" style="1646" customWidth="1"/>
    <col min="4629" max="4629" width="7.75" style="1646" customWidth="1"/>
    <col min="4630" max="4631" width="7.875" style="1646" customWidth="1"/>
    <col min="4632" max="4632" width="8.25" style="1646" customWidth="1"/>
    <col min="4633" max="4633" width="8" style="1646" customWidth="1"/>
    <col min="4634" max="4634" width="7.375" style="1646" customWidth="1"/>
    <col min="4635" max="4635" width="8.125" style="1646" customWidth="1"/>
    <col min="4636" max="4636" width="9.125" style="1646" customWidth="1"/>
    <col min="4637" max="4637" width="7.75" style="1646" customWidth="1"/>
    <col min="4638" max="4638" width="8.125" style="1646" customWidth="1"/>
    <col min="4639" max="4639" width="9.375" style="1646" customWidth="1"/>
    <col min="4640" max="4640" width="9.125" style="1646" customWidth="1"/>
    <col min="4641" max="4641" width="7.75" style="1646" customWidth="1"/>
    <col min="4642" max="4642" width="8.875" style="1646" customWidth="1"/>
    <col min="4643" max="4643" width="9.5" style="1646" customWidth="1"/>
    <col min="4644" max="4652" width="8.125" style="1646" customWidth="1"/>
    <col min="4653" max="4653" width="9" style="1646" customWidth="1"/>
    <col min="4654" max="4654" width="7.375" style="1646" customWidth="1"/>
    <col min="4655" max="4655" width="7.125" style="1646" customWidth="1"/>
    <col min="4656" max="4657" width="9" style="1646" customWidth="1"/>
    <col min="4658" max="4658" width="7.5" style="1646" customWidth="1"/>
    <col min="4659" max="4659" width="8.625" style="1646" customWidth="1"/>
    <col min="4660" max="4660" width="7.375" style="1646" customWidth="1"/>
    <col min="4661" max="4661" width="8.625" style="1646" customWidth="1"/>
    <col min="4662" max="4662" width="8.875" style="1646" customWidth="1"/>
    <col min="4663" max="4663" width="9.125" style="1646" customWidth="1"/>
    <col min="4664" max="4666" width="8.625" style="1646" customWidth="1"/>
    <col min="4667" max="4667" width="9.375" style="1646" customWidth="1"/>
    <col min="4668" max="4668" width="9.875" style="1646" customWidth="1"/>
    <col min="4669" max="4669" width="9.5" style="1646" customWidth="1"/>
    <col min="4670" max="4680" width="8.5" style="1646" customWidth="1"/>
    <col min="4681" max="4681" width="8.25" style="1646" customWidth="1"/>
    <col min="4682" max="4682" width="9.125" style="1646" customWidth="1"/>
    <col min="4683" max="4691" width="8.5" style="1646" customWidth="1"/>
    <col min="4692" max="4698" width="11.75" style="1646" customWidth="1"/>
    <col min="4699" max="4782" width="9" style="1646"/>
    <col min="4783" max="4783" width="9.375" style="1646" customWidth="1"/>
    <col min="4784" max="4784" width="9.125" style="1646" customWidth="1"/>
    <col min="4785" max="4785" width="7.75" style="1646" customWidth="1"/>
    <col min="4786" max="4786" width="8.625" style="1646" customWidth="1"/>
    <col min="4787" max="4787" width="7.875" style="1646" customWidth="1"/>
    <col min="4788" max="4788" width="8" style="1646" customWidth="1"/>
    <col min="4789" max="4789" width="8.25" style="1646" customWidth="1"/>
    <col min="4790" max="4790" width="9.25" style="1646" customWidth="1"/>
    <col min="4791" max="4791" width="8.875" style="1646" customWidth="1"/>
    <col min="4792" max="4792" width="8.25" style="1646" customWidth="1"/>
    <col min="4793" max="4797" width="8.125" style="1646" customWidth="1"/>
    <col min="4798" max="4798" width="8.5" style="1646" customWidth="1"/>
    <col min="4799" max="4799" width="10.5" style="1646" customWidth="1"/>
    <col min="4800" max="4801" width="8.375" style="1646" customWidth="1"/>
    <col min="4802" max="4802" width="8.875" style="1646" customWidth="1"/>
    <col min="4803" max="4803" width="9.625" style="1646" customWidth="1"/>
    <col min="4804" max="4804" width="8.625" style="1646" customWidth="1"/>
    <col min="4805" max="4805" width="8.5" style="1646" customWidth="1"/>
    <col min="4806" max="4806" width="8.625" style="1646" customWidth="1"/>
    <col min="4807" max="4807" width="9" style="1646" customWidth="1"/>
    <col min="4808" max="4808" width="7.5" style="1646" customWidth="1"/>
    <col min="4809" max="4810" width="8.375" style="1646" customWidth="1"/>
    <col min="4811" max="4811" width="8.75" style="1646" customWidth="1"/>
    <col min="4812" max="4814" width="8.25" style="1646" customWidth="1"/>
    <col min="4815" max="4815" width="8.875" style="1646" customWidth="1"/>
    <col min="4816" max="4816" width="8.375" style="1646" customWidth="1"/>
    <col min="4817" max="4817" width="8" style="1646" customWidth="1"/>
    <col min="4818" max="4818" width="7.875" style="1646" customWidth="1"/>
    <col min="4819" max="4819" width="9.75" style="1646" customWidth="1"/>
    <col min="4820" max="4820" width="7.75" style="1646" customWidth="1"/>
    <col min="4821" max="4821" width="8.5" style="1646" customWidth="1"/>
    <col min="4822" max="4822" width="8.875" style="1646" customWidth="1"/>
    <col min="4823" max="4823" width="9.625" style="1646" customWidth="1"/>
    <col min="4824" max="4824" width="8.125" style="1646" customWidth="1"/>
    <col min="4825" max="4825" width="8.25" style="1646" customWidth="1"/>
    <col min="4826" max="4826" width="10.125" style="1646" customWidth="1"/>
    <col min="4827" max="4827" width="9.125" style="1646" customWidth="1"/>
    <col min="4828" max="4828" width="8.125" style="1646" customWidth="1"/>
    <col min="4829" max="4835" width="8.25" style="1646" customWidth="1"/>
    <col min="4836" max="4840" width="8.75" style="1646" customWidth="1"/>
    <col min="4841" max="4841" width="8.875" style="1646" customWidth="1"/>
    <col min="4842" max="4842" width="9.625" style="1646" customWidth="1"/>
    <col min="4843" max="4847" width="8.75" style="1646" customWidth="1"/>
    <col min="4848" max="4848" width="9" style="1646" customWidth="1"/>
    <col min="4849" max="4849" width="9.625" style="1646" customWidth="1"/>
    <col min="4850" max="4850" width="8.375" style="1646" customWidth="1"/>
    <col min="4851" max="4851" width="9.375" style="1646" customWidth="1"/>
    <col min="4852" max="4854" width="10.625" style="1646" customWidth="1"/>
    <col min="4855" max="4857" width="9.625" style="1646" customWidth="1"/>
    <col min="4858" max="4858" width="9" style="1646" customWidth="1"/>
    <col min="4859" max="4859" width="9.625" style="1646" customWidth="1"/>
    <col min="4860" max="4861" width="8.25" style="1646" customWidth="1"/>
    <col min="4862" max="4862" width="9.125" style="1646" customWidth="1"/>
    <col min="4863" max="4863" width="8" style="1646" customWidth="1"/>
    <col min="4864" max="4864" width="8.875" style="1646" customWidth="1"/>
    <col min="4865" max="4865" width="9.375" style="1646" customWidth="1"/>
    <col min="4866" max="4866" width="7.5" style="1646" customWidth="1"/>
    <col min="4867" max="4868" width="8.5" style="1646" customWidth="1"/>
    <col min="4869" max="4869" width="8" style="1646" customWidth="1"/>
    <col min="4870" max="4870" width="8.125" style="1646" customWidth="1"/>
    <col min="4871" max="4871" width="7.875" style="1646" customWidth="1"/>
    <col min="4872" max="4872" width="8.75" style="1646" customWidth="1"/>
    <col min="4873" max="4873" width="9.375" style="1646" customWidth="1"/>
    <col min="4874" max="4875" width="8.25" style="1646" customWidth="1"/>
    <col min="4876" max="4876" width="9.375" style="1646" customWidth="1"/>
    <col min="4877" max="4877" width="8.875" style="1646" customWidth="1"/>
    <col min="4878" max="4878" width="7.875" style="1646" customWidth="1"/>
    <col min="4879" max="4879" width="7.75" style="1646" customWidth="1"/>
    <col min="4880" max="4881" width="7.375" style="1646" customWidth="1"/>
    <col min="4882" max="4882" width="8" style="1646" customWidth="1"/>
    <col min="4883" max="4883" width="7.25" style="1646" customWidth="1"/>
    <col min="4884" max="4884" width="8.125" style="1646" customWidth="1"/>
    <col min="4885" max="4885" width="7.75" style="1646" customWidth="1"/>
    <col min="4886" max="4887" width="7.875" style="1646" customWidth="1"/>
    <col min="4888" max="4888" width="8.25" style="1646" customWidth="1"/>
    <col min="4889" max="4889" width="8" style="1646" customWidth="1"/>
    <col min="4890" max="4890" width="7.375" style="1646" customWidth="1"/>
    <col min="4891" max="4891" width="8.125" style="1646" customWidth="1"/>
    <col min="4892" max="4892" width="9.125" style="1646" customWidth="1"/>
    <col min="4893" max="4893" width="7.75" style="1646" customWidth="1"/>
    <col min="4894" max="4894" width="8.125" style="1646" customWidth="1"/>
    <col min="4895" max="4895" width="9.375" style="1646" customWidth="1"/>
    <col min="4896" max="4896" width="9.125" style="1646" customWidth="1"/>
    <col min="4897" max="4897" width="7.75" style="1646" customWidth="1"/>
    <col min="4898" max="4898" width="8.875" style="1646" customWidth="1"/>
    <col min="4899" max="4899" width="9.5" style="1646" customWidth="1"/>
    <col min="4900" max="4908" width="8.125" style="1646" customWidth="1"/>
    <col min="4909" max="4909" width="9" style="1646" customWidth="1"/>
    <col min="4910" max="4910" width="7.375" style="1646" customWidth="1"/>
    <col min="4911" max="4911" width="7.125" style="1646" customWidth="1"/>
    <col min="4912" max="4913" width="9" style="1646" customWidth="1"/>
    <col min="4914" max="4914" width="7.5" style="1646" customWidth="1"/>
    <col min="4915" max="4915" width="8.625" style="1646" customWidth="1"/>
    <col min="4916" max="4916" width="7.375" style="1646" customWidth="1"/>
    <col min="4917" max="4917" width="8.625" style="1646" customWidth="1"/>
    <col min="4918" max="4918" width="8.875" style="1646" customWidth="1"/>
    <col min="4919" max="4919" width="9.125" style="1646" customWidth="1"/>
    <col min="4920" max="4922" width="8.625" style="1646" customWidth="1"/>
    <col min="4923" max="4923" width="9.375" style="1646" customWidth="1"/>
    <col min="4924" max="4924" width="9.875" style="1646" customWidth="1"/>
    <col min="4925" max="4925" width="9.5" style="1646" customWidth="1"/>
    <col min="4926" max="4936" width="8.5" style="1646" customWidth="1"/>
    <col min="4937" max="4937" width="8.25" style="1646" customWidth="1"/>
    <col min="4938" max="4938" width="9.125" style="1646" customWidth="1"/>
    <col min="4939" max="4947" width="8.5" style="1646" customWidth="1"/>
    <col min="4948" max="4954" width="11.75" style="1646" customWidth="1"/>
    <col min="4955" max="5038" width="9" style="1646"/>
    <col min="5039" max="5039" width="9.375" style="1646" customWidth="1"/>
    <col min="5040" max="5040" width="9.125" style="1646" customWidth="1"/>
    <col min="5041" max="5041" width="7.75" style="1646" customWidth="1"/>
    <col min="5042" max="5042" width="8.625" style="1646" customWidth="1"/>
    <col min="5043" max="5043" width="7.875" style="1646" customWidth="1"/>
    <col min="5044" max="5044" width="8" style="1646" customWidth="1"/>
    <col min="5045" max="5045" width="8.25" style="1646" customWidth="1"/>
    <col min="5046" max="5046" width="9.25" style="1646" customWidth="1"/>
    <col min="5047" max="5047" width="8.875" style="1646" customWidth="1"/>
    <col min="5048" max="5048" width="8.25" style="1646" customWidth="1"/>
    <col min="5049" max="5053" width="8.125" style="1646" customWidth="1"/>
    <col min="5054" max="5054" width="8.5" style="1646" customWidth="1"/>
    <col min="5055" max="5055" width="10.5" style="1646" customWidth="1"/>
    <col min="5056" max="5057" width="8.375" style="1646" customWidth="1"/>
    <col min="5058" max="5058" width="8.875" style="1646" customWidth="1"/>
    <col min="5059" max="5059" width="9.625" style="1646" customWidth="1"/>
    <col min="5060" max="5060" width="8.625" style="1646" customWidth="1"/>
    <col min="5061" max="5061" width="8.5" style="1646" customWidth="1"/>
    <col min="5062" max="5062" width="8.625" style="1646" customWidth="1"/>
    <col min="5063" max="5063" width="9" style="1646" customWidth="1"/>
    <col min="5064" max="5064" width="7.5" style="1646" customWidth="1"/>
    <col min="5065" max="5066" width="8.375" style="1646" customWidth="1"/>
    <col min="5067" max="5067" width="8.75" style="1646" customWidth="1"/>
    <col min="5068" max="5070" width="8.25" style="1646" customWidth="1"/>
    <col min="5071" max="5071" width="8.875" style="1646" customWidth="1"/>
    <col min="5072" max="5072" width="8.375" style="1646" customWidth="1"/>
    <col min="5073" max="5073" width="8" style="1646" customWidth="1"/>
    <col min="5074" max="5074" width="7.875" style="1646" customWidth="1"/>
    <col min="5075" max="5075" width="9.75" style="1646" customWidth="1"/>
    <col min="5076" max="5076" width="7.75" style="1646" customWidth="1"/>
    <col min="5077" max="5077" width="8.5" style="1646" customWidth="1"/>
    <col min="5078" max="5078" width="8.875" style="1646" customWidth="1"/>
    <col min="5079" max="5079" width="9.625" style="1646" customWidth="1"/>
    <col min="5080" max="5080" width="8.125" style="1646" customWidth="1"/>
    <col min="5081" max="5081" width="8.25" style="1646" customWidth="1"/>
    <col min="5082" max="5082" width="10.125" style="1646" customWidth="1"/>
    <col min="5083" max="5083" width="9.125" style="1646" customWidth="1"/>
    <col min="5084" max="5084" width="8.125" style="1646" customWidth="1"/>
    <col min="5085" max="5091" width="8.25" style="1646" customWidth="1"/>
    <col min="5092" max="5096" width="8.75" style="1646" customWidth="1"/>
    <col min="5097" max="5097" width="8.875" style="1646" customWidth="1"/>
    <col min="5098" max="5098" width="9.625" style="1646" customWidth="1"/>
    <col min="5099" max="5103" width="8.75" style="1646" customWidth="1"/>
    <col min="5104" max="5104" width="9" style="1646" customWidth="1"/>
    <col min="5105" max="5105" width="9.625" style="1646" customWidth="1"/>
    <col min="5106" max="5106" width="8.375" style="1646" customWidth="1"/>
    <col min="5107" max="5107" width="9.375" style="1646" customWidth="1"/>
    <col min="5108" max="5110" width="10.625" style="1646" customWidth="1"/>
    <col min="5111" max="5113" width="9.625" style="1646" customWidth="1"/>
    <col min="5114" max="5114" width="9" style="1646" customWidth="1"/>
    <col min="5115" max="5115" width="9.625" style="1646" customWidth="1"/>
    <col min="5116" max="5117" width="8.25" style="1646" customWidth="1"/>
    <col min="5118" max="5118" width="9.125" style="1646" customWidth="1"/>
    <col min="5119" max="5119" width="8" style="1646" customWidth="1"/>
    <col min="5120" max="5120" width="8.875" style="1646" customWidth="1"/>
    <col min="5121" max="5121" width="9.375" style="1646" customWidth="1"/>
    <col min="5122" max="5122" width="7.5" style="1646" customWidth="1"/>
    <col min="5123" max="5124" width="8.5" style="1646" customWidth="1"/>
    <col min="5125" max="5125" width="8" style="1646" customWidth="1"/>
    <col min="5126" max="5126" width="8.125" style="1646" customWidth="1"/>
    <col min="5127" max="5127" width="7.875" style="1646" customWidth="1"/>
    <col min="5128" max="5128" width="8.75" style="1646" customWidth="1"/>
    <col min="5129" max="5129" width="9.375" style="1646" customWidth="1"/>
    <col min="5130" max="5131" width="8.25" style="1646" customWidth="1"/>
    <col min="5132" max="5132" width="9.375" style="1646" customWidth="1"/>
    <col min="5133" max="5133" width="8.875" style="1646" customWidth="1"/>
    <col min="5134" max="5134" width="7.875" style="1646" customWidth="1"/>
    <col min="5135" max="5135" width="7.75" style="1646" customWidth="1"/>
    <col min="5136" max="5137" width="7.375" style="1646" customWidth="1"/>
    <col min="5138" max="5138" width="8" style="1646" customWidth="1"/>
    <col min="5139" max="5139" width="7.25" style="1646" customWidth="1"/>
    <col min="5140" max="5140" width="8.125" style="1646" customWidth="1"/>
    <col min="5141" max="5141" width="7.75" style="1646" customWidth="1"/>
    <col min="5142" max="5143" width="7.875" style="1646" customWidth="1"/>
    <col min="5144" max="5144" width="8.25" style="1646" customWidth="1"/>
    <col min="5145" max="5145" width="8" style="1646" customWidth="1"/>
    <col min="5146" max="5146" width="7.375" style="1646" customWidth="1"/>
    <col min="5147" max="5147" width="8.125" style="1646" customWidth="1"/>
    <col min="5148" max="5148" width="9.125" style="1646" customWidth="1"/>
    <col min="5149" max="5149" width="7.75" style="1646" customWidth="1"/>
    <col min="5150" max="5150" width="8.125" style="1646" customWidth="1"/>
    <col min="5151" max="5151" width="9.375" style="1646" customWidth="1"/>
    <col min="5152" max="5152" width="9.125" style="1646" customWidth="1"/>
    <col min="5153" max="5153" width="7.75" style="1646" customWidth="1"/>
    <col min="5154" max="5154" width="8.875" style="1646" customWidth="1"/>
    <col min="5155" max="5155" width="9.5" style="1646" customWidth="1"/>
    <col min="5156" max="5164" width="8.125" style="1646" customWidth="1"/>
    <col min="5165" max="5165" width="9" style="1646" customWidth="1"/>
    <col min="5166" max="5166" width="7.375" style="1646" customWidth="1"/>
    <col min="5167" max="5167" width="7.125" style="1646" customWidth="1"/>
    <col min="5168" max="5169" width="9" style="1646" customWidth="1"/>
    <col min="5170" max="5170" width="7.5" style="1646" customWidth="1"/>
    <col min="5171" max="5171" width="8.625" style="1646" customWidth="1"/>
    <col min="5172" max="5172" width="7.375" style="1646" customWidth="1"/>
    <col min="5173" max="5173" width="8.625" style="1646" customWidth="1"/>
    <col min="5174" max="5174" width="8.875" style="1646" customWidth="1"/>
    <col min="5175" max="5175" width="9.125" style="1646" customWidth="1"/>
    <col min="5176" max="5178" width="8.625" style="1646" customWidth="1"/>
    <col min="5179" max="5179" width="9.375" style="1646" customWidth="1"/>
    <col min="5180" max="5180" width="9.875" style="1646" customWidth="1"/>
    <col min="5181" max="5181" width="9.5" style="1646" customWidth="1"/>
    <col min="5182" max="5192" width="8.5" style="1646" customWidth="1"/>
    <col min="5193" max="5193" width="8.25" style="1646" customWidth="1"/>
    <col min="5194" max="5194" width="9.125" style="1646" customWidth="1"/>
    <col min="5195" max="5203" width="8.5" style="1646" customWidth="1"/>
    <col min="5204" max="5210" width="11.75" style="1646" customWidth="1"/>
    <col min="5211" max="5294" width="9" style="1646"/>
    <col min="5295" max="5295" width="9.375" style="1646" customWidth="1"/>
    <col min="5296" max="5296" width="9.125" style="1646" customWidth="1"/>
    <col min="5297" max="5297" width="7.75" style="1646" customWidth="1"/>
    <col min="5298" max="5298" width="8.625" style="1646" customWidth="1"/>
    <col min="5299" max="5299" width="7.875" style="1646" customWidth="1"/>
    <col min="5300" max="5300" width="8" style="1646" customWidth="1"/>
    <col min="5301" max="5301" width="8.25" style="1646" customWidth="1"/>
    <col min="5302" max="5302" width="9.25" style="1646" customWidth="1"/>
    <col min="5303" max="5303" width="8.875" style="1646" customWidth="1"/>
    <col min="5304" max="5304" width="8.25" style="1646" customWidth="1"/>
    <col min="5305" max="5309" width="8.125" style="1646" customWidth="1"/>
    <col min="5310" max="5310" width="8.5" style="1646" customWidth="1"/>
    <col min="5311" max="5311" width="10.5" style="1646" customWidth="1"/>
    <col min="5312" max="5313" width="8.375" style="1646" customWidth="1"/>
    <col min="5314" max="5314" width="8.875" style="1646" customWidth="1"/>
    <col min="5315" max="5315" width="9.625" style="1646" customWidth="1"/>
    <col min="5316" max="5316" width="8.625" style="1646" customWidth="1"/>
    <col min="5317" max="5317" width="8.5" style="1646" customWidth="1"/>
    <col min="5318" max="5318" width="8.625" style="1646" customWidth="1"/>
    <col min="5319" max="5319" width="9" style="1646" customWidth="1"/>
    <col min="5320" max="5320" width="7.5" style="1646" customWidth="1"/>
    <col min="5321" max="5322" width="8.375" style="1646" customWidth="1"/>
    <col min="5323" max="5323" width="8.75" style="1646" customWidth="1"/>
    <col min="5324" max="5326" width="8.25" style="1646" customWidth="1"/>
    <col min="5327" max="5327" width="8.875" style="1646" customWidth="1"/>
    <col min="5328" max="5328" width="8.375" style="1646" customWidth="1"/>
    <col min="5329" max="5329" width="8" style="1646" customWidth="1"/>
    <col min="5330" max="5330" width="7.875" style="1646" customWidth="1"/>
    <col min="5331" max="5331" width="9.75" style="1646" customWidth="1"/>
    <col min="5332" max="5332" width="7.75" style="1646" customWidth="1"/>
    <col min="5333" max="5333" width="8.5" style="1646" customWidth="1"/>
    <col min="5334" max="5334" width="8.875" style="1646" customWidth="1"/>
    <col min="5335" max="5335" width="9.625" style="1646" customWidth="1"/>
    <col min="5336" max="5336" width="8.125" style="1646" customWidth="1"/>
    <col min="5337" max="5337" width="8.25" style="1646" customWidth="1"/>
    <col min="5338" max="5338" width="10.125" style="1646" customWidth="1"/>
    <col min="5339" max="5339" width="9.125" style="1646" customWidth="1"/>
    <col min="5340" max="5340" width="8.125" style="1646" customWidth="1"/>
    <col min="5341" max="5347" width="8.25" style="1646" customWidth="1"/>
    <col min="5348" max="5352" width="8.75" style="1646" customWidth="1"/>
    <col min="5353" max="5353" width="8.875" style="1646" customWidth="1"/>
    <col min="5354" max="5354" width="9.625" style="1646" customWidth="1"/>
    <col min="5355" max="5359" width="8.75" style="1646" customWidth="1"/>
    <col min="5360" max="5360" width="9" style="1646" customWidth="1"/>
    <col min="5361" max="5361" width="9.625" style="1646" customWidth="1"/>
    <col min="5362" max="5362" width="8.375" style="1646" customWidth="1"/>
    <col min="5363" max="5363" width="9.375" style="1646" customWidth="1"/>
    <col min="5364" max="5366" width="10.625" style="1646" customWidth="1"/>
    <col min="5367" max="5369" width="9.625" style="1646" customWidth="1"/>
    <col min="5370" max="5370" width="9" style="1646" customWidth="1"/>
    <col min="5371" max="5371" width="9.625" style="1646" customWidth="1"/>
    <col min="5372" max="5373" width="8.25" style="1646" customWidth="1"/>
    <col min="5374" max="5374" width="9.125" style="1646" customWidth="1"/>
    <col min="5375" max="5375" width="8" style="1646" customWidth="1"/>
    <col min="5376" max="5376" width="8.875" style="1646" customWidth="1"/>
    <col min="5377" max="5377" width="9.375" style="1646" customWidth="1"/>
    <col min="5378" max="5378" width="7.5" style="1646" customWidth="1"/>
    <col min="5379" max="5380" width="8.5" style="1646" customWidth="1"/>
    <col min="5381" max="5381" width="8" style="1646" customWidth="1"/>
    <col min="5382" max="5382" width="8.125" style="1646" customWidth="1"/>
    <col min="5383" max="5383" width="7.875" style="1646" customWidth="1"/>
    <col min="5384" max="5384" width="8.75" style="1646" customWidth="1"/>
    <col min="5385" max="5385" width="9.375" style="1646" customWidth="1"/>
    <col min="5386" max="5387" width="8.25" style="1646" customWidth="1"/>
    <col min="5388" max="5388" width="9.375" style="1646" customWidth="1"/>
    <col min="5389" max="5389" width="8.875" style="1646" customWidth="1"/>
    <col min="5390" max="5390" width="7.875" style="1646" customWidth="1"/>
    <col min="5391" max="5391" width="7.75" style="1646" customWidth="1"/>
    <col min="5392" max="5393" width="7.375" style="1646" customWidth="1"/>
    <col min="5394" max="5394" width="8" style="1646" customWidth="1"/>
    <col min="5395" max="5395" width="7.25" style="1646" customWidth="1"/>
    <col min="5396" max="5396" width="8.125" style="1646" customWidth="1"/>
    <col min="5397" max="5397" width="7.75" style="1646" customWidth="1"/>
    <col min="5398" max="5399" width="7.875" style="1646" customWidth="1"/>
    <col min="5400" max="5400" width="8.25" style="1646" customWidth="1"/>
    <col min="5401" max="5401" width="8" style="1646" customWidth="1"/>
    <col min="5402" max="5402" width="7.375" style="1646" customWidth="1"/>
    <col min="5403" max="5403" width="8.125" style="1646" customWidth="1"/>
    <col min="5404" max="5404" width="9.125" style="1646" customWidth="1"/>
    <col min="5405" max="5405" width="7.75" style="1646" customWidth="1"/>
    <col min="5406" max="5406" width="8.125" style="1646" customWidth="1"/>
    <col min="5407" max="5407" width="9.375" style="1646" customWidth="1"/>
    <col min="5408" max="5408" width="9.125" style="1646" customWidth="1"/>
    <col min="5409" max="5409" width="7.75" style="1646" customWidth="1"/>
    <col min="5410" max="5410" width="8.875" style="1646" customWidth="1"/>
    <col min="5411" max="5411" width="9.5" style="1646" customWidth="1"/>
    <col min="5412" max="5420" width="8.125" style="1646" customWidth="1"/>
    <col min="5421" max="5421" width="9" style="1646" customWidth="1"/>
    <col min="5422" max="5422" width="7.375" style="1646" customWidth="1"/>
    <col min="5423" max="5423" width="7.125" style="1646" customWidth="1"/>
    <col min="5424" max="5425" width="9" style="1646" customWidth="1"/>
    <col min="5426" max="5426" width="7.5" style="1646" customWidth="1"/>
    <col min="5427" max="5427" width="8.625" style="1646" customWidth="1"/>
    <col min="5428" max="5428" width="7.375" style="1646" customWidth="1"/>
    <col min="5429" max="5429" width="8.625" style="1646" customWidth="1"/>
    <col min="5430" max="5430" width="8.875" style="1646" customWidth="1"/>
    <col min="5431" max="5431" width="9.125" style="1646" customWidth="1"/>
    <col min="5432" max="5434" width="8.625" style="1646" customWidth="1"/>
    <col min="5435" max="5435" width="9.375" style="1646" customWidth="1"/>
    <col min="5436" max="5436" width="9.875" style="1646" customWidth="1"/>
    <col min="5437" max="5437" width="9.5" style="1646" customWidth="1"/>
    <col min="5438" max="5448" width="8.5" style="1646" customWidth="1"/>
    <col min="5449" max="5449" width="8.25" style="1646" customWidth="1"/>
    <col min="5450" max="5450" width="9.125" style="1646" customWidth="1"/>
    <col min="5451" max="5459" width="8.5" style="1646" customWidth="1"/>
    <col min="5460" max="5466" width="11.75" style="1646" customWidth="1"/>
    <col min="5467" max="5550" width="9" style="1646"/>
    <col min="5551" max="5551" width="9.375" style="1646" customWidth="1"/>
    <col min="5552" max="5552" width="9.125" style="1646" customWidth="1"/>
    <col min="5553" max="5553" width="7.75" style="1646" customWidth="1"/>
    <col min="5554" max="5554" width="8.625" style="1646" customWidth="1"/>
    <col min="5555" max="5555" width="7.875" style="1646" customWidth="1"/>
    <col min="5556" max="5556" width="8" style="1646" customWidth="1"/>
    <col min="5557" max="5557" width="8.25" style="1646" customWidth="1"/>
    <col min="5558" max="5558" width="9.25" style="1646" customWidth="1"/>
    <col min="5559" max="5559" width="8.875" style="1646" customWidth="1"/>
    <col min="5560" max="5560" width="8.25" style="1646" customWidth="1"/>
    <col min="5561" max="5565" width="8.125" style="1646" customWidth="1"/>
    <col min="5566" max="5566" width="8.5" style="1646" customWidth="1"/>
    <col min="5567" max="5567" width="10.5" style="1646" customWidth="1"/>
    <col min="5568" max="5569" width="8.375" style="1646" customWidth="1"/>
    <col min="5570" max="5570" width="8.875" style="1646" customWidth="1"/>
    <col min="5571" max="5571" width="9.625" style="1646" customWidth="1"/>
    <col min="5572" max="5572" width="8.625" style="1646" customWidth="1"/>
    <col min="5573" max="5573" width="8.5" style="1646" customWidth="1"/>
    <col min="5574" max="5574" width="8.625" style="1646" customWidth="1"/>
    <col min="5575" max="5575" width="9" style="1646" customWidth="1"/>
    <col min="5576" max="5576" width="7.5" style="1646" customWidth="1"/>
    <col min="5577" max="5578" width="8.375" style="1646" customWidth="1"/>
    <col min="5579" max="5579" width="8.75" style="1646" customWidth="1"/>
    <col min="5580" max="5582" width="8.25" style="1646" customWidth="1"/>
    <col min="5583" max="5583" width="8.875" style="1646" customWidth="1"/>
    <col min="5584" max="5584" width="8.375" style="1646" customWidth="1"/>
    <col min="5585" max="5585" width="8" style="1646" customWidth="1"/>
    <col min="5586" max="5586" width="7.875" style="1646" customWidth="1"/>
    <col min="5587" max="5587" width="9.75" style="1646" customWidth="1"/>
    <col min="5588" max="5588" width="7.75" style="1646" customWidth="1"/>
    <col min="5589" max="5589" width="8.5" style="1646" customWidth="1"/>
    <col min="5590" max="5590" width="8.875" style="1646" customWidth="1"/>
    <col min="5591" max="5591" width="9.625" style="1646" customWidth="1"/>
    <col min="5592" max="5592" width="8.125" style="1646" customWidth="1"/>
    <col min="5593" max="5593" width="8.25" style="1646" customWidth="1"/>
    <col min="5594" max="5594" width="10.125" style="1646" customWidth="1"/>
    <col min="5595" max="5595" width="9.125" style="1646" customWidth="1"/>
    <col min="5596" max="5596" width="8.125" style="1646" customWidth="1"/>
    <col min="5597" max="5603" width="8.25" style="1646" customWidth="1"/>
    <col min="5604" max="5608" width="8.75" style="1646" customWidth="1"/>
    <col min="5609" max="5609" width="8.875" style="1646" customWidth="1"/>
    <col min="5610" max="5610" width="9.625" style="1646" customWidth="1"/>
    <col min="5611" max="5615" width="8.75" style="1646" customWidth="1"/>
    <col min="5616" max="5616" width="9" style="1646" customWidth="1"/>
    <col min="5617" max="5617" width="9.625" style="1646" customWidth="1"/>
    <col min="5618" max="5618" width="8.375" style="1646" customWidth="1"/>
    <col min="5619" max="5619" width="9.375" style="1646" customWidth="1"/>
    <col min="5620" max="5622" width="10.625" style="1646" customWidth="1"/>
    <col min="5623" max="5625" width="9.625" style="1646" customWidth="1"/>
    <col min="5626" max="5626" width="9" style="1646" customWidth="1"/>
    <col min="5627" max="5627" width="9.625" style="1646" customWidth="1"/>
    <col min="5628" max="5629" width="8.25" style="1646" customWidth="1"/>
    <col min="5630" max="5630" width="9.125" style="1646" customWidth="1"/>
    <col min="5631" max="5631" width="8" style="1646" customWidth="1"/>
    <col min="5632" max="5632" width="8.875" style="1646" customWidth="1"/>
    <col min="5633" max="5633" width="9.375" style="1646" customWidth="1"/>
    <col min="5634" max="5634" width="7.5" style="1646" customWidth="1"/>
    <col min="5635" max="5636" width="8.5" style="1646" customWidth="1"/>
    <col min="5637" max="5637" width="8" style="1646" customWidth="1"/>
    <col min="5638" max="5638" width="8.125" style="1646" customWidth="1"/>
    <col min="5639" max="5639" width="7.875" style="1646" customWidth="1"/>
    <col min="5640" max="5640" width="8.75" style="1646" customWidth="1"/>
    <col min="5641" max="5641" width="9.375" style="1646" customWidth="1"/>
    <col min="5642" max="5643" width="8.25" style="1646" customWidth="1"/>
    <col min="5644" max="5644" width="9.375" style="1646" customWidth="1"/>
    <col min="5645" max="5645" width="8.875" style="1646" customWidth="1"/>
    <col min="5646" max="5646" width="7.875" style="1646" customWidth="1"/>
    <col min="5647" max="5647" width="7.75" style="1646" customWidth="1"/>
    <col min="5648" max="5649" width="7.375" style="1646" customWidth="1"/>
    <col min="5650" max="5650" width="8" style="1646" customWidth="1"/>
    <col min="5651" max="5651" width="7.25" style="1646" customWidth="1"/>
    <col min="5652" max="5652" width="8.125" style="1646" customWidth="1"/>
    <col min="5653" max="5653" width="7.75" style="1646" customWidth="1"/>
    <col min="5654" max="5655" width="7.875" style="1646" customWidth="1"/>
    <col min="5656" max="5656" width="8.25" style="1646" customWidth="1"/>
    <col min="5657" max="5657" width="8" style="1646" customWidth="1"/>
    <col min="5658" max="5658" width="7.375" style="1646" customWidth="1"/>
    <col min="5659" max="5659" width="8.125" style="1646" customWidth="1"/>
    <col min="5660" max="5660" width="9.125" style="1646" customWidth="1"/>
    <col min="5661" max="5661" width="7.75" style="1646" customWidth="1"/>
    <col min="5662" max="5662" width="8.125" style="1646" customWidth="1"/>
    <col min="5663" max="5663" width="9.375" style="1646" customWidth="1"/>
    <col min="5664" max="5664" width="9.125" style="1646" customWidth="1"/>
    <col min="5665" max="5665" width="7.75" style="1646" customWidth="1"/>
    <col min="5666" max="5666" width="8.875" style="1646" customWidth="1"/>
    <col min="5667" max="5667" width="9.5" style="1646" customWidth="1"/>
    <col min="5668" max="5676" width="8.125" style="1646" customWidth="1"/>
    <col min="5677" max="5677" width="9" style="1646" customWidth="1"/>
    <col min="5678" max="5678" width="7.375" style="1646" customWidth="1"/>
    <col min="5679" max="5679" width="7.125" style="1646" customWidth="1"/>
    <col min="5680" max="5681" width="9" style="1646" customWidth="1"/>
    <col min="5682" max="5682" width="7.5" style="1646" customWidth="1"/>
    <col min="5683" max="5683" width="8.625" style="1646" customWidth="1"/>
    <col min="5684" max="5684" width="7.375" style="1646" customWidth="1"/>
    <col min="5685" max="5685" width="8.625" style="1646" customWidth="1"/>
    <col min="5686" max="5686" width="8.875" style="1646" customWidth="1"/>
    <col min="5687" max="5687" width="9.125" style="1646" customWidth="1"/>
    <col min="5688" max="5690" width="8.625" style="1646" customWidth="1"/>
    <col min="5691" max="5691" width="9.375" style="1646" customWidth="1"/>
    <col min="5692" max="5692" width="9.875" style="1646" customWidth="1"/>
    <col min="5693" max="5693" width="9.5" style="1646" customWidth="1"/>
    <col min="5694" max="5704" width="8.5" style="1646" customWidth="1"/>
    <col min="5705" max="5705" width="8.25" style="1646" customWidth="1"/>
    <col min="5706" max="5706" width="9.125" style="1646" customWidth="1"/>
    <col min="5707" max="5715" width="8.5" style="1646" customWidth="1"/>
    <col min="5716" max="5722" width="11.75" style="1646" customWidth="1"/>
    <col min="5723" max="5806" width="9" style="1646"/>
    <col min="5807" max="5807" width="9.375" style="1646" customWidth="1"/>
    <col min="5808" max="5808" width="9.125" style="1646" customWidth="1"/>
    <col min="5809" max="5809" width="7.75" style="1646" customWidth="1"/>
    <col min="5810" max="5810" width="8.625" style="1646" customWidth="1"/>
    <col min="5811" max="5811" width="7.875" style="1646" customWidth="1"/>
    <col min="5812" max="5812" width="8" style="1646" customWidth="1"/>
    <col min="5813" max="5813" width="8.25" style="1646" customWidth="1"/>
    <col min="5814" max="5814" width="9.25" style="1646" customWidth="1"/>
    <col min="5815" max="5815" width="8.875" style="1646" customWidth="1"/>
    <col min="5816" max="5816" width="8.25" style="1646" customWidth="1"/>
    <col min="5817" max="5821" width="8.125" style="1646" customWidth="1"/>
    <col min="5822" max="5822" width="8.5" style="1646" customWidth="1"/>
    <col min="5823" max="5823" width="10.5" style="1646" customWidth="1"/>
    <col min="5824" max="5825" width="8.375" style="1646" customWidth="1"/>
    <col min="5826" max="5826" width="8.875" style="1646" customWidth="1"/>
    <col min="5827" max="5827" width="9.625" style="1646" customWidth="1"/>
    <col min="5828" max="5828" width="8.625" style="1646" customWidth="1"/>
    <col min="5829" max="5829" width="8.5" style="1646" customWidth="1"/>
    <col min="5830" max="5830" width="8.625" style="1646" customWidth="1"/>
    <col min="5831" max="5831" width="9" style="1646" customWidth="1"/>
    <col min="5832" max="5832" width="7.5" style="1646" customWidth="1"/>
    <col min="5833" max="5834" width="8.375" style="1646" customWidth="1"/>
    <col min="5835" max="5835" width="8.75" style="1646" customWidth="1"/>
    <col min="5836" max="5838" width="8.25" style="1646" customWidth="1"/>
    <col min="5839" max="5839" width="8.875" style="1646" customWidth="1"/>
    <col min="5840" max="5840" width="8.375" style="1646" customWidth="1"/>
    <col min="5841" max="5841" width="8" style="1646" customWidth="1"/>
    <col min="5842" max="5842" width="7.875" style="1646" customWidth="1"/>
    <col min="5843" max="5843" width="9.75" style="1646" customWidth="1"/>
    <col min="5844" max="5844" width="7.75" style="1646" customWidth="1"/>
    <col min="5845" max="5845" width="8.5" style="1646" customWidth="1"/>
    <col min="5846" max="5846" width="8.875" style="1646" customWidth="1"/>
    <col min="5847" max="5847" width="9.625" style="1646" customWidth="1"/>
    <col min="5848" max="5848" width="8.125" style="1646" customWidth="1"/>
    <col min="5849" max="5849" width="8.25" style="1646" customWidth="1"/>
    <col min="5850" max="5850" width="10.125" style="1646" customWidth="1"/>
    <col min="5851" max="5851" width="9.125" style="1646" customWidth="1"/>
    <col min="5852" max="5852" width="8.125" style="1646" customWidth="1"/>
    <col min="5853" max="5859" width="8.25" style="1646" customWidth="1"/>
    <col min="5860" max="5864" width="8.75" style="1646" customWidth="1"/>
    <col min="5865" max="5865" width="8.875" style="1646" customWidth="1"/>
    <col min="5866" max="5866" width="9.625" style="1646" customWidth="1"/>
    <col min="5867" max="5871" width="8.75" style="1646" customWidth="1"/>
    <col min="5872" max="5872" width="9" style="1646" customWidth="1"/>
    <col min="5873" max="5873" width="9.625" style="1646" customWidth="1"/>
    <col min="5874" max="5874" width="8.375" style="1646" customWidth="1"/>
    <col min="5875" max="5875" width="9.375" style="1646" customWidth="1"/>
    <col min="5876" max="5878" width="10.625" style="1646" customWidth="1"/>
    <col min="5879" max="5881" width="9.625" style="1646" customWidth="1"/>
    <col min="5882" max="5882" width="9" style="1646" customWidth="1"/>
    <col min="5883" max="5883" width="9.625" style="1646" customWidth="1"/>
    <col min="5884" max="5885" width="8.25" style="1646" customWidth="1"/>
    <col min="5886" max="5886" width="9.125" style="1646" customWidth="1"/>
    <col min="5887" max="5887" width="8" style="1646" customWidth="1"/>
    <col min="5888" max="5888" width="8.875" style="1646" customWidth="1"/>
    <col min="5889" max="5889" width="9.375" style="1646" customWidth="1"/>
    <col min="5890" max="5890" width="7.5" style="1646" customWidth="1"/>
    <col min="5891" max="5892" width="8.5" style="1646" customWidth="1"/>
    <col min="5893" max="5893" width="8" style="1646" customWidth="1"/>
    <col min="5894" max="5894" width="8.125" style="1646" customWidth="1"/>
    <col min="5895" max="5895" width="7.875" style="1646" customWidth="1"/>
    <col min="5896" max="5896" width="8.75" style="1646" customWidth="1"/>
    <col min="5897" max="5897" width="9.375" style="1646" customWidth="1"/>
    <col min="5898" max="5899" width="8.25" style="1646" customWidth="1"/>
    <col min="5900" max="5900" width="9.375" style="1646" customWidth="1"/>
    <col min="5901" max="5901" width="8.875" style="1646" customWidth="1"/>
    <col min="5902" max="5902" width="7.875" style="1646" customWidth="1"/>
    <col min="5903" max="5903" width="7.75" style="1646" customWidth="1"/>
    <col min="5904" max="5905" width="7.375" style="1646" customWidth="1"/>
    <col min="5906" max="5906" width="8" style="1646" customWidth="1"/>
    <col min="5907" max="5907" width="7.25" style="1646" customWidth="1"/>
    <col min="5908" max="5908" width="8.125" style="1646" customWidth="1"/>
    <col min="5909" max="5909" width="7.75" style="1646" customWidth="1"/>
    <col min="5910" max="5911" width="7.875" style="1646" customWidth="1"/>
    <col min="5912" max="5912" width="8.25" style="1646" customWidth="1"/>
    <col min="5913" max="5913" width="8" style="1646" customWidth="1"/>
    <col min="5914" max="5914" width="7.375" style="1646" customWidth="1"/>
    <col min="5915" max="5915" width="8.125" style="1646" customWidth="1"/>
    <col min="5916" max="5916" width="9.125" style="1646" customWidth="1"/>
    <col min="5917" max="5917" width="7.75" style="1646" customWidth="1"/>
    <col min="5918" max="5918" width="8.125" style="1646" customWidth="1"/>
    <col min="5919" max="5919" width="9.375" style="1646" customWidth="1"/>
    <col min="5920" max="5920" width="9.125" style="1646" customWidth="1"/>
    <col min="5921" max="5921" width="7.75" style="1646" customWidth="1"/>
    <col min="5922" max="5922" width="8.875" style="1646" customWidth="1"/>
    <col min="5923" max="5923" width="9.5" style="1646" customWidth="1"/>
    <col min="5924" max="5932" width="8.125" style="1646" customWidth="1"/>
    <col min="5933" max="5933" width="9" style="1646" customWidth="1"/>
    <col min="5934" max="5934" width="7.375" style="1646" customWidth="1"/>
    <col min="5935" max="5935" width="7.125" style="1646" customWidth="1"/>
    <col min="5936" max="5937" width="9" style="1646" customWidth="1"/>
    <col min="5938" max="5938" width="7.5" style="1646" customWidth="1"/>
    <col min="5939" max="5939" width="8.625" style="1646" customWidth="1"/>
    <col min="5940" max="5940" width="7.375" style="1646" customWidth="1"/>
    <col min="5941" max="5941" width="8.625" style="1646" customWidth="1"/>
    <col min="5942" max="5942" width="8.875" style="1646" customWidth="1"/>
    <col min="5943" max="5943" width="9.125" style="1646" customWidth="1"/>
    <col min="5944" max="5946" width="8.625" style="1646" customWidth="1"/>
    <col min="5947" max="5947" width="9.375" style="1646" customWidth="1"/>
    <col min="5948" max="5948" width="9.875" style="1646" customWidth="1"/>
    <col min="5949" max="5949" width="9.5" style="1646" customWidth="1"/>
    <col min="5950" max="5960" width="8.5" style="1646" customWidth="1"/>
    <col min="5961" max="5961" width="8.25" style="1646" customWidth="1"/>
    <col min="5962" max="5962" width="9.125" style="1646" customWidth="1"/>
    <col min="5963" max="5971" width="8.5" style="1646" customWidth="1"/>
    <col min="5972" max="5978" width="11.75" style="1646" customWidth="1"/>
    <col min="5979" max="6062" width="9" style="1646"/>
    <col min="6063" max="6063" width="9.375" style="1646" customWidth="1"/>
    <col min="6064" max="6064" width="9.125" style="1646" customWidth="1"/>
    <col min="6065" max="6065" width="7.75" style="1646" customWidth="1"/>
    <col min="6066" max="6066" width="8.625" style="1646" customWidth="1"/>
    <col min="6067" max="6067" width="7.875" style="1646" customWidth="1"/>
    <col min="6068" max="6068" width="8" style="1646" customWidth="1"/>
    <col min="6069" max="6069" width="8.25" style="1646" customWidth="1"/>
    <col min="6070" max="6070" width="9.25" style="1646" customWidth="1"/>
    <col min="6071" max="6071" width="8.875" style="1646" customWidth="1"/>
    <col min="6072" max="6072" width="8.25" style="1646" customWidth="1"/>
    <col min="6073" max="6077" width="8.125" style="1646" customWidth="1"/>
    <col min="6078" max="6078" width="8.5" style="1646" customWidth="1"/>
    <col min="6079" max="6079" width="10.5" style="1646" customWidth="1"/>
    <col min="6080" max="6081" width="8.375" style="1646" customWidth="1"/>
    <col min="6082" max="6082" width="8.875" style="1646" customWidth="1"/>
    <col min="6083" max="6083" width="9.625" style="1646" customWidth="1"/>
    <col min="6084" max="6084" width="8.625" style="1646" customWidth="1"/>
    <col min="6085" max="6085" width="8.5" style="1646" customWidth="1"/>
    <col min="6086" max="6086" width="8.625" style="1646" customWidth="1"/>
    <col min="6087" max="6087" width="9" style="1646" customWidth="1"/>
    <col min="6088" max="6088" width="7.5" style="1646" customWidth="1"/>
    <col min="6089" max="6090" width="8.375" style="1646" customWidth="1"/>
    <col min="6091" max="6091" width="8.75" style="1646" customWidth="1"/>
    <col min="6092" max="6094" width="8.25" style="1646" customWidth="1"/>
    <col min="6095" max="6095" width="8.875" style="1646" customWidth="1"/>
    <col min="6096" max="6096" width="8.375" style="1646" customWidth="1"/>
    <col min="6097" max="6097" width="8" style="1646" customWidth="1"/>
    <col min="6098" max="6098" width="7.875" style="1646" customWidth="1"/>
    <col min="6099" max="6099" width="9.75" style="1646" customWidth="1"/>
    <col min="6100" max="6100" width="7.75" style="1646" customWidth="1"/>
    <col min="6101" max="6101" width="8.5" style="1646" customWidth="1"/>
    <col min="6102" max="6102" width="8.875" style="1646" customWidth="1"/>
    <col min="6103" max="6103" width="9.625" style="1646" customWidth="1"/>
    <col min="6104" max="6104" width="8.125" style="1646" customWidth="1"/>
    <col min="6105" max="6105" width="8.25" style="1646" customWidth="1"/>
    <col min="6106" max="6106" width="10.125" style="1646" customWidth="1"/>
    <col min="6107" max="6107" width="9.125" style="1646" customWidth="1"/>
    <col min="6108" max="6108" width="8.125" style="1646" customWidth="1"/>
    <col min="6109" max="6115" width="8.25" style="1646" customWidth="1"/>
    <col min="6116" max="6120" width="8.75" style="1646" customWidth="1"/>
    <col min="6121" max="6121" width="8.875" style="1646" customWidth="1"/>
    <col min="6122" max="6122" width="9.625" style="1646" customWidth="1"/>
    <col min="6123" max="6127" width="8.75" style="1646" customWidth="1"/>
    <col min="6128" max="6128" width="9" style="1646" customWidth="1"/>
    <col min="6129" max="6129" width="9.625" style="1646" customWidth="1"/>
    <col min="6130" max="6130" width="8.375" style="1646" customWidth="1"/>
    <col min="6131" max="6131" width="9.375" style="1646" customWidth="1"/>
    <col min="6132" max="6134" width="10.625" style="1646" customWidth="1"/>
    <col min="6135" max="6137" width="9.625" style="1646" customWidth="1"/>
    <col min="6138" max="6138" width="9" style="1646" customWidth="1"/>
    <col min="6139" max="6139" width="9.625" style="1646" customWidth="1"/>
    <col min="6140" max="6141" width="8.25" style="1646" customWidth="1"/>
    <col min="6142" max="6142" width="9.125" style="1646" customWidth="1"/>
    <col min="6143" max="6143" width="8" style="1646" customWidth="1"/>
    <col min="6144" max="6144" width="8.875" style="1646" customWidth="1"/>
    <col min="6145" max="6145" width="9.375" style="1646" customWidth="1"/>
    <col min="6146" max="6146" width="7.5" style="1646" customWidth="1"/>
    <col min="6147" max="6148" width="8.5" style="1646" customWidth="1"/>
    <col min="6149" max="6149" width="8" style="1646" customWidth="1"/>
    <col min="6150" max="6150" width="8.125" style="1646" customWidth="1"/>
    <col min="6151" max="6151" width="7.875" style="1646" customWidth="1"/>
    <col min="6152" max="6152" width="8.75" style="1646" customWidth="1"/>
    <col min="6153" max="6153" width="9.375" style="1646" customWidth="1"/>
    <col min="6154" max="6155" width="8.25" style="1646" customWidth="1"/>
    <col min="6156" max="6156" width="9.375" style="1646" customWidth="1"/>
    <col min="6157" max="6157" width="8.875" style="1646" customWidth="1"/>
    <col min="6158" max="6158" width="7.875" style="1646" customWidth="1"/>
    <col min="6159" max="6159" width="7.75" style="1646" customWidth="1"/>
    <col min="6160" max="6161" width="7.375" style="1646" customWidth="1"/>
    <col min="6162" max="6162" width="8" style="1646" customWidth="1"/>
    <col min="6163" max="6163" width="7.25" style="1646" customWidth="1"/>
    <col min="6164" max="6164" width="8.125" style="1646" customWidth="1"/>
    <col min="6165" max="6165" width="7.75" style="1646" customWidth="1"/>
    <col min="6166" max="6167" width="7.875" style="1646" customWidth="1"/>
    <col min="6168" max="6168" width="8.25" style="1646" customWidth="1"/>
    <col min="6169" max="6169" width="8" style="1646" customWidth="1"/>
    <col min="6170" max="6170" width="7.375" style="1646" customWidth="1"/>
    <col min="6171" max="6171" width="8.125" style="1646" customWidth="1"/>
    <col min="6172" max="6172" width="9.125" style="1646" customWidth="1"/>
    <col min="6173" max="6173" width="7.75" style="1646" customWidth="1"/>
    <col min="6174" max="6174" width="8.125" style="1646" customWidth="1"/>
    <col min="6175" max="6175" width="9.375" style="1646" customWidth="1"/>
    <col min="6176" max="6176" width="9.125" style="1646" customWidth="1"/>
    <col min="6177" max="6177" width="7.75" style="1646" customWidth="1"/>
    <col min="6178" max="6178" width="8.875" style="1646" customWidth="1"/>
    <col min="6179" max="6179" width="9.5" style="1646" customWidth="1"/>
    <col min="6180" max="6188" width="8.125" style="1646" customWidth="1"/>
    <col min="6189" max="6189" width="9" style="1646" customWidth="1"/>
    <col min="6190" max="6190" width="7.375" style="1646" customWidth="1"/>
    <col min="6191" max="6191" width="7.125" style="1646" customWidth="1"/>
    <col min="6192" max="6193" width="9" style="1646" customWidth="1"/>
    <col min="6194" max="6194" width="7.5" style="1646" customWidth="1"/>
    <col min="6195" max="6195" width="8.625" style="1646" customWidth="1"/>
    <col min="6196" max="6196" width="7.375" style="1646" customWidth="1"/>
    <col min="6197" max="6197" width="8.625" style="1646" customWidth="1"/>
    <col min="6198" max="6198" width="8.875" style="1646" customWidth="1"/>
    <col min="6199" max="6199" width="9.125" style="1646" customWidth="1"/>
    <col min="6200" max="6202" width="8.625" style="1646" customWidth="1"/>
    <col min="6203" max="6203" width="9.375" style="1646" customWidth="1"/>
    <col min="6204" max="6204" width="9.875" style="1646" customWidth="1"/>
    <col min="6205" max="6205" width="9.5" style="1646" customWidth="1"/>
    <col min="6206" max="6216" width="8.5" style="1646" customWidth="1"/>
    <col min="6217" max="6217" width="8.25" style="1646" customWidth="1"/>
    <col min="6218" max="6218" width="9.125" style="1646" customWidth="1"/>
    <col min="6219" max="6227" width="8.5" style="1646" customWidth="1"/>
    <col min="6228" max="6234" width="11.75" style="1646" customWidth="1"/>
    <col min="6235" max="6318" width="9" style="1646"/>
    <col min="6319" max="6319" width="9.375" style="1646" customWidth="1"/>
    <col min="6320" max="6320" width="9.125" style="1646" customWidth="1"/>
    <col min="6321" max="6321" width="7.75" style="1646" customWidth="1"/>
    <col min="6322" max="6322" width="8.625" style="1646" customWidth="1"/>
    <col min="6323" max="6323" width="7.875" style="1646" customWidth="1"/>
    <col min="6324" max="6324" width="8" style="1646" customWidth="1"/>
    <col min="6325" max="6325" width="8.25" style="1646" customWidth="1"/>
    <col min="6326" max="6326" width="9.25" style="1646" customWidth="1"/>
    <col min="6327" max="6327" width="8.875" style="1646" customWidth="1"/>
    <col min="6328" max="6328" width="8.25" style="1646" customWidth="1"/>
    <col min="6329" max="6333" width="8.125" style="1646" customWidth="1"/>
    <col min="6334" max="6334" width="8.5" style="1646" customWidth="1"/>
    <col min="6335" max="6335" width="10.5" style="1646" customWidth="1"/>
    <col min="6336" max="6337" width="8.375" style="1646" customWidth="1"/>
    <col min="6338" max="6338" width="8.875" style="1646" customWidth="1"/>
    <col min="6339" max="6339" width="9.625" style="1646" customWidth="1"/>
    <col min="6340" max="6340" width="8.625" style="1646" customWidth="1"/>
    <col min="6341" max="6341" width="8.5" style="1646" customWidth="1"/>
    <col min="6342" max="6342" width="8.625" style="1646" customWidth="1"/>
    <col min="6343" max="6343" width="9" style="1646" customWidth="1"/>
    <col min="6344" max="6344" width="7.5" style="1646" customWidth="1"/>
    <col min="6345" max="6346" width="8.375" style="1646" customWidth="1"/>
    <col min="6347" max="6347" width="8.75" style="1646" customWidth="1"/>
    <col min="6348" max="6350" width="8.25" style="1646" customWidth="1"/>
    <col min="6351" max="6351" width="8.875" style="1646" customWidth="1"/>
    <col min="6352" max="6352" width="8.375" style="1646" customWidth="1"/>
    <col min="6353" max="6353" width="8" style="1646" customWidth="1"/>
    <col min="6354" max="6354" width="7.875" style="1646" customWidth="1"/>
    <col min="6355" max="6355" width="9.75" style="1646" customWidth="1"/>
    <col min="6356" max="6356" width="7.75" style="1646" customWidth="1"/>
    <col min="6357" max="6357" width="8.5" style="1646" customWidth="1"/>
    <col min="6358" max="6358" width="8.875" style="1646" customWidth="1"/>
    <col min="6359" max="6359" width="9.625" style="1646" customWidth="1"/>
    <col min="6360" max="6360" width="8.125" style="1646" customWidth="1"/>
    <col min="6361" max="6361" width="8.25" style="1646" customWidth="1"/>
    <col min="6362" max="6362" width="10.125" style="1646" customWidth="1"/>
    <col min="6363" max="6363" width="9.125" style="1646" customWidth="1"/>
    <col min="6364" max="6364" width="8.125" style="1646" customWidth="1"/>
    <col min="6365" max="6371" width="8.25" style="1646" customWidth="1"/>
    <col min="6372" max="6376" width="8.75" style="1646" customWidth="1"/>
    <col min="6377" max="6377" width="8.875" style="1646" customWidth="1"/>
    <col min="6378" max="6378" width="9.625" style="1646" customWidth="1"/>
    <col min="6379" max="6383" width="8.75" style="1646" customWidth="1"/>
    <col min="6384" max="6384" width="9" style="1646" customWidth="1"/>
    <col min="6385" max="6385" width="9.625" style="1646" customWidth="1"/>
    <col min="6386" max="6386" width="8.375" style="1646" customWidth="1"/>
    <col min="6387" max="6387" width="9.375" style="1646" customWidth="1"/>
    <col min="6388" max="6390" width="10.625" style="1646" customWidth="1"/>
    <col min="6391" max="6393" width="9.625" style="1646" customWidth="1"/>
    <col min="6394" max="6394" width="9" style="1646" customWidth="1"/>
    <col min="6395" max="6395" width="9.625" style="1646" customWidth="1"/>
    <col min="6396" max="6397" width="8.25" style="1646" customWidth="1"/>
    <col min="6398" max="6398" width="9.125" style="1646" customWidth="1"/>
    <col min="6399" max="6399" width="8" style="1646" customWidth="1"/>
    <col min="6400" max="6400" width="8.875" style="1646" customWidth="1"/>
    <col min="6401" max="6401" width="9.375" style="1646" customWidth="1"/>
    <col min="6402" max="6402" width="7.5" style="1646" customWidth="1"/>
    <col min="6403" max="6404" width="8.5" style="1646" customWidth="1"/>
    <col min="6405" max="6405" width="8" style="1646" customWidth="1"/>
    <col min="6406" max="6406" width="8.125" style="1646" customWidth="1"/>
    <col min="6407" max="6407" width="7.875" style="1646" customWidth="1"/>
    <col min="6408" max="6408" width="8.75" style="1646" customWidth="1"/>
    <col min="6409" max="6409" width="9.375" style="1646" customWidth="1"/>
    <col min="6410" max="6411" width="8.25" style="1646" customWidth="1"/>
    <col min="6412" max="6412" width="9.375" style="1646" customWidth="1"/>
    <col min="6413" max="6413" width="8.875" style="1646" customWidth="1"/>
    <col min="6414" max="6414" width="7.875" style="1646" customWidth="1"/>
    <col min="6415" max="6415" width="7.75" style="1646" customWidth="1"/>
    <col min="6416" max="6417" width="7.375" style="1646" customWidth="1"/>
    <col min="6418" max="6418" width="8" style="1646" customWidth="1"/>
    <col min="6419" max="6419" width="7.25" style="1646" customWidth="1"/>
    <col min="6420" max="6420" width="8.125" style="1646" customWidth="1"/>
    <col min="6421" max="6421" width="7.75" style="1646" customWidth="1"/>
    <col min="6422" max="6423" width="7.875" style="1646" customWidth="1"/>
    <col min="6424" max="6424" width="8.25" style="1646" customWidth="1"/>
    <col min="6425" max="6425" width="8" style="1646" customWidth="1"/>
    <col min="6426" max="6426" width="7.375" style="1646" customWidth="1"/>
    <col min="6427" max="6427" width="8.125" style="1646" customWidth="1"/>
    <col min="6428" max="6428" width="9.125" style="1646" customWidth="1"/>
    <col min="6429" max="6429" width="7.75" style="1646" customWidth="1"/>
    <col min="6430" max="6430" width="8.125" style="1646" customWidth="1"/>
    <col min="6431" max="6431" width="9.375" style="1646" customWidth="1"/>
    <col min="6432" max="6432" width="9.125" style="1646" customWidth="1"/>
    <col min="6433" max="6433" width="7.75" style="1646" customWidth="1"/>
    <col min="6434" max="6434" width="8.875" style="1646" customWidth="1"/>
    <col min="6435" max="6435" width="9.5" style="1646" customWidth="1"/>
    <col min="6436" max="6444" width="8.125" style="1646" customWidth="1"/>
    <col min="6445" max="6445" width="9" style="1646" customWidth="1"/>
    <col min="6446" max="6446" width="7.375" style="1646" customWidth="1"/>
    <col min="6447" max="6447" width="7.125" style="1646" customWidth="1"/>
    <col min="6448" max="6449" width="9" style="1646" customWidth="1"/>
    <col min="6450" max="6450" width="7.5" style="1646" customWidth="1"/>
    <col min="6451" max="6451" width="8.625" style="1646" customWidth="1"/>
    <col min="6452" max="6452" width="7.375" style="1646" customWidth="1"/>
    <col min="6453" max="6453" width="8.625" style="1646" customWidth="1"/>
    <col min="6454" max="6454" width="8.875" style="1646" customWidth="1"/>
    <col min="6455" max="6455" width="9.125" style="1646" customWidth="1"/>
    <col min="6456" max="6458" width="8.625" style="1646" customWidth="1"/>
    <col min="6459" max="6459" width="9.375" style="1646" customWidth="1"/>
    <col min="6460" max="6460" width="9.875" style="1646" customWidth="1"/>
    <col min="6461" max="6461" width="9.5" style="1646" customWidth="1"/>
    <col min="6462" max="6472" width="8.5" style="1646" customWidth="1"/>
    <col min="6473" max="6473" width="8.25" style="1646" customWidth="1"/>
    <col min="6474" max="6474" width="9.125" style="1646" customWidth="1"/>
    <col min="6475" max="6483" width="8.5" style="1646" customWidth="1"/>
    <col min="6484" max="6490" width="11.75" style="1646" customWidth="1"/>
    <col min="6491" max="6574" width="9" style="1646"/>
    <col min="6575" max="6575" width="9.375" style="1646" customWidth="1"/>
    <col min="6576" max="6576" width="9.125" style="1646" customWidth="1"/>
    <col min="6577" max="6577" width="7.75" style="1646" customWidth="1"/>
    <col min="6578" max="6578" width="8.625" style="1646" customWidth="1"/>
    <col min="6579" max="6579" width="7.875" style="1646" customWidth="1"/>
    <col min="6580" max="6580" width="8" style="1646" customWidth="1"/>
    <col min="6581" max="6581" width="8.25" style="1646" customWidth="1"/>
    <col min="6582" max="6582" width="9.25" style="1646" customWidth="1"/>
    <col min="6583" max="6583" width="8.875" style="1646" customWidth="1"/>
    <col min="6584" max="6584" width="8.25" style="1646" customWidth="1"/>
    <col min="6585" max="6589" width="8.125" style="1646" customWidth="1"/>
    <col min="6590" max="6590" width="8.5" style="1646" customWidth="1"/>
    <col min="6591" max="6591" width="10.5" style="1646" customWidth="1"/>
    <col min="6592" max="6593" width="8.375" style="1646" customWidth="1"/>
    <col min="6594" max="6594" width="8.875" style="1646" customWidth="1"/>
    <col min="6595" max="6595" width="9.625" style="1646" customWidth="1"/>
    <col min="6596" max="6596" width="8.625" style="1646" customWidth="1"/>
    <col min="6597" max="6597" width="8.5" style="1646" customWidth="1"/>
    <col min="6598" max="6598" width="8.625" style="1646" customWidth="1"/>
    <col min="6599" max="6599" width="9" style="1646" customWidth="1"/>
    <col min="6600" max="6600" width="7.5" style="1646" customWidth="1"/>
    <col min="6601" max="6602" width="8.375" style="1646" customWidth="1"/>
    <col min="6603" max="6603" width="8.75" style="1646" customWidth="1"/>
    <col min="6604" max="6606" width="8.25" style="1646" customWidth="1"/>
    <col min="6607" max="6607" width="8.875" style="1646" customWidth="1"/>
    <col min="6608" max="6608" width="8.375" style="1646" customWidth="1"/>
    <col min="6609" max="6609" width="8" style="1646" customWidth="1"/>
    <col min="6610" max="6610" width="7.875" style="1646" customWidth="1"/>
    <col min="6611" max="6611" width="9.75" style="1646" customWidth="1"/>
    <col min="6612" max="6612" width="7.75" style="1646" customWidth="1"/>
    <col min="6613" max="6613" width="8.5" style="1646" customWidth="1"/>
    <col min="6614" max="6614" width="8.875" style="1646" customWidth="1"/>
    <col min="6615" max="6615" width="9.625" style="1646" customWidth="1"/>
    <col min="6616" max="6616" width="8.125" style="1646" customWidth="1"/>
    <col min="6617" max="6617" width="8.25" style="1646" customWidth="1"/>
    <col min="6618" max="6618" width="10.125" style="1646" customWidth="1"/>
    <col min="6619" max="6619" width="9.125" style="1646" customWidth="1"/>
    <col min="6620" max="6620" width="8.125" style="1646" customWidth="1"/>
    <col min="6621" max="6627" width="8.25" style="1646" customWidth="1"/>
    <col min="6628" max="6632" width="8.75" style="1646" customWidth="1"/>
    <col min="6633" max="6633" width="8.875" style="1646" customWidth="1"/>
    <col min="6634" max="6634" width="9.625" style="1646" customWidth="1"/>
    <col min="6635" max="6639" width="8.75" style="1646" customWidth="1"/>
    <col min="6640" max="6640" width="9" style="1646" customWidth="1"/>
    <col min="6641" max="6641" width="9.625" style="1646" customWidth="1"/>
    <col min="6642" max="6642" width="8.375" style="1646" customWidth="1"/>
    <col min="6643" max="6643" width="9.375" style="1646" customWidth="1"/>
    <col min="6644" max="6646" width="10.625" style="1646" customWidth="1"/>
    <col min="6647" max="6649" width="9.625" style="1646" customWidth="1"/>
    <col min="6650" max="6650" width="9" style="1646" customWidth="1"/>
    <col min="6651" max="6651" width="9.625" style="1646" customWidth="1"/>
    <col min="6652" max="6653" width="8.25" style="1646" customWidth="1"/>
    <col min="6654" max="6654" width="9.125" style="1646" customWidth="1"/>
    <col min="6655" max="6655" width="8" style="1646" customWidth="1"/>
    <col min="6656" max="6656" width="8.875" style="1646" customWidth="1"/>
    <col min="6657" max="6657" width="9.375" style="1646" customWidth="1"/>
    <col min="6658" max="6658" width="7.5" style="1646" customWidth="1"/>
    <col min="6659" max="6660" width="8.5" style="1646" customWidth="1"/>
    <col min="6661" max="6661" width="8" style="1646" customWidth="1"/>
    <col min="6662" max="6662" width="8.125" style="1646" customWidth="1"/>
    <col min="6663" max="6663" width="7.875" style="1646" customWidth="1"/>
    <col min="6664" max="6664" width="8.75" style="1646" customWidth="1"/>
    <col min="6665" max="6665" width="9.375" style="1646" customWidth="1"/>
    <col min="6666" max="6667" width="8.25" style="1646" customWidth="1"/>
    <col min="6668" max="6668" width="9.375" style="1646" customWidth="1"/>
    <col min="6669" max="6669" width="8.875" style="1646" customWidth="1"/>
    <col min="6670" max="6670" width="7.875" style="1646" customWidth="1"/>
    <col min="6671" max="6671" width="7.75" style="1646" customWidth="1"/>
    <col min="6672" max="6673" width="7.375" style="1646" customWidth="1"/>
    <col min="6674" max="6674" width="8" style="1646" customWidth="1"/>
    <col min="6675" max="6675" width="7.25" style="1646" customWidth="1"/>
    <col min="6676" max="6676" width="8.125" style="1646" customWidth="1"/>
    <col min="6677" max="6677" width="7.75" style="1646" customWidth="1"/>
    <col min="6678" max="6679" width="7.875" style="1646" customWidth="1"/>
    <col min="6680" max="6680" width="8.25" style="1646" customWidth="1"/>
    <col min="6681" max="6681" width="8" style="1646" customWidth="1"/>
    <col min="6682" max="6682" width="7.375" style="1646" customWidth="1"/>
    <col min="6683" max="6683" width="8.125" style="1646" customWidth="1"/>
    <col min="6684" max="6684" width="9.125" style="1646" customWidth="1"/>
    <col min="6685" max="6685" width="7.75" style="1646" customWidth="1"/>
    <col min="6686" max="6686" width="8.125" style="1646" customWidth="1"/>
    <col min="6687" max="6687" width="9.375" style="1646" customWidth="1"/>
    <col min="6688" max="6688" width="9.125" style="1646" customWidth="1"/>
    <col min="6689" max="6689" width="7.75" style="1646" customWidth="1"/>
    <col min="6690" max="6690" width="8.875" style="1646" customWidth="1"/>
    <col min="6691" max="6691" width="9.5" style="1646" customWidth="1"/>
    <col min="6692" max="6700" width="8.125" style="1646" customWidth="1"/>
    <col min="6701" max="6701" width="9" style="1646" customWidth="1"/>
    <col min="6702" max="6702" width="7.375" style="1646" customWidth="1"/>
    <col min="6703" max="6703" width="7.125" style="1646" customWidth="1"/>
    <col min="6704" max="6705" width="9" style="1646" customWidth="1"/>
    <col min="6706" max="6706" width="7.5" style="1646" customWidth="1"/>
    <col min="6707" max="6707" width="8.625" style="1646" customWidth="1"/>
    <col min="6708" max="6708" width="7.375" style="1646" customWidth="1"/>
    <col min="6709" max="6709" width="8.625" style="1646" customWidth="1"/>
    <col min="6710" max="6710" width="8.875" style="1646" customWidth="1"/>
    <col min="6711" max="6711" width="9.125" style="1646" customWidth="1"/>
    <col min="6712" max="6714" width="8.625" style="1646" customWidth="1"/>
    <col min="6715" max="6715" width="9.375" style="1646" customWidth="1"/>
    <col min="6716" max="6716" width="9.875" style="1646" customWidth="1"/>
    <col min="6717" max="6717" width="9.5" style="1646" customWidth="1"/>
    <col min="6718" max="6728" width="8.5" style="1646" customWidth="1"/>
    <col min="6729" max="6729" width="8.25" style="1646" customWidth="1"/>
    <col min="6730" max="6730" width="9.125" style="1646" customWidth="1"/>
    <col min="6731" max="6739" width="8.5" style="1646" customWidth="1"/>
    <col min="6740" max="6746" width="11.75" style="1646" customWidth="1"/>
    <col min="6747" max="6830" width="9" style="1646"/>
    <col min="6831" max="6831" width="9.375" style="1646" customWidth="1"/>
    <col min="6832" max="6832" width="9.125" style="1646" customWidth="1"/>
    <col min="6833" max="6833" width="7.75" style="1646" customWidth="1"/>
    <col min="6834" max="6834" width="8.625" style="1646" customWidth="1"/>
    <col min="6835" max="6835" width="7.875" style="1646" customWidth="1"/>
    <col min="6836" max="6836" width="8" style="1646" customWidth="1"/>
    <col min="6837" max="6837" width="8.25" style="1646" customWidth="1"/>
    <col min="6838" max="6838" width="9.25" style="1646" customWidth="1"/>
    <col min="6839" max="6839" width="8.875" style="1646" customWidth="1"/>
    <col min="6840" max="6840" width="8.25" style="1646" customWidth="1"/>
    <col min="6841" max="6845" width="8.125" style="1646" customWidth="1"/>
    <col min="6846" max="6846" width="8.5" style="1646" customWidth="1"/>
    <col min="6847" max="6847" width="10.5" style="1646" customWidth="1"/>
    <col min="6848" max="6849" width="8.375" style="1646" customWidth="1"/>
    <col min="6850" max="6850" width="8.875" style="1646" customWidth="1"/>
    <col min="6851" max="6851" width="9.625" style="1646" customWidth="1"/>
    <col min="6852" max="6852" width="8.625" style="1646" customWidth="1"/>
    <col min="6853" max="6853" width="8.5" style="1646" customWidth="1"/>
    <col min="6854" max="6854" width="8.625" style="1646" customWidth="1"/>
    <col min="6855" max="6855" width="9" style="1646" customWidth="1"/>
    <col min="6856" max="6856" width="7.5" style="1646" customWidth="1"/>
    <col min="6857" max="6858" width="8.375" style="1646" customWidth="1"/>
    <col min="6859" max="6859" width="8.75" style="1646" customWidth="1"/>
    <col min="6860" max="6862" width="8.25" style="1646" customWidth="1"/>
    <col min="6863" max="6863" width="8.875" style="1646" customWidth="1"/>
    <col min="6864" max="6864" width="8.375" style="1646" customWidth="1"/>
    <col min="6865" max="6865" width="8" style="1646" customWidth="1"/>
    <col min="6866" max="6866" width="7.875" style="1646" customWidth="1"/>
    <col min="6867" max="6867" width="9.75" style="1646" customWidth="1"/>
    <col min="6868" max="6868" width="7.75" style="1646" customWidth="1"/>
    <col min="6869" max="6869" width="8.5" style="1646" customWidth="1"/>
    <col min="6870" max="6870" width="8.875" style="1646" customWidth="1"/>
    <col min="6871" max="6871" width="9.625" style="1646" customWidth="1"/>
    <col min="6872" max="6872" width="8.125" style="1646" customWidth="1"/>
    <col min="6873" max="6873" width="8.25" style="1646" customWidth="1"/>
    <col min="6874" max="6874" width="10.125" style="1646" customWidth="1"/>
    <col min="6875" max="6875" width="9.125" style="1646" customWidth="1"/>
    <col min="6876" max="6876" width="8.125" style="1646" customWidth="1"/>
    <col min="6877" max="6883" width="8.25" style="1646" customWidth="1"/>
    <col min="6884" max="6888" width="8.75" style="1646" customWidth="1"/>
    <col min="6889" max="6889" width="8.875" style="1646" customWidth="1"/>
    <col min="6890" max="6890" width="9.625" style="1646" customWidth="1"/>
    <col min="6891" max="6895" width="8.75" style="1646" customWidth="1"/>
    <col min="6896" max="6896" width="9" style="1646" customWidth="1"/>
    <col min="6897" max="6897" width="9.625" style="1646" customWidth="1"/>
    <col min="6898" max="6898" width="8.375" style="1646" customWidth="1"/>
    <col min="6899" max="6899" width="9.375" style="1646" customWidth="1"/>
    <col min="6900" max="6902" width="10.625" style="1646" customWidth="1"/>
    <col min="6903" max="6905" width="9.625" style="1646" customWidth="1"/>
    <col min="6906" max="6906" width="9" style="1646" customWidth="1"/>
    <col min="6907" max="6907" width="9.625" style="1646" customWidth="1"/>
    <col min="6908" max="6909" width="8.25" style="1646" customWidth="1"/>
    <col min="6910" max="6910" width="9.125" style="1646" customWidth="1"/>
    <col min="6911" max="6911" width="8" style="1646" customWidth="1"/>
    <col min="6912" max="6912" width="8.875" style="1646" customWidth="1"/>
    <col min="6913" max="6913" width="9.375" style="1646" customWidth="1"/>
    <col min="6914" max="6914" width="7.5" style="1646" customWidth="1"/>
    <col min="6915" max="6916" width="8.5" style="1646" customWidth="1"/>
    <col min="6917" max="6917" width="8" style="1646" customWidth="1"/>
    <col min="6918" max="6918" width="8.125" style="1646" customWidth="1"/>
    <col min="6919" max="6919" width="7.875" style="1646" customWidth="1"/>
    <col min="6920" max="6920" width="8.75" style="1646" customWidth="1"/>
    <col min="6921" max="6921" width="9.375" style="1646" customWidth="1"/>
    <col min="6922" max="6923" width="8.25" style="1646" customWidth="1"/>
    <col min="6924" max="6924" width="9.375" style="1646" customWidth="1"/>
    <col min="6925" max="6925" width="8.875" style="1646" customWidth="1"/>
    <col min="6926" max="6926" width="7.875" style="1646" customWidth="1"/>
    <col min="6927" max="6927" width="7.75" style="1646" customWidth="1"/>
    <col min="6928" max="6929" width="7.375" style="1646" customWidth="1"/>
    <col min="6930" max="6930" width="8" style="1646" customWidth="1"/>
    <col min="6931" max="6931" width="7.25" style="1646" customWidth="1"/>
    <col min="6932" max="6932" width="8.125" style="1646" customWidth="1"/>
    <col min="6933" max="6933" width="7.75" style="1646" customWidth="1"/>
    <col min="6934" max="6935" width="7.875" style="1646" customWidth="1"/>
    <col min="6936" max="6936" width="8.25" style="1646" customWidth="1"/>
    <col min="6937" max="6937" width="8" style="1646" customWidth="1"/>
    <col min="6938" max="6938" width="7.375" style="1646" customWidth="1"/>
    <col min="6939" max="6939" width="8.125" style="1646" customWidth="1"/>
    <col min="6940" max="6940" width="9.125" style="1646" customWidth="1"/>
    <col min="6941" max="6941" width="7.75" style="1646" customWidth="1"/>
    <col min="6942" max="6942" width="8.125" style="1646" customWidth="1"/>
    <col min="6943" max="6943" width="9.375" style="1646" customWidth="1"/>
    <col min="6944" max="6944" width="9.125" style="1646" customWidth="1"/>
    <col min="6945" max="6945" width="7.75" style="1646" customWidth="1"/>
    <col min="6946" max="6946" width="8.875" style="1646" customWidth="1"/>
    <col min="6947" max="6947" width="9.5" style="1646" customWidth="1"/>
    <col min="6948" max="6956" width="8.125" style="1646" customWidth="1"/>
    <col min="6957" max="6957" width="9" style="1646" customWidth="1"/>
    <col min="6958" max="6958" width="7.375" style="1646" customWidth="1"/>
    <col min="6959" max="6959" width="7.125" style="1646" customWidth="1"/>
    <col min="6960" max="6961" width="9" style="1646" customWidth="1"/>
    <col min="6962" max="6962" width="7.5" style="1646" customWidth="1"/>
    <col min="6963" max="6963" width="8.625" style="1646" customWidth="1"/>
    <col min="6964" max="6964" width="7.375" style="1646" customWidth="1"/>
    <col min="6965" max="6965" width="8.625" style="1646" customWidth="1"/>
    <col min="6966" max="6966" width="8.875" style="1646" customWidth="1"/>
    <col min="6967" max="6967" width="9.125" style="1646" customWidth="1"/>
    <col min="6968" max="6970" width="8.625" style="1646" customWidth="1"/>
    <col min="6971" max="6971" width="9.375" style="1646" customWidth="1"/>
    <col min="6972" max="6972" width="9.875" style="1646" customWidth="1"/>
    <col min="6973" max="6973" width="9.5" style="1646" customWidth="1"/>
    <col min="6974" max="6984" width="8.5" style="1646" customWidth="1"/>
    <col min="6985" max="6985" width="8.25" style="1646" customWidth="1"/>
    <col min="6986" max="6986" width="9.125" style="1646" customWidth="1"/>
    <col min="6987" max="6995" width="8.5" style="1646" customWidth="1"/>
    <col min="6996" max="7002" width="11.75" style="1646" customWidth="1"/>
    <col min="7003" max="7086" width="9" style="1646"/>
    <col min="7087" max="7087" width="9.375" style="1646" customWidth="1"/>
    <col min="7088" max="7088" width="9.125" style="1646" customWidth="1"/>
    <col min="7089" max="7089" width="7.75" style="1646" customWidth="1"/>
    <col min="7090" max="7090" width="8.625" style="1646" customWidth="1"/>
    <col min="7091" max="7091" width="7.875" style="1646" customWidth="1"/>
    <col min="7092" max="7092" width="8" style="1646" customWidth="1"/>
    <col min="7093" max="7093" width="8.25" style="1646" customWidth="1"/>
    <col min="7094" max="7094" width="9.25" style="1646" customWidth="1"/>
    <col min="7095" max="7095" width="8.875" style="1646" customWidth="1"/>
    <col min="7096" max="7096" width="8.25" style="1646" customWidth="1"/>
    <col min="7097" max="7101" width="8.125" style="1646" customWidth="1"/>
    <col min="7102" max="7102" width="8.5" style="1646" customWidth="1"/>
    <col min="7103" max="7103" width="10.5" style="1646" customWidth="1"/>
    <col min="7104" max="7105" width="8.375" style="1646" customWidth="1"/>
    <col min="7106" max="7106" width="8.875" style="1646" customWidth="1"/>
    <col min="7107" max="7107" width="9.625" style="1646" customWidth="1"/>
    <col min="7108" max="7108" width="8.625" style="1646" customWidth="1"/>
    <col min="7109" max="7109" width="8.5" style="1646" customWidth="1"/>
    <col min="7110" max="7110" width="8.625" style="1646" customWidth="1"/>
    <col min="7111" max="7111" width="9" style="1646" customWidth="1"/>
    <col min="7112" max="7112" width="7.5" style="1646" customWidth="1"/>
    <col min="7113" max="7114" width="8.375" style="1646" customWidth="1"/>
    <col min="7115" max="7115" width="8.75" style="1646" customWidth="1"/>
    <col min="7116" max="7118" width="8.25" style="1646" customWidth="1"/>
    <col min="7119" max="7119" width="8.875" style="1646" customWidth="1"/>
    <col min="7120" max="7120" width="8.375" style="1646" customWidth="1"/>
    <col min="7121" max="7121" width="8" style="1646" customWidth="1"/>
    <col min="7122" max="7122" width="7.875" style="1646" customWidth="1"/>
    <col min="7123" max="7123" width="9.75" style="1646" customWidth="1"/>
    <col min="7124" max="7124" width="7.75" style="1646" customWidth="1"/>
    <col min="7125" max="7125" width="8.5" style="1646" customWidth="1"/>
    <col min="7126" max="7126" width="8.875" style="1646" customWidth="1"/>
    <col min="7127" max="7127" width="9.625" style="1646" customWidth="1"/>
    <col min="7128" max="7128" width="8.125" style="1646" customWidth="1"/>
    <col min="7129" max="7129" width="8.25" style="1646" customWidth="1"/>
    <col min="7130" max="7130" width="10.125" style="1646" customWidth="1"/>
    <col min="7131" max="7131" width="9.125" style="1646" customWidth="1"/>
    <col min="7132" max="7132" width="8.125" style="1646" customWidth="1"/>
    <col min="7133" max="7139" width="8.25" style="1646" customWidth="1"/>
    <col min="7140" max="7144" width="8.75" style="1646" customWidth="1"/>
    <col min="7145" max="7145" width="8.875" style="1646" customWidth="1"/>
    <col min="7146" max="7146" width="9.625" style="1646" customWidth="1"/>
    <col min="7147" max="7151" width="8.75" style="1646" customWidth="1"/>
    <col min="7152" max="7152" width="9" style="1646" customWidth="1"/>
    <col min="7153" max="7153" width="9.625" style="1646" customWidth="1"/>
    <col min="7154" max="7154" width="8.375" style="1646" customWidth="1"/>
    <col min="7155" max="7155" width="9.375" style="1646" customWidth="1"/>
    <col min="7156" max="7158" width="10.625" style="1646" customWidth="1"/>
    <col min="7159" max="7161" width="9.625" style="1646" customWidth="1"/>
    <col min="7162" max="7162" width="9" style="1646" customWidth="1"/>
    <col min="7163" max="7163" width="9.625" style="1646" customWidth="1"/>
    <col min="7164" max="7165" width="8.25" style="1646" customWidth="1"/>
    <col min="7166" max="7166" width="9.125" style="1646" customWidth="1"/>
    <col min="7167" max="7167" width="8" style="1646" customWidth="1"/>
    <col min="7168" max="7168" width="8.875" style="1646" customWidth="1"/>
    <col min="7169" max="7169" width="9.375" style="1646" customWidth="1"/>
    <col min="7170" max="7170" width="7.5" style="1646" customWidth="1"/>
    <col min="7171" max="7172" width="8.5" style="1646" customWidth="1"/>
    <col min="7173" max="7173" width="8" style="1646" customWidth="1"/>
    <col min="7174" max="7174" width="8.125" style="1646" customWidth="1"/>
    <col min="7175" max="7175" width="7.875" style="1646" customWidth="1"/>
    <col min="7176" max="7176" width="8.75" style="1646" customWidth="1"/>
    <col min="7177" max="7177" width="9.375" style="1646" customWidth="1"/>
    <col min="7178" max="7179" width="8.25" style="1646" customWidth="1"/>
    <col min="7180" max="7180" width="9.375" style="1646" customWidth="1"/>
    <col min="7181" max="7181" width="8.875" style="1646" customWidth="1"/>
    <col min="7182" max="7182" width="7.875" style="1646" customWidth="1"/>
    <col min="7183" max="7183" width="7.75" style="1646" customWidth="1"/>
    <col min="7184" max="7185" width="7.375" style="1646" customWidth="1"/>
    <col min="7186" max="7186" width="8" style="1646" customWidth="1"/>
    <col min="7187" max="7187" width="7.25" style="1646" customWidth="1"/>
    <col min="7188" max="7188" width="8.125" style="1646" customWidth="1"/>
    <col min="7189" max="7189" width="7.75" style="1646" customWidth="1"/>
    <col min="7190" max="7191" width="7.875" style="1646" customWidth="1"/>
    <col min="7192" max="7192" width="8.25" style="1646" customWidth="1"/>
    <col min="7193" max="7193" width="8" style="1646" customWidth="1"/>
    <col min="7194" max="7194" width="7.375" style="1646" customWidth="1"/>
    <col min="7195" max="7195" width="8.125" style="1646" customWidth="1"/>
    <col min="7196" max="7196" width="9.125" style="1646" customWidth="1"/>
    <col min="7197" max="7197" width="7.75" style="1646" customWidth="1"/>
    <col min="7198" max="7198" width="8.125" style="1646" customWidth="1"/>
    <col min="7199" max="7199" width="9.375" style="1646" customWidth="1"/>
    <col min="7200" max="7200" width="9.125" style="1646" customWidth="1"/>
    <col min="7201" max="7201" width="7.75" style="1646" customWidth="1"/>
    <col min="7202" max="7202" width="8.875" style="1646" customWidth="1"/>
    <col min="7203" max="7203" width="9.5" style="1646" customWidth="1"/>
    <col min="7204" max="7212" width="8.125" style="1646" customWidth="1"/>
    <col min="7213" max="7213" width="9" style="1646" customWidth="1"/>
    <col min="7214" max="7214" width="7.375" style="1646" customWidth="1"/>
    <col min="7215" max="7215" width="7.125" style="1646" customWidth="1"/>
    <col min="7216" max="7217" width="9" style="1646" customWidth="1"/>
    <col min="7218" max="7218" width="7.5" style="1646" customWidth="1"/>
    <col min="7219" max="7219" width="8.625" style="1646" customWidth="1"/>
    <col min="7220" max="7220" width="7.375" style="1646" customWidth="1"/>
    <col min="7221" max="7221" width="8.625" style="1646" customWidth="1"/>
    <col min="7222" max="7222" width="8.875" style="1646" customWidth="1"/>
    <col min="7223" max="7223" width="9.125" style="1646" customWidth="1"/>
    <col min="7224" max="7226" width="8.625" style="1646" customWidth="1"/>
    <col min="7227" max="7227" width="9.375" style="1646" customWidth="1"/>
    <col min="7228" max="7228" width="9.875" style="1646" customWidth="1"/>
    <col min="7229" max="7229" width="9.5" style="1646" customWidth="1"/>
    <col min="7230" max="7240" width="8.5" style="1646" customWidth="1"/>
    <col min="7241" max="7241" width="8.25" style="1646" customWidth="1"/>
    <col min="7242" max="7242" width="9.125" style="1646" customWidth="1"/>
    <col min="7243" max="7251" width="8.5" style="1646" customWidth="1"/>
    <col min="7252" max="7258" width="11.75" style="1646" customWidth="1"/>
    <col min="7259" max="7342" width="9" style="1646"/>
    <col min="7343" max="7343" width="9.375" style="1646" customWidth="1"/>
    <col min="7344" max="7344" width="9.125" style="1646" customWidth="1"/>
    <col min="7345" max="7345" width="7.75" style="1646" customWidth="1"/>
    <col min="7346" max="7346" width="8.625" style="1646" customWidth="1"/>
    <col min="7347" max="7347" width="7.875" style="1646" customWidth="1"/>
    <col min="7348" max="7348" width="8" style="1646" customWidth="1"/>
    <col min="7349" max="7349" width="8.25" style="1646" customWidth="1"/>
    <col min="7350" max="7350" width="9.25" style="1646" customWidth="1"/>
    <col min="7351" max="7351" width="8.875" style="1646" customWidth="1"/>
    <col min="7352" max="7352" width="8.25" style="1646" customWidth="1"/>
    <col min="7353" max="7357" width="8.125" style="1646" customWidth="1"/>
    <col min="7358" max="7358" width="8.5" style="1646" customWidth="1"/>
    <col min="7359" max="7359" width="10.5" style="1646" customWidth="1"/>
    <col min="7360" max="7361" width="8.375" style="1646" customWidth="1"/>
    <col min="7362" max="7362" width="8.875" style="1646" customWidth="1"/>
    <col min="7363" max="7363" width="9.625" style="1646" customWidth="1"/>
    <col min="7364" max="7364" width="8.625" style="1646" customWidth="1"/>
    <col min="7365" max="7365" width="8.5" style="1646" customWidth="1"/>
    <col min="7366" max="7366" width="8.625" style="1646" customWidth="1"/>
    <col min="7367" max="7367" width="9" style="1646" customWidth="1"/>
    <col min="7368" max="7368" width="7.5" style="1646" customWidth="1"/>
    <col min="7369" max="7370" width="8.375" style="1646" customWidth="1"/>
    <col min="7371" max="7371" width="8.75" style="1646" customWidth="1"/>
    <col min="7372" max="7374" width="8.25" style="1646" customWidth="1"/>
    <col min="7375" max="7375" width="8.875" style="1646" customWidth="1"/>
    <col min="7376" max="7376" width="8.375" style="1646" customWidth="1"/>
    <col min="7377" max="7377" width="8" style="1646" customWidth="1"/>
    <col min="7378" max="7378" width="7.875" style="1646" customWidth="1"/>
    <col min="7379" max="7379" width="9.75" style="1646" customWidth="1"/>
    <col min="7380" max="7380" width="7.75" style="1646" customWidth="1"/>
    <col min="7381" max="7381" width="8.5" style="1646" customWidth="1"/>
    <col min="7382" max="7382" width="8.875" style="1646" customWidth="1"/>
    <col min="7383" max="7383" width="9.625" style="1646" customWidth="1"/>
    <col min="7384" max="7384" width="8.125" style="1646" customWidth="1"/>
    <col min="7385" max="7385" width="8.25" style="1646" customWidth="1"/>
    <col min="7386" max="7386" width="10.125" style="1646" customWidth="1"/>
    <col min="7387" max="7387" width="9.125" style="1646" customWidth="1"/>
    <col min="7388" max="7388" width="8.125" style="1646" customWidth="1"/>
    <col min="7389" max="7395" width="8.25" style="1646" customWidth="1"/>
    <col min="7396" max="7400" width="8.75" style="1646" customWidth="1"/>
    <col min="7401" max="7401" width="8.875" style="1646" customWidth="1"/>
    <col min="7402" max="7402" width="9.625" style="1646" customWidth="1"/>
    <col min="7403" max="7407" width="8.75" style="1646" customWidth="1"/>
    <col min="7408" max="7408" width="9" style="1646" customWidth="1"/>
    <col min="7409" max="7409" width="9.625" style="1646" customWidth="1"/>
    <col min="7410" max="7410" width="8.375" style="1646" customWidth="1"/>
    <col min="7411" max="7411" width="9.375" style="1646" customWidth="1"/>
    <col min="7412" max="7414" width="10.625" style="1646" customWidth="1"/>
    <col min="7415" max="7417" width="9.625" style="1646" customWidth="1"/>
    <col min="7418" max="7418" width="9" style="1646" customWidth="1"/>
    <col min="7419" max="7419" width="9.625" style="1646" customWidth="1"/>
    <col min="7420" max="7421" width="8.25" style="1646" customWidth="1"/>
    <col min="7422" max="7422" width="9.125" style="1646" customWidth="1"/>
    <col min="7423" max="7423" width="8" style="1646" customWidth="1"/>
    <col min="7424" max="7424" width="8.875" style="1646" customWidth="1"/>
    <col min="7425" max="7425" width="9.375" style="1646" customWidth="1"/>
    <col min="7426" max="7426" width="7.5" style="1646" customWidth="1"/>
    <col min="7427" max="7428" width="8.5" style="1646" customWidth="1"/>
    <col min="7429" max="7429" width="8" style="1646" customWidth="1"/>
    <col min="7430" max="7430" width="8.125" style="1646" customWidth="1"/>
    <col min="7431" max="7431" width="7.875" style="1646" customWidth="1"/>
    <col min="7432" max="7432" width="8.75" style="1646" customWidth="1"/>
    <col min="7433" max="7433" width="9.375" style="1646" customWidth="1"/>
    <col min="7434" max="7435" width="8.25" style="1646" customWidth="1"/>
    <col min="7436" max="7436" width="9.375" style="1646" customWidth="1"/>
    <col min="7437" max="7437" width="8.875" style="1646" customWidth="1"/>
    <col min="7438" max="7438" width="7.875" style="1646" customWidth="1"/>
    <col min="7439" max="7439" width="7.75" style="1646" customWidth="1"/>
    <col min="7440" max="7441" width="7.375" style="1646" customWidth="1"/>
    <col min="7442" max="7442" width="8" style="1646" customWidth="1"/>
    <col min="7443" max="7443" width="7.25" style="1646" customWidth="1"/>
    <col min="7444" max="7444" width="8.125" style="1646" customWidth="1"/>
    <col min="7445" max="7445" width="7.75" style="1646" customWidth="1"/>
    <col min="7446" max="7447" width="7.875" style="1646" customWidth="1"/>
    <col min="7448" max="7448" width="8.25" style="1646" customWidth="1"/>
    <col min="7449" max="7449" width="8" style="1646" customWidth="1"/>
    <col min="7450" max="7450" width="7.375" style="1646" customWidth="1"/>
    <col min="7451" max="7451" width="8.125" style="1646" customWidth="1"/>
    <col min="7452" max="7452" width="9.125" style="1646" customWidth="1"/>
    <col min="7453" max="7453" width="7.75" style="1646" customWidth="1"/>
    <col min="7454" max="7454" width="8.125" style="1646" customWidth="1"/>
    <col min="7455" max="7455" width="9.375" style="1646" customWidth="1"/>
    <col min="7456" max="7456" width="9.125" style="1646" customWidth="1"/>
    <col min="7457" max="7457" width="7.75" style="1646" customWidth="1"/>
    <col min="7458" max="7458" width="8.875" style="1646" customWidth="1"/>
    <col min="7459" max="7459" width="9.5" style="1646" customWidth="1"/>
    <col min="7460" max="7468" width="8.125" style="1646" customWidth="1"/>
    <col min="7469" max="7469" width="9" style="1646" customWidth="1"/>
    <col min="7470" max="7470" width="7.375" style="1646" customWidth="1"/>
    <col min="7471" max="7471" width="7.125" style="1646" customWidth="1"/>
    <col min="7472" max="7473" width="9" style="1646" customWidth="1"/>
    <col min="7474" max="7474" width="7.5" style="1646" customWidth="1"/>
    <col min="7475" max="7475" width="8.625" style="1646" customWidth="1"/>
    <col min="7476" max="7476" width="7.375" style="1646" customWidth="1"/>
    <col min="7477" max="7477" width="8.625" style="1646" customWidth="1"/>
    <col min="7478" max="7478" width="8.875" style="1646" customWidth="1"/>
    <col min="7479" max="7479" width="9.125" style="1646" customWidth="1"/>
    <col min="7480" max="7482" width="8.625" style="1646" customWidth="1"/>
    <col min="7483" max="7483" width="9.375" style="1646" customWidth="1"/>
    <col min="7484" max="7484" width="9.875" style="1646" customWidth="1"/>
    <col min="7485" max="7485" width="9.5" style="1646" customWidth="1"/>
    <col min="7486" max="7496" width="8.5" style="1646" customWidth="1"/>
    <col min="7497" max="7497" width="8.25" style="1646" customWidth="1"/>
    <col min="7498" max="7498" width="9.125" style="1646" customWidth="1"/>
    <col min="7499" max="7507" width="8.5" style="1646" customWidth="1"/>
    <col min="7508" max="7514" width="11.75" style="1646" customWidth="1"/>
    <col min="7515" max="7598" width="9" style="1646"/>
    <col min="7599" max="7599" width="9.375" style="1646" customWidth="1"/>
    <col min="7600" max="7600" width="9.125" style="1646" customWidth="1"/>
    <col min="7601" max="7601" width="7.75" style="1646" customWidth="1"/>
    <col min="7602" max="7602" width="8.625" style="1646" customWidth="1"/>
    <col min="7603" max="7603" width="7.875" style="1646" customWidth="1"/>
    <col min="7604" max="7604" width="8" style="1646" customWidth="1"/>
    <col min="7605" max="7605" width="8.25" style="1646" customWidth="1"/>
    <col min="7606" max="7606" width="9.25" style="1646" customWidth="1"/>
    <col min="7607" max="7607" width="8.875" style="1646" customWidth="1"/>
    <col min="7608" max="7608" width="8.25" style="1646" customWidth="1"/>
    <col min="7609" max="7613" width="8.125" style="1646" customWidth="1"/>
    <col min="7614" max="7614" width="8.5" style="1646" customWidth="1"/>
    <col min="7615" max="7615" width="10.5" style="1646" customWidth="1"/>
    <col min="7616" max="7617" width="8.375" style="1646" customWidth="1"/>
    <col min="7618" max="7618" width="8.875" style="1646" customWidth="1"/>
    <col min="7619" max="7619" width="9.625" style="1646" customWidth="1"/>
    <col min="7620" max="7620" width="8.625" style="1646" customWidth="1"/>
    <col min="7621" max="7621" width="8.5" style="1646" customWidth="1"/>
    <col min="7622" max="7622" width="8.625" style="1646" customWidth="1"/>
    <col min="7623" max="7623" width="9" style="1646" customWidth="1"/>
    <col min="7624" max="7624" width="7.5" style="1646" customWidth="1"/>
    <col min="7625" max="7626" width="8.375" style="1646" customWidth="1"/>
    <col min="7627" max="7627" width="8.75" style="1646" customWidth="1"/>
    <col min="7628" max="7630" width="8.25" style="1646" customWidth="1"/>
    <col min="7631" max="7631" width="8.875" style="1646" customWidth="1"/>
    <col min="7632" max="7632" width="8.375" style="1646" customWidth="1"/>
    <col min="7633" max="7633" width="8" style="1646" customWidth="1"/>
    <col min="7634" max="7634" width="7.875" style="1646" customWidth="1"/>
    <col min="7635" max="7635" width="9.75" style="1646" customWidth="1"/>
    <col min="7636" max="7636" width="7.75" style="1646" customWidth="1"/>
    <col min="7637" max="7637" width="8.5" style="1646" customWidth="1"/>
    <col min="7638" max="7638" width="8.875" style="1646" customWidth="1"/>
    <col min="7639" max="7639" width="9.625" style="1646" customWidth="1"/>
    <col min="7640" max="7640" width="8.125" style="1646" customWidth="1"/>
    <col min="7641" max="7641" width="8.25" style="1646" customWidth="1"/>
    <col min="7642" max="7642" width="10.125" style="1646" customWidth="1"/>
    <col min="7643" max="7643" width="9.125" style="1646" customWidth="1"/>
    <col min="7644" max="7644" width="8.125" style="1646" customWidth="1"/>
    <col min="7645" max="7651" width="8.25" style="1646" customWidth="1"/>
    <col min="7652" max="7656" width="8.75" style="1646" customWidth="1"/>
    <col min="7657" max="7657" width="8.875" style="1646" customWidth="1"/>
    <col min="7658" max="7658" width="9.625" style="1646" customWidth="1"/>
    <col min="7659" max="7663" width="8.75" style="1646" customWidth="1"/>
    <col min="7664" max="7664" width="9" style="1646" customWidth="1"/>
    <col min="7665" max="7665" width="9.625" style="1646" customWidth="1"/>
    <col min="7666" max="7666" width="8.375" style="1646" customWidth="1"/>
    <col min="7667" max="7667" width="9.375" style="1646" customWidth="1"/>
    <col min="7668" max="7670" width="10.625" style="1646" customWidth="1"/>
    <col min="7671" max="7673" width="9.625" style="1646" customWidth="1"/>
    <col min="7674" max="7674" width="9" style="1646" customWidth="1"/>
    <col min="7675" max="7675" width="9.625" style="1646" customWidth="1"/>
    <col min="7676" max="7677" width="8.25" style="1646" customWidth="1"/>
    <col min="7678" max="7678" width="9.125" style="1646" customWidth="1"/>
    <col min="7679" max="7679" width="8" style="1646" customWidth="1"/>
    <col min="7680" max="7680" width="8.875" style="1646" customWidth="1"/>
    <col min="7681" max="7681" width="9.375" style="1646" customWidth="1"/>
    <col min="7682" max="7682" width="7.5" style="1646" customWidth="1"/>
    <col min="7683" max="7684" width="8.5" style="1646" customWidth="1"/>
    <col min="7685" max="7685" width="8" style="1646" customWidth="1"/>
    <col min="7686" max="7686" width="8.125" style="1646" customWidth="1"/>
    <col min="7687" max="7687" width="7.875" style="1646" customWidth="1"/>
    <col min="7688" max="7688" width="8.75" style="1646" customWidth="1"/>
    <col min="7689" max="7689" width="9.375" style="1646" customWidth="1"/>
    <col min="7690" max="7691" width="8.25" style="1646" customWidth="1"/>
    <col min="7692" max="7692" width="9.375" style="1646" customWidth="1"/>
    <col min="7693" max="7693" width="8.875" style="1646" customWidth="1"/>
    <col min="7694" max="7694" width="7.875" style="1646" customWidth="1"/>
    <col min="7695" max="7695" width="7.75" style="1646" customWidth="1"/>
    <col min="7696" max="7697" width="7.375" style="1646" customWidth="1"/>
    <col min="7698" max="7698" width="8" style="1646" customWidth="1"/>
    <col min="7699" max="7699" width="7.25" style="1646" customWidth="1"/>
    <col min="7700" max="7700" width="8.125" style="1646" customWidth="1"/>
    <col min="7701" max="7701" width="7.75" style="1646" customWidth="1"/>
    <col min="7702" max="7703" width="7.875" style="1646" customWidth="1"/>
    <col min="7704" max="7704" width="8.25" style="1646" customWidth="1"/>
    <col min="7705" max="7705" width="8" style="1646" customWidth="1"/>
    <col min="7706" max="7706" width="7.375" style="1646" customWidth="1"/>
    <col min="7707" max="7707" width="8.125" style="1646" customWidth="1"/>
    <col min="7708" max="7708" width="9.125" style="1646" customWidth="1"/>
    <col min="7709" max="7709" width="7.75" style="1646" customWidth="1"/>
    <col min="7710" max="7710" width="8.125" style="1646" customWidth="1"/>
    <col min="7711" max="7711" width="9.375" style="1646" customWidth="1"/>
    <col min="7712" max="7712" width="9.125" style="1646" customWidth="1"/>
    <col min="7713" max="7713" width="7.75" style="1646" customWidth="1"/>
    <col min="7714" max="7714" width="8.875" style="1646" customWidth="1"/>
    <col min="7715" max="7715" width="9.5" style="1646" customWidth="1"/>
    <col min="7716" max="7724" width="8.125" style="1646" customWidth="1"/>
    <col min="7725" max="7725" width="9" style="1646" customWidth="1"/>
    <col min="7726" max="7726" width="7.375" style="1646" customWidth="1"/>
    <col min="7727" max="7727" width="7.125" style="1646" customWidth="1"/>
    <col min="7728" max="7729" width="9" style="1646" customWidth="1"/>
    <col min="7730" max="7730" width="7.5" style="1646" customWidth="1"/>
    <col min="7731" max="7731" width="8.625" style="1646" customWidth="1"/>
    <col min="7732" max="7732" width="7.375" style="1646" customWidth="1"/>
    <col min="7733" max="7733" width="8.625" style="1646" customWidth="1"/>
    <col min="7734" max="7734" width="8.875" style="1646" customWidth="1"/>
    <col min="7735" max="7735" width="9.125" style="1646" customWidth="1"/>
    <col min="7736" max="7738" width="8.625" style="1646" customWidth="1"/>
    <col min="7739" max="7739" width="9.375" style="1646" customWidth="1"/>
    <col min="7740" max="7740" width="9.875" style="1646" customWidth="1"/>
    <col min="7741" max="7741" width="9.5" style="1646" customWidth="1"/>
    <col min="7742" max="7752" width="8.5" style="1646" customWidth="1"/>
    <col min="7753" max="7753" width="8.25" style="1646" customWidth="1"/>
    <col min="7754" max="7754" width="9.125" style="1646" customWidth="1"/>
    <col min="7755" max="7763" width="8.5" style="1646" customWidth="1"/>
    <col min="7764" max="7770" width="11.75" style="1646" customWidth="1"/>
    <col min="7771" max="7854" width="9" style="1646"/>
    <col min="7855" max="7855" width="9.375" style="1646" customWidth="1"/>
    <col min="7856" max="7856" width="9.125" style="1646" customWidth="1"/>
    <col min="7857" max="7857" width="7.75" style="1646" customWidth="1"/>
    <col min="7858" max="7858" width="8.625" style="1646" customWidth="1"/>
    <col min="7859" max="7859" width="7.875" style="1646" customWidth="1"/>
    <col min="7860" max="7860" width="8" style="1646" customWidth="1"/>
    <col min="7861" max="7861" width="8.25" style="1646" customWidth="1"/>
    <col min="7862" max="7862" width="9.25" style="1646" customWidth="1"/>
    <col min="7863" max="7863" width="8.875" style="1646" customWidth="1"/>
    <col min="7864" max="7864" width="8.25" style="1646" customWidth="1"/>
    <col min="7865" max="7869" width="8.125" style="1646" customWidth="1"/>
    <col min="7870" max="7870" width="8.5" style="1646" customWidth="1"/>
    <col min="7871" max="7871" width="10.5" style="1646" customWidth="1"/>
    <col min="7872" max="7873" width="8.375" style="1646" customWidth="1"/>
    <col min="7874" max="7874" width="8.875" style="1646" customWidth="1"/>
    <col min="7875" max="7875" width="9.625" style="1646" customWidth="1"/>
    <col min="7876" max="7876" width="8.625" style="1646" customWidth="1"/>
    <col min="7877" max="7877" width="8.5" style="1646" customWidth="1"/>
    <col min="7878" max="7878" width="8.625" style="1646" customWidth="1"/>
    <col min="7879" max="7879" width="9" style="1646" customWidth="1"/>
    <col min="7880" max="7880" width="7.5" style="1646" customWidth="1"/>
    <col min="7881" max="7882" width="8.375" style="1646" customWidth="1"/>
    <col min="7883" max="7883" width="8.75" style="1646" customWidth="1"/>
    <col min="7884" max="7886" width="8.25" style="1646" customWidth="1"/>
    <col min="7887" max="7887" width="8.875" style="1646" customWidth="1"/>
    <col min="7888" max="7888" width="8.375" style="1646" customWidth="1"/>
    <col min="7889" max="7889" width="8" style="1646" customWidth="1"/>
    <col min="7890" max="7890" width="7.875" style="1646" customWidth="1"/>
    <col min="7891" max="7891" width="9.75" style="1646" customWidth="1"/>
    <col min="7892" max="7892" width="7.75" style="1646" customWidth="1"/>
    <col min="7893" max="7893" width="8.5" style="1646" customWidth="1"/>
    <col min="7894" max="7894" width="8.875" style="1646" customWidth="1"/>
    <col min="7895" max="7895" width="9.625" style="1646" customWidth="1"/>
    <col min="7896" max="7896" width="8.125" style="1646" customWidth="1"/>
    <col min="7897" max="7897" width="8.25" style="1646" customWidth="1"/>
    <col min="7898" max="7898" width="10.125" style="1646" customWidth="1"/>
    <col min="7899" max="7899" width="9.125" style="1646" customWidth="1"/>
    <col min="7900" max="7900" width="8.125" style="1646" customWidth="1"/>
    <col min="7901" max="7907" width="8.25" style="1646" customWidth="1"/>
    <col min="7908" max="7912" width="8.75" style="1646" customWidth="1"/>
    <col min="7913" max="7913" width="8.875" style="1646" customWidth="1"/>
    <col min="7914" max="7914" width="9.625" style="1646" customWidth="1"/>
    <col min="7915" max="7919" width="8.75" style="1646" customWidth="1"/>
    <col min="7920" max="7920" width="9" style="1646" customWidth="1"/>
    <col min="7921" max="7921" width="9.625" style="1646" customWidth="1"/>
    <col min="7922" max="7922" width="8.375" style="1646" customWidth="1"/>
    <col min="7923" max="7923" width="9.375" style="1646" customWidth="1"/>
    <col min="7924" max="7926" width="10.625" style="1646" customWidth="1"/>
    <col min="7927" max="7929" width="9.625" style="1646" customWidth="1"/>
    <col min="7930" max="7930" width="9" style="1646" customWidth="1"/>
    <col min="7931" max="7931" width="9.625" style="1646" customWidth="1"/>
    <col min="7932" max="7933" width="8.25" style="1646" customWidth="1"/>
    <col min="7934" max="7934" width="9.125" style="1646" customWidth="1"/>
    <col min="7935" max="7935" width="8" style="1646" customWidth="1"/>
    <col min="7936" max="7936" width="8.875" style="1646" customWidth="1"/>
    <col min="7937" max="7937" width="9.375" style="1646" customWidth="1"/>
    <col min="7938" max="7938" width="7.5" style="1646" customWidth="1"/>
    <col min="7939" max="7940" width="8.5" style="1646" customWidth="1"/>
    <col min="7941" max="7941" width="8" style="1646" customWidth="1"/>
    <col min="7942" max="7942" width="8.125" style="1646" customWidth="1"/>
    <col min="7943" max="7943" width="7.875" style="1646" customWidth="1"/>
    <col min="7944" max="7944" width="8.75" style="1646" customWidth="1"/>
    <col min="7945" max="7945" width="9.375" style="1646" customWidth="1"/>
    <col min="7946" max="7947" width="8.25" style="1646" customWidth="1"/>
    <col min="7948" max="7948" width="9.375" style="1646" customWidth="1"/>
    <col min="7949" max="7949" width="8.875" style="1646" customWidth="1"/>
    <col min="7950" max="7950" width="7.875" style="1646" customWidth="1"/>
    <col min="7951" max="7951" width="7.75" style="1646" customWidth="1"/>
    <col min="7952" max="7953" width="7.375" style="1646" customWidth="1"/>
    <col min="7954" max="7954" width="8" style="1646" customWidth="1"/>
    <col min="7955" max="7955" width="7.25" style="1646" customWidth="1"/>
    <col min="7956" max="7956" width="8.125" style="1646" customWidth="1"/>
    <col min="7957" max="7957" width="7.75" style="1646" customWidth="1"/>
    <col min="7958" max="7959" width="7.875" style="1646" customWidth="1"/>
    <col min="7960" max="7960" width="8.25" style="1646" customWidth="1"/>
    <col min="7961" max="7961" width="8" style="1646" customWidth="1"/>
    <col min="7962" max="7962" width="7.375" style="1646" customWidth="1"/>
    <col min="7963" max="7963" width="8.125" style="1646" customWidth="1"/>
    <col min="7964" max="7964" width="9.125" style="1646" customWidth="1"/>
    <col min="7965" max="7965" width="7.75" style="1646" customWidth="1"/>
    <col min="7966" max="7966" width="8.125" style="1646" customWidth="1"/>
    <col min="7967" max="7967" width="9.375" style="1646" customWidth="1"/>
    <col min="7968" max="7968" width="9.125" style="1646" customWidth="1"/>
    <col min="7969" max="7969" width="7.75" style="1646" customWidth="1"/>
    <col min="7970" max="7970" width="8.875" style="1646" customWidth="1"/>
    <col min="7971" max="7971" width="9.5" style="1646" customWidth="1"/>
    <col min="7972" max="7980" width="8.125" style="1646" customWidth="1"/>
    <col min="7981" max="7981" width="9" style="1646" customWidth="1"/>
    <col min="7982" max="7982" width="7.375" style="1646" customWidth="1"/>
    <col min="7983" max="7983" width="7.125" style="1646" customWidth="1"/>
    <col min="7984" max="7985" width="9" style="1646" customWidth="1"/>
    <col min="7986" max="7986" width="7.5" style="1646" customWidth="1"/>
    <col min="7987" max="7987" width="8.625" style="1646" customWidth="1"/>
    <col min="7988" max="7988" width="7.375" style="1646" customWidth="1"/>
    <col min="7989" max="7989" width="8.625" style="1646" customWidth="1"/>
    <col min="7990" max="7990" width="8.875" style="1646" customWidth="1"/>
    <col min="7991" max="7991" width="9.125" style="1646" customWidth="1"/>
    <col min="7992" max="7994" width="8.625" style="1646" customWidth="1"/>
    <col min="7995" max="7995" width="9.375" style="1646" customWidth="1"/>
    <col min="7996" max="7996" width="9.875" style="1646" customWidth="1"/>
    <col min="7997" max="7997" width="9.5" style="1646" customWidth="1"/>
    <col min="7998" max="8008" width="8.5" style="1646" customWidth="1"/>
    <col min="8009" max="8009" width="8.25" style="1646" customWidth="1"/>
    <col min="8010" max="8010" width="9.125" style="1646" customWidth="1"/>
    <col min="8011" max="8019" width="8.5" style="1646" customWidth="1"/>
    <col min="8020" max="8026" width="11.75" style="1646" customWidth="1"/>
    <col min="8027" max="8110" width="9" style="1646"/>
    <col min="8111" max="8111" width="9.375" style="1646" customWidth="1"/>
    <col min="8112" max="8112" width="9.125" style="1646" customWidth="1"/>
    <col min="8113" max="8113" width="7.75" style="1646" customWidth="1"/>
    <col min="8114" max="8114" width="8.625" style="1646" customWidth="1"/>
    <col min="8115" max="8115" width="7.875" style="1646" customWidth="1"/>
    <col min="8116" max="8116" width="8" style="1646" customWidth="1"/>
    <col min="8117" max="8117" width="8.25" style="1646" customWidth="1"/>
    <col min="8118" max="8118" width="9.25" style="1646" customWidth="1"/>
    <col min="8119" max="8119" width="8.875" style="1646" customWidth="1"/>
    <col min="8120" max="8120" width="8.25" style="1646" customWidth="1"/>
    <col min="8121" max="8125" width="8.125" style="1646" customWidth="1"/>
    <col min="8126" max="8126" width="8.5" style="1646" customWidth="1"/>
    <col min="8127" max="8127" width="10.5" style="1646" customWidth="1"/>
    <col min="8128" max="8129" width="8.375" style="1646" customWidth="1"/>
    <col min="8130" max="8130" width="8.875" style="1646" customWidth="1"/>
    <col min="8131" max="8131" width="9.625" style="1646" customWidth="1"/>
    <col min="8132" max="8132" width="8.625" style="1646" customWidth="1"/>
    <col min="8133" max="8133" width="8.5" style="1646" customWidth="1"/>
    <col min="8134" max="8134" width="8.625" style="1646" customWidth="1"/>
    <col min="8135" max="8135" width="9" style="1646" customWidth="1"/>
    <col min="8136" max="8136" width="7.5" style="1646" customWidth="1"/>
    <col min="8137" max="8138" width="8.375" style="1646" customWidth="1"/>
    <col min="8139" max="8139" width="8.75" style="1646" customWidth="1"/>
    <col min="8140" max="8142" width="8.25" style="1646" customWidth="1"/>
    <col min="8143" max="8143" width="8.875" style="1646" customWidth="1"/>
    <col min="8144" max="8144" width="8.375" style="1646" customWidth="1"/>
    <col min="8145" max="8145" width="8" style="1646" customWidth="1"/>
    <col min="8146" max="8146" width="7.875" style="1646" customWidth="1"/>
    <col min="8147" max="8147" width="9.75" style="1646" customWidth="1"/>
    <col min="8148" max="8148" width="7.75" style="1646" customWidth="1"/>
    <col min="8149" max="8149" width="8.5" style="1646" customWidth="1"/>
    <col min="8150" max="8150" width="8.875" style="1646" customWidth="1"/>
    <col min="8151" max="8151" width="9.625" style="1646" customWidth="1"/>
    <col min="8152" max="8152" width="8.125" style="1646" customWidth="1"/>
    <col min="8153" max="8153" width="8.25" style="1646" customWidth="1"/>
    <col min="8154" max="8154" width="10.125" style="1646" customWidth="1"/>
    <col min="8155" max="8155" width="9.125" style="1646" customWidth="1"/>
    <col min="8156" max="8156" width="8.125" style="1646" customWidth="1"/>
    <col min="8157" max="8163" width="8.25" style="1646" customWidth="1"/>
    <col min="8164" max="8168" width="8.75" style="1646" customWidth="1"/>
    <col min="8169" max="8169" width="8.875" style="1646" customWidth="1"/>
    <col min="8170" max="8170" width="9.625" style="1646" customWidth="1"/>
    <col min="8171" max="8175" width="8.75" style="1646" customWidth="1"/>
    <col min="8176" max="8176" width="9" style="1646" customWidth="1"/>
    <col min="8177" max="8177" width="9.625" style="1646" customWidth="1"/>
    <col min="8178" max="8178" width="8.375" style="1646" customWidth="1"/>
    <col min="8179" max="8179" width="9.375" style="1646" customWidth="1"/>
    <col min="8180" max="8182" width="10.625" style="1646" customWidth="1"/>
    <col min="8183" max="8185" width="9.625" style="1646" customWidth="1"/>
    <col min="8186" max="8186" width="9" style="1646" customWidth="1"/>
    <col min="8187" max="8187" width="9.625" style="1646" customWidth="1"/>
    <col min="8188" max="8189" width="8.25" style="1646" customWidth="1"/>
    <col min="8190" max="8190" width="9.125" style="1646" customWidth="1"/>
    <col min="8191" max="8191" width="8" style="1646" customWidth="1"/>
    <col min="8192" max="8192" width="8.875" style="1646" customWidth="1"/>
    <col min="8193" max="8193" width="9.375" style="1646" customWidth="1"/>
    <col min="8194" max="8194" width="7.5" style="1646" customWidth="1"/>
    <col min="8195" max="8196" width="8.5" style="1646" customWidth="1"/>
    <col min="8197" max="8197" width="8" style="1646" customWidth="1"/>
    <col min="8198" max="8198" width="8.125" style="1646" customWidth="1"/>
    <col min="8199" max="8199" width="7.875" style="1646" customWidth="1"/>
    <col min="8200" max="8200" width="8.75" style="1646" customWidth="1"/>
    <col min="8201" max="8201" width="9.375" style="1646" customWidth="1"/>
    <col min="8202" max="8203" width="8.25" style="1646" customWidth="1"/>
    <col min="8204" max="8204" width="9.375" style="1646" customWidth="1"/>
    <col min="8205" max="8205" width="8.875" style="1646" customWidth="1"/>
    <col min="8206" max="8206" width="7.875" style="1646" customWidth="1"/>
    <col min="8207" max="8207" width="7.75" style="1646" customWidth="1"/>
    <col min="8208" max="8209" width="7.375" style="1646" customWidth="1"/>
    <col min="8210" max="8210" width="8" style="1646" customWidth="1"/>
    <col min="8211" max="8211" width="7.25" style="1646" customWidth="1"/>
    <col min="8212" max="8212" width="8.125" style="1646" customWidth="1"/>
    <col min="8213" max="8213" width="7.75" style="1646" customWidth="1"/>
    <col min="8214" max="8215" width="7.875" style="1646" customWidth="1"/>
    <col min="8216" max="8216" width="8.25" style="1646" customWidth="1"/>
    <col min="8217" max="8217" width="8" style="1646" customWidth="1"/>
    <col min="8218" max="8218" width="7.375" style="1646" customWidth="1"/>
    <col min="8219" max="8219" width="8.125" style="1646" customWidth="1"/>
    <col min="8220" max="8220" width="9.125" style="1646" customWidth="1"/>
    <col min="8221" max="8221" width="7.75" style="1646" customWidth="1"/>
    <col min="8222" max="8222" width="8.125" style="1646" customWidth="1"/>
    <col min="8223" max="8223" width="9.375" style="1646" customWidth="1"/>
    <col min="8224" max="8224" width="9.125" style="1646" customWidth="1"/>
    <col min="8225" max="8225" width="7.75" style="1646" customWidth="1"/>
    <col min="8226" max="8226" width="8.875" style="1646" customWidth="1"/>
    <col min="8227" max="8227" width="9.5" style="1646" customWidth="1"/>
    <col min="8228" max="8236" width="8.125" style="1646" customWidth="1"/>
    <col min="8237" max="8237" width="9" style="1646" customWidth="1"/>
    <col min="8238" max="8238" width="7.375" style="1646" customWidth="1"/>
    <col min="8239" max="8239" width="7.125" style="1646" customWidth="1"/>
    <col min="8240" max="8241" width="9" style="1646" customWidth="1"/>
    <col min="8242" max="8242" width="7.5" style="1646" customWidth="1"/>
    <col min="8243" max="8243" width="8.625" style="1646" customWidth="1"/>
    <col min="8244" max="8244" width="7.375" style="1646" customWidth="1"/>
    <col min="8245" max="8245" width="8.625" style="1646" customWidth="1"/>
    <col min="8246" max="8246" width="8.875" style="1646" customWidth="1"/>
    <col min="8247" max="8247" width="9.125" style="1646" customWidth="1"/>
    <col min="8248" max="8250" width="8.625" style="1646" customWidth="1"/>
    <col min="8251" max="8251" width="9.375" style="1646" customWidth="1"/>
    <col min="8252" max="8252" width="9.875" style="1646" customWidth="1"/>
    <col min="8253" max="8253" width="9.5" style="1646" customWidth="1"/>
    <col min="8254" max="8264" width="8.5" style="1646" customWidth="1"/>
    <col min="8265" max="8265" width="8.25" style="1646" customWidth="1"/>
    <col min="8266" max="8266" width="9.125" style="1646" customWidth="1"/>
    <col min="8267" max="8275" width="8.5" style="1646" customWidth="1"/>
    <col min="8276" max="8282" width="11.75" style="1646" customWidth="1"/>
    <col min="8283" max="8366" width="9" style="1646"/>
    <col min="8367" max="8367" width="9.375" style="1646" customWidth="1"/>
    <col min="8368" max="8368" width="9.125" style="1646" customWidth="1"/>
    <col min="8369" max="8369" width="7.75" style="1646" customWidth="1"/>
    <col min="8370" max="8370" width="8.625" style="1646" customWidth="1"/>
    <col min="8371" max="8371" width="7.875" style="1646" customWidth="1"/>
    <col min="8372" max="8372" width="8" style="1646" customWidth="1"/>
    <col min="8373" max="8373" width="8.25" style="1646" customWidth="1"/>
    <col min="8374" max="8374" width="9.25" style="1646" customWidth="1"/>
    <col min="8375" max="8375" width="8.875" style="1646" customWidth="1"/>
    <col min="8376" max="8376" width="8.25" style="1646" customWidth="1"/>
    <col min="8377" max="8381" width="8.125" style="1646" customWidth="1"/>
    <col min="8382" max="8382" width="8.5" style="1646" customWidth="1"/>
    <col min="8383" max="8383" width="10.5" style="1646" customWidth="1"/>
    <col min="8384" max="8385" width="8.375" style="1646" customWidth="1"/>
    <col min="8386" max="8386" width="8.875" style="1646" customWidth="1"/>
    <col min="8387" max="8387" width="9.625" style="1646" customWidth="1"/>
    <col min="8388" max="8388" width="8.625" style="1646" customWidth="1"/>
    <col min="8389" max="8389" width="8.5" style="1646" customWidth="1"/>
    <col min="8390" max="8390" width="8.625" style="1646" customWidth="1"/>
    <col min="8391" max="8391" width="9" style="1646" customWidth="1"/>
    <col min="8392" max="8392" width="7.5" style="1646" customWidth="1"/>
    <col min="8393" max="8394" width="8.375" style="1646" customWidth="1"/>
    <col min="8395" max="8395" width="8.75" style="1646" customWidth="1"/>
    <col min="8396" max="8398" width="8.25" style="1646" customWidth="1"/>
    <col min="8399" max="8399" width="8.875" style="1646" customWidth="1"/>
    <col min="8400" max="8400" width="8.375" style="1646" customWidth="1"/>
    <col min="8401" max="8401" width="8" style="1646" customWidth="1"/>
    <col min="8402" max="8402" width="7.875" style="1646" customWidth="1"/>
    <col min="8403" max="8403" width="9.75" style="1646" customWidth="1"/>
    <col min="8404" max="8404" width="7.75" style="1646" customWidth="1"/>
    <col min="8405" max="8405" width="8.5" style="1646" customWidth="1"/>
    <col min="8406" max="8406" width="8.875" style="1646" customWidth="1"/>
    <col min="8407" max="8407" width="9.625" style="1646" customWidth="1"/>
    <col min="8408" max="8408" width="8.125" style="1646" customWidth="1"/>
    <col min="8409" max="8409" width="8.25" style="1646" customWidth="1"/>
    <col min="8410" max="8410" width="10.125" style="1646" customWidth="1"/>
    <col min="8411" max="8411" width="9.125" style="1646" customWidth="1"/>
    <col min="8412" max="8412" width="8.125" style="1646" customWidth="1"/>
    <col min="8413" max="8419" width="8.25" style="1646" customWidth="1"/>
    <col min="8420" max="8424" width="8.75" style="1646" customWidth="1"/>
    <col min="8425" max="8425" width="8.875" style="1646" customWidth="1"/>
    <col min="8426" max="8426" width="9.625" style="1646" customWidth="1"/>
    <col min="8427" max="8431" width="8.75" style="1646" customWidth="1"/>
    <col min="8432" max="8432" width="9" style="1646" customWidth="1"/>
    <col min="8433" max="8433" width="9.625" style="1646" customWidth="1"/>
    <col min="8434" max="8434" width="8.375" style="1646" customWidth="1"/>
    <col min="8435" max="8435" width="9.375" style="1646" customWidth="1"/>
    <col min="8436" max="8438" width="10.625" style="1646" customWidth="1"/>
    <col min="8439" max="8441" width="9.625" style="1646" customWidth="1"/>
    <col min="8442" max="8442" width="9" style="1646" customWidth="1"/>
    <col min="8443" max="8443" width="9.625" style="1646" customWidth="1"/>
    <col min="8444" max="8445" width="8.25" style="1646" customWidth="1"/>
    <col min="8446" max="8446" width="9.125" style="1646" customWidth="1"/>
    <col min="8447" max="8447" width="8" style="1646" customWidth="1"/>
    <col min="8448" max="8448" width="8.875" style="1646" customWidth="1"/>
    <col min="8449" max="8449" width="9.375" style="1646" customWidth="1"/>
    <col min="8450" max="8450" width="7.5" style="1646" customWidth="1"/>
    <col min="8451" max="8452" width="8.5" style="1646" customWidth="1"/>
    <col min="8453" max="8453" width="8" style="1646" customWidth="1"/>
    <col min="8454" max="8454" width="8.125" style="1646" customWidth="1"/>
    <col min="8455" max="8455" width="7.875" style="1646" customWidth="1"/>
    <col min="8456" max="8456" width="8.75" style="1646" customWidth="1"/>
    <col min="8457" max="8457" width="9.375" style="1646" customWidth="1"/>
    <col min="8458" max="8459" width="8.25" style="1646" customWidth="1"/>
    <col min="8460" max="8460" width="9.375" style="1646" customWidth="1"/>
    <col min="8461" max="8461" width="8.875" style="1646" customWidth="1"/>
    <col min="8462" max="8462" width="7.875" style="1646" customWidth="1"/>
    <col min="8463" max="8463" width="7.75" style="1646" customWidth="1"/>
    <col min="8464" max="8465" width="7.375" style="1646" customWidth="1"/>
    <col min="8466" max="8466" width="8" style="1646" customWidth="1"/>
    <col min="8467" max="8467" width="7.25" style="1646" customWidth="1"/>
    <col min="8468" max="8468" width="8.125" style="1646" customWidth="1"/>
    <col min="8469" max="8469" width="7.75" style="1646" customWidth="1"/>
    <col min="8470" max="8471" width="7.875" style="1646" customWidth="1"/>
    <col min="8472" max="8472" width="8.25" style="1646" customWidth="1"/>
    <col min="8473" max="8473" width="8" style="1646" customWidth="1"/>
    <col min="8474" max="8474" width="7.375" style="1646" customWidth="1"/>
    <col min="8475" max="8475" width="8.125" style="1646" customWidth="1"/>
    <col min="8476" max="8476" width="9.125" style="1646" customWidth="1"/>
    <col min="8477" max="8477" width="7.75" style="1646" customWidth="1"/>
    <col min="8478" max="8478" width="8.125" style="1646" customWidth="1"/>
    <col min="8479" max="8479" width="9.375" style="1646" customWidth="1"/>
    <col min="8480" max="8480" width="9.125" style="1646" customWidth="1"/>
    <col min="8481" max="8481" width="7.75" style="1646" customWidth="1"/>
    <col min="8482" max="8482" width="8.875" style="1646" customWidth="1"/>
    <col min="8483" max="8483" width="9.5" style="1646" customWidth="1"/>
    <col min="8484" max="8492" width="8.125" style="1646" customWidth="1"/>
    <col min="8493" max="8493" width="9" style="1646" customWidth="1"/>
    <col min="8494" max="8494" width="7.375" style="1646" customWidth="1"/>
    <col min="8495" max="8495" width="7.125" style="1646" customWidth="1"/>
    <col min="8496" max="8497" width="9" style="1646" customWidth="1"/>
    <col min="8498" max="8498" width="7.5" style="1646" customWidth="1"/>
    <col min="8499" max="8499" width="8.625" style="1646" customWidth="1"/>
    <col min="8500" max="8500" width="7.375" style="1646" customWidth="1"/>
    <col min="8501" max="8501" width="8.625" style="1646" customWidth="1"/>
    <col min="8502" max="8502" width="8.875" style="1646" customWidth="1"/>
    <col min="8503" max="8503" width="9.125" style="1646" customWidth="1"/>
    <col min="8504" max="8506" width="8.625" style="1646" customWidth="1"/>
    <col min="8507" max="8507" width="9.375" style="1646" customWidth="1"/>
    <col min="8508" max="8508" width="9.875" style="1646" customWidth="1"/>
    <col min="8509" max="8509" width="9.5" style="1646" customWidth="1"/>
    <col min="8510" max="8520" width="8.5" style="1646" customWidth="1"/>
    <col min="8521" max="8521" width="8.25" style="1646" customWidth="1"/>
    <col min="8522" max="8522" width="9.125" style="1646" customWidth="1"/>
    <col min="8523" max="8531" width="8.5" style="1646" customWidth="1"/>
    <col min="8532" max="8538" width="11.75" style="1646" customWidth="1"/>
    <col min="8539" max="8622" width="9" style="1646"/>
    <col min="8623" max="8623" width="9.375" style="1646" customWidth="1"/>
    <col min="8624" max="8624" width="9.125" style="1646" customWidth="1"/>
    <col min="8625" max="8625" width="7.75" style="1646" customWidth="1"/>
    <col min="8626" max="8626" width="8.625" style="1646" customWidth="1"/>
    <col min="8627" max="8627" width="7.875" style="1646" customWidth="1"/>
    <col min="8628" max="8628" width="8" style="1646" customWidth="1"/>
    <col min="8629" max="8629" width="8.25" style="1646" customWidth="1"/>
    <col min="8630" max="8630" width="9.25" style="1646" customWidth="1"/>
    <col min="8631" max="8631" width="8.875" style="1646" customWidth="1"/>
    <col min="8632" max="8632" width="8.25" style="1646" customWidth="1"/>
    <col min="8633" max="8637" width="8.125" style="1646" customWidth="1"/>
    <col min="8638" max="8638" width="8.5" style="1646" customWidth="1"/>
    <col min="8639" max="8639" width="10.5" style="1646" customWidth="1"/>
    <col min="8640" max="8641" width="8.375" style="1646" customWidth="1"/>
    <col min="8642" max="8642" width="8.875" style="1646" customWidth="1"/>
    <col min="8643" max="8643" width="9.625" style="1646" customWidth="1"/>
    <col min="8644" max="8644" width="8.625" style="1646" customWidth="1"/>
    <col min="8645" max="8645" width="8.5" style="1646" customWidth="1"/>
    <col min="8646" max="8646" width="8.625" style="1646" customWidth="1"/>
    <col min="8647" max="8647" width="9" style="1646" customWidth="1"/>
    <col min="8648" max="8648" width="7.5" style="1646" customWidth="1"/>
    <col min="8649" max="8650" width="8.375" style="1646" customWidth="1"/>
    <col min="8651" max="8651" width="8.75" style="1646" customWidth="1"/>
    <col min="8652" max="8654" width="8.25" style="1646" customWidth="1"/>
    <col min="8655" max="8655" width="8.875" style="1646" customWidth="1"/>
    <col min="8656" max="8656" width="8.375" style="1646" customWidth="1"/>
    <col min="8657" max="8657" width="8" style="1646" customWidth="1"/>
    <col min="8658" max="8658" width="7.875" style="1646" customWidth="1"/>
    <col min="8659" max="8659" width="9.75" style="1646" customWidth="1"/>
    <col min="8660" max="8660" width="7.75" style="1646" customWidth="1"/>
    <col min="8661" max="8661" width="8.5" style="1646" customWidth="1"/>
    <col min="8662" max="8662" width="8.875" style="1646" customWidth="1"/>
    <col min="8663" max="8663" width="9.625" style="1646" customWidth="1"/>
    <col min="8664" max="8664" width="8.125" style="1646" customWidth="1"/>
    <col min="8665" max="8665" width="8.25" style="1646" customWidth="1"/>
    <col min="8666" max="8666" width="10.125" style="1646" customWidth="1"/>
    <col min="8667" max="8667" width="9.125" style="1646" customWidth="1"/>
    <col min="8668" max="8668" width="8.125" style="1646" customWidth="1"/>
    <col min="8669" max="8675" width="8.25" style="1646" customWidth="1"/>
    <col min="8676" max="8680" width="8.75" style="1646" customWidth="1"/>
    <col min="8681" max="8681" width="8.875" style="1646" customWidth="1"/>
    <col min="8682" max="8682" width="9.625" style="1646" customWidth="1"/>
    <col min="8683" max="8687" width="8.75" style="1646" customWidth="1"/>
    <col min="8688" max="8688" width="9" style="1646" customWidth="1"/>
    <col min="8689" max="8689" width="9.625" style="1646" customWidth="1"/>
    <col min="8690" max="8690" width="8.375" style="1646" customWidth="1"/>
    <col min="8691" max="8691" width="9.375" style="1646" customWidth="1"/>
    <col min="8692" max="8694" width="10.625" style="1646" customWidth="1"/>
    <col min="8695" max="8697" width="9.625" style="1646" customWidth="1"/>
    <col min="8698" max="8698" width="9" style="1646" customWidth="1"/>
    <col min="8699" max="8699" width="9.625" style="1646" customWidth="1"/>
    <col min="8700" max="8701" width="8.25" style="1646" customWidth="1"/>
    <col min="8702" max="8702" width="9.125" style="1646" customWidth="1"/>
    <col min="8703" max="8703" width="8" style="1646" customWidth="1"/>
    <col min="8704" max="8704" width="8.875" style="1646" customWidth="1"/>
    <col min="8705" max="8705" width="9.375" style="1646" customWidth="1"/>
    <col min="8706" max="8706" width="7.5" style="1646" customWidth="1"/>
    <col min="8707" max="8708" width="8.5" style="1646" customWidth="1"/>
    <col min="8709" max="8709" width="8" style="1646" customWidth="1"/>
    <col min="8710" max="8710" width="8.125" style="1646" customWidth="1"/>
    <col min="8711" max="8711" width="7.875" style="1646" customWidth="1"/>
    <col min="8712" max="8712" width="8.75" style="1646" customWidth="1"/>
    <col min="8713" max="8713" width="9.375" style="1646" customWidth="1"/>
    <col min="8714" max="8715" width="8.25" style="1646" customWidth="1"/>
    <col min="8716" max="8716" width="9.375" style="1646" customWidth="1"/>
    <col min="8717" max="8717" width="8.875" style="1646" customWidth="1"/>
    <col min="8718" max="8718" width="7.875" style="1646" customWidth="1"/>
    <col min="8719" max="8719" width="7.75" style="1646" customWidth="1"/>
    <col min="8720" max="8721" width="7.375" style="1646" customWidth="1"/>
    <col min="8722" max="8722" width="8" style="1646" customWidth="1"/>
    <col min="8723" max="8723" width="7.25" style="1646" customWidth="1"/>
    <col min="8724" max="8724" width="8.125" style="1646" customWidth="1"/>
    <col min="8725" max="8725" width="7.75" style="1646" customWidth="1"/>
    <col min="8726" max="8727" width="7.875" style="1646" customWidth="1"/>
    <col min="8728" max="8728" width="8.25" style="1646" customWidth="1"/>
    <col min="8729" max="8729" width="8" style="1646" customWidth="1"/>
    <col min="8730" max="8730" width="7.375" style="1646" customWidth="1"/>
    <col min="8731" max="8731" width="8.125" style="1646" customWidth="1"/>
    <col min="8732" max="8732" width="9.125" style="1646" customWidth="1"/>
    <col min="8733" max="8733" width="7.75" style="1646" customWidth="1"/>
    <col min="8734" max="8734" width="8.125" style="1646" customWidth="1"/>
    <col min="8735" max="8735" width="9.375" style="1646" customWidth="1"/>
    <col min="8736" max="8736" width="9.125" style="1646" customWidth="1"/>
    <col min="8737" max="8737" width="7.75" style="1646" customWidth="1"/>
    <col min="8738" max="8738" width="8.875" style="1646" customWidth="1"/>
    <col min="8739" max="8739" width="9.5" style="1646" customWidth="1"/>
    <col min="8740" max="8748" width="8.125" style="1646" customWidth="1"/>
    <col min="8749" max="8749" width="9" style="1646" customWidth="1"/>
    <col min="8750" max="8750" width="7.375" style="1646" customWidth="1"/>
    <col min="8751" max="8751" width="7.125" style="1646" customWidth="1"/>
    <col min="8752" max="8753" width="9" style="1646" customWidth="1"/>
    <col min="8754" max="8754" width="7.5" style="1646" customWidth="1"/>
    <col min="8755" max="8755" width="8.625" style="1646" customWidth="1"/>
    <col min="8756" max="8756" width="7.375" style="1646" customWidth="1"/>
    <col min="8757" max="8757" width="8.625" style="1646" customWidth="1"/>
    <col min="8758" max="8758" width="8.875" style="1646" customWidth="1"/>
    <col min="8759" max="8759" width="9.125" style="1646" customWidth="1"/>
    <col min="8760" max="8762" width="8.625" style="1646" customWidth="1"/>
    <col min="8763" max="8763" width="9.375" style="1646" customWidth="1"/>
    <col min="8764" max="8764" width="9.875" style="1646" customWidth="1"/>
    <col min="8765" max="8765" width="9.5" style="1646" customWidth="1"/>
    <col min="8766" max="8776" width="8.5" style="1646" customWidth="1"/>
    <col min="8777" max="8777" width="8.25" style="1646" customWidth="1"/>
    <col min="8778" max="8778" width="9.125" style="1646" customWidth="1"/>
    <col min="8779" max="8787" width="8.5" style="1646" customWidth="1"/>
    <col min="8788" max="8794" width="11.75" style="1646" customWidth="1"/>
    <col min="8795" max="8878" width="9" style="1646"/>
    <col min="8879" max="8879" width="9.375" style="1646" customWidth="1"/>
    <col min="8880" max="8880" width="9.125" style="1646" customWidth="1"/>
    <col min="8881" max="8881" width="7.75" style="1646" customWidth="1"/>
    <col min="8882" max="8882" width="8.625" style="1646" customWidth="1"/>
    <col min="8883" max="8883" width="7.875" style="1646" customWidth="1"/>
    <col min="8884" max="8884" width="8" style="1646" customWidth="1"/>
    <col min="8885" max="8885" width="8.25" style="1646" customWidth="1"/>
    <col min="8886" max="8886" width="9.25" style="1646" customWidth="1"/>
    <col min="8887" max="8887" width="8.875" style="1646" customWidth="1"/>
    <col min="8888" max="8888" width="8.25" style="1646" customWidth="1"/>
    <col min="8889" max="8893" width="8.125" style="1646" customWidth="1"/>
    <col min="8894" max="8894" width="8.5" style="1646" customWidth="1"/>
    <col min="8895" max="8895" width="10.5" style="1646" customWidth="1"/>
    <col min="8896" max="8897" width="8.375" style="1646" customWidth="1"/>
    <col min="8898" max="8898" width="8.875" style="1646" customWidth="1"/>
    <col min="8899" max="8899" width="9.625" style="1646" customWidth="1"/>
    <col min="8900" max="8900" width="8.625" style="1646" customWidth="1"/>
    <col min="8901" max="8901" width="8.5" style="1646" customWidth="1"/>
    <col min="8902" max="8902" width="8.625" style="1646" customWidth="1"/>
    <col min="8903" max="8903" width="9" style="1646" customWidth="1"/>
    <col min="8904" max="8904" width="7.5" style="1646" customWidth="1"/>
    <col min="8905" max="8906" width="8.375" style="1646" customWidth="1"/>
    <col min="8907" max="8907" width="8.75" style="1646" customWidth="1"/>
    <col min="8908" max="8910" width="8.25" style="1646" customWidth="1"/>
    <col min="8911" max="8911" width="8.875" style="1646" customWidth="1"/>
    <col min="8912" max="8912" width="8.375" style="1646" customWidth="1"/>
    <col min="8913" max="8913" width="8" style="1646" customWidth="1"/>
    <col min="8914" max="8914" width="7.875" style="1646" customWidth="1"/>
    <col min="8915" max="8915" width="9.75" style="1646" customWidth="1"/>
    <col min="8916" max="8916" width="7.75" style="1646" customWidth="1"/>
    <col min="8917" max="8917" width="8.5" style="1646" customWidth="1"/>
    <col min="8918" max="8918" width="8.875" style="1646" customWidth="1"/>
    <col min="8919" max="8919" width="9.625" style="1646" customWidth="1"/>
    <col min="8920" max="8920" width="8.125" style="1646" customWidth="1"/>
    <col min="8921" max="8921" width="8.25" style="1646" customWidth="1"/>
    <col min="8922" max="8922" width="10.125" style="1646" customWidth="1"/>
    <col min="8923" max="8923" width="9.125" style="1646" customWidth="1"/>
    <col min="8924" max="8924" width="8.125" style="1646" customWidth="1"/>
    <col min="8925" max="8931" width="8.25" style="1646" customWidth="1"/>
    <col min="8932" max="8936" width="8.75" style="1646" customWidth="1"/>
    <col min="8937" max="8937" width="8.875" style="1646" customWidth="1"/>
    <col min="8938" max="8938" width="9.625" style="1646" customWidth="1"/>
    <col min="8939" max="8943" width="8.75" style="1646" customWidth="1"/>
    <col min="8944" max="8944" width="9" style="1646" customWidth="1"/>
    <col min="8945" max="8945" width="9.625" style="1646" customWidth="1"/>
    <col min="8946" max="8946" width="8.375" style="1646" customWidth="1"/>
    <col min="8947" max="8947" width="9.375" style="1646" customWidth="1"/>
    <col min="8948" max="8950" width="10.625" style="1646" customWidth="1"/>
    <col min="8951" max="8953" width="9.625" style="1646" customWidth="1"/>
    <col min="8954" max="8954" width="9" style="1646" customWidth="1"/>
    <col min="8955" max="8955" width="9.625" style="1646" customWidth="1"/>
    <col min="8956" max="8957" width="8.25" style="1646" customWidth="1"/>
    <col min="8958" max="8958" width="9.125" style="1646" customWidth="1"/>
    <col min="8959" max="8959" width="8" style="1646" customWidth="1"/>
    <col min="8960" max="8960" width="8.875" style="1646" customWidth="1"/>
    <col min="8961" max="8961" width="9.375" style="1646" customWidth="1"/>
    <col min="8962" max="8962" width="7.5" style="1646" customWidth="1"/>
    <col min="8963" max="8964" width="8.5" style="1646" customWidth="1"/>
    <col min="8965" max="8965" width="8" style="1646" customWidth="1"/>
    <col min="8966" max="8966" width="8.125" style="1646" customWidth="1"/>
    <col min="8967" max="8967" width="7.875" style="1646" customWidth="1"/>
    <col min="8968" max="8968" width="8.75" style="1646" customWidth="1"/>
    <col min="8969" max="8969" width="9.375" style="1646" customWidth="1"/>
    <col min="8970" max="8971" width="8.25" style="1646" customWidth="1"/>
    <col min="8972" max="8972" width="9.375" style="1646" customWidth="1"/>
    <col min="8973" max="8973" width="8.875" style="1646" customWidth="1"/>
    <col min="8974" max="8974" width="7.875" style="1646" customWidth="1"/>
    <col min="8975" max="8975" width="7.75" style="1646" customWidth="1"/>
    <col min="8976" max="8977" width="7.375" style="1646" customWidth="1"/>
    <col min="8978" max="8978" width="8" style="1646" customWidth="1"/>
    <col min="8979" max="8979" width="7.25" style="1646" customWidth="1"/>
    <col min="8980" max="8980" width="8.125" style="1646" customWidth="1"/>
    <col min="8981" max="8981" width="7.75" style="1646" customWidth="1"/>
    <col min="8982" max="8983" width="7.875" style="1646" customWidth="1"/>
    <col min="8984" max="8984" width="8.25" style="1646" customWidth="1"/>
    <col min="8985" max="8985" width="8" style="1646" customWidth="1"/>
    <col min="8986" max="8986" width="7.375" style="1646" customWidth="1"/>
    <col min="8987" max="8987" width="8.125" style="1646" customWidth="1"/>
    <col min="8988" max="8988" width="9.125" style="1646" customWidth="1"/>
    <col min="8989" max="8989" width="7.75" style="1646" customWidth="1"/>
    <col min="8990" max="8990" width="8.125" style="1646" customWidth="1"/>
    <col min="8991" max="8991" width="9.375" style="1646" customWidth="1"/>
    <col min="8992" max="8992" width="9.125" style="1646" customWidth="1"/>
    <col min="8993" max="8993" width="7.75" style="1646" customWidth="1"/>
    <col min="8994" max="8994" width="8.875" style="1646" customWidth="1"/>
    <col min="8995" max="8995" width="9.5" style="1646" customWidth="1"/>
    <col min="8996" max="9004" width="8.125" style="1646" customWidth="1"/>
    <col min="9005" max="9005" width="9" style="1646" customWidth="1"/>
    <col min="9006" max="9006" width="7.375" style="1646" customWidth="1"/>
    <col min="9007" max="9007" width="7.125" style="1646" customWidth="1"/>
    <col min="9008" max="9009" width="9" style="1646" customWidth="1"/>
    <col min="9010" max="9010" width="7.5" style="1646" customWidth="1"/>
    <col min="9011" max="9011" width="8.625" style="1646" customWidth="1"/>
    <col min="9012" max="9012" width="7.375" style="1646" customWidth="1"/>
    <col min="9013" max="9013" width="8.625" style="1646" customWidth="1"/>
    <col min="9014" max="9014" width="8.875" style="1646" customWidth="1"/>
    <col min="9015" max="9015" width="9.125" style="1646" customWidth="1"/>
    <col min="9016" max="9018" width="8.625" style="1646" customWidth="1"/>
    <col min="9019" max="9019" width="9.375" style="1646" customWidth="1"/>
    <col min="9020" max="9020" width="9.875" style="1646" customWidth="1"/>
    <col min="9021" max="9021" width="9.5" style="1646" customWidth="1"/>
    <col min="9022" max="9032" width="8.5" style="1646" customWidth="1"/>
    <col min="9033" max="9033" width="8.25" style="1646" customWidth="1"/>
    <col min="9034" max="9034" width="9.125" style="1646" customWidth="1"/>
    <col min="9035" max="9043" width="8.5" style="1646" customWidth="1"/>
    <col min="9044" max="9050" width="11.75" style="1646" customWidth="1"/>
    <col min="9051" max="9134" width="9" style="1646"/>
    <col min="9135" max="9135" width="9.375" style="1646" customWidth="1"/>
    <col min="9136" max="9136" width="9.125" style="1646" customWidth="1"/>
    <col min="9137" max="9137" width="7.75" style="1646" customWidth="1"/>
    <col min="9138" max="9138" width="8.625" style="1646" customWidth="1"/>
    <col min="9139" max="9139" width="7.875" style="1646" customWidth="1"/>
    <col min="9140" max="9140" width="8" style="1646" customWidth="1"/>
    <col min="9141" max="9141" width="8.25" style="1646" customWidth="1"/>
    <col min="9142" max="9142" width="9.25" style="1646" customWidth="1"/>
    <col min="9143" max="9143" width="8.875" style="1646" customWidth="1"/>
    <col min="9144" max="9144" width="8.25" style="1646" customWidth="1"/>
    <col min="9145" max="9149" width="8.125" style="1646" customWidth="1"/>
    <col min="9150" max="9150" width="8.5" style="1646" customWidth="1"/>
    <col min="9151" max="9151" width="10.5" style="1646" customWidth="1"/>
    <col min="9152" max="9153" width="8.375" style="1646" customWidth="1"/>
    <col min="9154" max="9154" width="8.875" style="1646" customWidth="1"/>
    <col min="9155" max="9155" width="9.625" style="1646" customWidth="1"/>
    <col min="9156" max="9156" width="8.625" style="1646" customWidth="1"/>
    <col min="9157" max="9157" width="8.5" style="1646" customWidth="1"/>
    <col min="9158" max="9158" width="8.625" style="1646" customWidth="1"/>
    <col min="9159" max="9159" width="9" style="1646" customWidth="1"/>
    <col min="9160" max="9160" width="7.5" style="1646" customWidth="1"/>
    <col min="9161" max="9162" width="8.375" style="1646" customWidth="1"/>
    <col min="9163" max="9163" width="8.75" style="1646" customWidth="1"/>
    <col min="9164" max="9166" width="8.25" style="1646" customWidth="1"/>
    <col min="9167" max="9167" width="8.875" style="1646" customWidth="1"/>
    <col min="9168" max="9168" width="8.375" style="1646" customWidth="1"/>
    <col min="9169" max="9169" width="8" style="1646" customWidth="1"/>
    <col min="9170" max="9170" width="7.875" style="1646" customWidth="1"/>
    <col min="9171" max="9171" width="9.75" style="1646" customWidth="1"/>
    <col min="9172" max="9172" width="7.75" style="1646" customWidth="1"/>
    <col min="9173" max="9173" width="8.5" style="1646" customWidth="1"/>
    <col min="9174" max="9174" width="8.875" style="1646" customWidth="1"/>
    <col min="9175" max="9175" width="9.625" style="1646" customWidth="1"/>
    <col min="9176" max="9176" width="8.125" style="1646" customWidth="1"/>
    <col min="9177" max="9177" width="8.25" style="1646" customWidth="1"/>
    <col min="9178" max="9178" width="10.125" style="1646" customWidth="1"/>
    <col min="9179" max="9179" width="9.125" style="1646" customWidth="1"/>
    <col min="9180" max="9180" width="8.125" style="1646" customWidth="1"/>
    <col min="9181" max="9187" width="8.25" style="1646" customWidth="1"/>
    <col min="9188" max="9192" width="8.75" style="1646" customWidth="1"/>
    <col min="9193" max="9193" width="8.875" style="1646" customWidth="1"/>
    <col min="9194" max="9194" width="9.625" style="1646" customWidth="1"/>
    <col min="9195" max="9199" width="8.75" style="1646" customWidth="1"/>
    <col min="9200" max="9200" width="9" style="1646" customWidth="1"/>
    <col min="9201" max="9201" width="9.625" style="1646" customWidth="1"/>
    <col min="9202" max="9202" width="8.375" style="1646" customWidth="1"/>
    <col min="9203" max="9203" width="9.375" style="1646" customWidth="1"/>
    <col min="9204" max="9206" width="10.625" style="1646" customWidth="1"/>
    <col min="9207" max="9209" width="9.625" style="1646" customWidth="1"/>
    <col min="9210" max="9210" width="9" style="1646" customWidth="1"/>
    <col min="9211" max="9211" width="9.625" style="1646" customWidth="1"/>
    <col min="9212" max="9213" width="8.25" style="1646" customWidth="1"/>
    <col min="9214" max="9214" width="9.125" style="1646" customWidth="1"/>
    <col min="9215" max="9215" width="8" style="1646" customWidth="1"/>
    <col min="9216" max="9216" width="8.875" style="1646" customWidth="1"/>
    <col min="9217" max="9217" width="9.375" style="1646" customWidth="1"/>
    <col min="9218" max="9218" width="7.5" style="1646" customWidth="1"/>
    <col min="9219" max="9220" width="8.5" style="1646" customWidth="1"/>
    <col min="9221" max="9221" width="8" style="1646" customWidth="1"/>
    <col min="9222" max="9222" width="8.125" style="1646" customWidth="1"/>
    <col min="9223" max="9223" width="7.875" style="1646" customWidth="1"/>
    <col min="9224" max="9224" width="8.75" style="1646" customWidth="1"/>
    <col min="9225" max="9225" width="9.375" style="1646" customWidth="1"/>
    <col min="9226" max="9227" width="8.25" style="1646" customWidth="1"/>
    <col min="9228" max="9228" width="9.375" style="1646" customWidth="1"/>
    <col min="9229" max="9229" width="8.875" style="1646" customWidth="1"/>
    <col min="9230" max="9230" width="7.875" style="1646" customWidth="1"/>
    <col min="9231" max="9231" width="7.75" style="1646" customWidth="1"/>
    <col min="9232" max="9233" width="7.375" style="1646" customWidth="1"/>
    <col min="9234" max="9234" width="8" style="1646" customWidth="1"/>
    <col min="9235" max="9235" width="7.25" style="1646" customWidth="1"/>
    <col min="9236" max="9236" width="8.125" style="1646" customWidth="1"/>
    <col min="9237" max="9237" width="7.75" style="1646" customWidth="1"/>
    <col min="9238" max="9239" width="7.875" style="1646" customWidth="1"/>
    <col min="9240" max="9240" width="8.25" style="1646" customWidth="1"/>
    <col min="9241" max="9241" width="8" style="1646" customWidth="1"/>
    <col min="9242" max="9242" width="7.375" style="1646" customWidth="1"/>
    <col min="9243" max="9243" width="8.125" style="1646" customWidth="1"/>
    <col min="9244" max="9244" width="9.125" style="1646" customWidth="1"/>
    <col min="9245" max="9245" width="7.75" style="1646" customWidth="1"/>
    <col min="9246" max="9246" width="8.125" style="1646" customWidth="1"/>
    <col min="9247" max="9247" width="9.375" style="1646" customWidth="1"/>
    <col min="9248" max="9248" width="9.125" style="1646" customWidth="1"/>
    <col min="9249" max="9249" width="7.75" style="1646" customWidth="1"/>
    <col min="9250" max="9250" width="8.875" style="1646" customWidth="1"/>
    <col min="9251" max="9251" width="9.5" style="1646" customWidth="1"/>
    <col min="9252" max="9260" width="8.125" style="1646" customWidth="1"/>
    <col min="9261" max="9261" width="9" style="1646" customWidth="1"/>
    <col min="9262" max="9262" width="7.375" style="1646" customWidth="1"/>
    <col min="9263" max="9263" width="7.125" style="1646" customWidth="1"/>
    <col min="9264" max="9265" width="9" style="1646" customWidth="1"/>
    <col min="9266" max="9266" width="7.5" style="1646" customWidth="1"/>
    <col min="9267" max="9267" width="8.625" style="1646" customWidth="1"/>
    <col min="9268" max="9268" width="7.375" style="1646" customWidth="1"/>
    <col min="9269" max="9269" width="8.625" style="1646" customWidth="1"/>
    <col min="9270" max="9270" width="8.875" style="1646" customWidth="1"/>
    <col min="9271" max="9271" width="9.125" style="1646" customWidth="1"/>
    <col min="9272" max="9274" width="8.625" style="1646" customWidth="1"/>
    <col min="9275" max="9275" width="9.375" style="1646" customWidth="1"/>
    <col min="9276" max="9276" width="9.875" style="1646" customWidth="1"/>
    <col min="9277" max="9277" width="9.5" style="1646" customWidth="1"/>
    <col min="9278" max="9288" width="8.5" style="1646" customWidth="1"/>
    <col min="9289" max="9289" width="8.25" style="1646" customWidth="1"/>
    <col min="9290" max="9290" width="9.125" style="1646" customWidth="1"/>
    <col min="9291" max="9299" width="8.5" style="1646" customWidth="1"/>
    <col min="9300" max="9306" width="11.75" style="1646" customWidth="1"/>
    <col min="9307" max="9390" width="9" style="1646"/>
    <col min="9391" max="9391" width="9.375" style="1646" customWidth="1"/>
    <col min="9392" max="9392" width="9.125" style="1646" customWidth="1"/>
    <col min="9393" max="9393" width="7.75" style="1646" customWidth="1"/>
    <col min="9394" max="9394" width="8.625" style="1646" customWidth="1"/>
    <col min="9395" max="9395" width="7.875" style="1646" customWidth="1"/>
    <col min="9396" max="9396" width="8" style="1646" customWidth="1"/>
    <col min="9397" max="9397" width="8.25" style="1646" customWidth="1"/>
    <col min="9398" max="9398" width="9.25" style="1646" customWidth="1"/>
    <col min="9399" max="9399" width="8.875" style="1646" customWidth="1"/>
    <col min="9400" max="9400" width="8.25" style="1646" customWidth="1"/>
    <col min="9401" max="9405" width="8.125" style="1646" customWidth="1"/>
    <col min="9406" max="9406" width="8.5" style="1646" customWidth="1"/>
    <col min="9407" max="9407" width="10.5" style="1646" customWidth="1"/>
    <col min="9408" max="9409" width="8.375" style="1646" customWidth="1"/>
    <col min="9410" max="9410" width="8.875" style="1646" customWidth="1"/>
    <col min="9411" max="9411" width="9.625" style="1646" customWidth="1"/>
    <col min="9412" max="9412" width="8.625" style="1646" customWidth="1"/>
    <col min="9413" max="9413" width="8.5" style="1646" customWidth="1"/>
    <col min="9414" max="9414" width="8.625" style="1646" customWidth="1"/>
    <col min="9415" max="9415" width="9" style="1646" customWidth="1"/>
    <col min="9416" max="9416" width="7.5" style="1646" customWidth="1"/>
    <col min="9417" max="9418" width="8.375" style="1646" customWidth="1"/>
    <col min="9419" max="9419" width="8.75" style="1646" customWidth="1"/>
    <col min="9420" max="9422" width="8.25" style="1646" customWidth="1"/>
    <col min="9423" max="9423" width="8.875" style="1646" customWidth="1"/>
    <col min="9424" max="9424" width="8.375" style="1646" customWidth="1"/>
    <col min="9425" max="9425" width="8" style="1646" customWidth="1"/>
    <col min="9426" max="9426" width="7.875" style="1646" customWidth="1"/>
    <col min="9427" max="9427" width="9.75" style="1646" customWidth="1"/>
    <col min="9428" max="9428" width="7.75" style="1646" customWidth="1"/>
    <col min="9429" max="9429" width="8.5" style="1646" customWidth="1"/>
    <col min="9430" max="9430" width="8.875" style="1646" customWidth="1"/>
    <col min="9431" max="9431" width="9.625" style="1646" customWidth="1"/>
    <col min="9432" max="9432" width="8.125" style="1646" customWidth="1"/>
    <col min="9433" max="9433" width="8.25" style="1646" customWidth="1"/>
    <col min="9434" max="9434" width="10.125" style="1646" customWidth="1"/>
    <col min="9435" max="9435" width="9.125" style="1646" customWidth="1"/>
    <col min="9436" max="9436" width="8.125" style="1646" customWidth="1"/>
    <col min="9437" max="9443" width="8.25" style="1646" customWidth="1"/>
    <col min="9444" max="9448" width="8.75" style="1646" customWidth="1"/>
    <col min="9449" max="9449" width="8.875" style="1646" customWidth="1"/>
    <col min="9450" max="9450" width="9.625" style="1646" customWidth="1"/>
    <col min="9451" max="9455" width="8.75" style="1646" customWidth="1"/>
    <col min="9456" max="9456" width="9" style="1646" customWidth="1"/>
    <col min="9457" max="9457" width="9.625" style="1646" customWidth="1"/>
    <col min="9458" max="9458" width="8.375" style="1646" customWidth="1"/>
    <col min="9459" max="9459" width="9.375" style="1646" customWidth="1"/>
    <col min="9460" max="9462" width="10.625" style="1646" customWidth="1"/>
    <col min="9463" max="9465" width="9.625" style="1646" customWidth="1"/>
    <col min="9466" max="9466" width="9" style="1646" customWidth="1"/>
    <col min="9467" max="9467" width="9.625" style="1646" customWidth="1"/>
    <col min="9468" max="9469" width="8.25" style="1646" customWidth="1"/>
    <col min="9470" max="9470" width="9.125" style="1646" customWidth="1"/>
    <col min="9471" max="9471" width="8" style="1646" customWidth="1"/>
    <col min="9472" max="9472" width="8.875" style="1646" customWidth="1"/>
    <col min="9473" max="9473" width="9.375" style="1646" customWidth="1"/>
    <col min="9474" max="9474" width="7.5" style="1646" customWidth="1"/>
    <col min="9475" max="9476" width="8.5" style="1646" customWidth="1"/>
    <col min="9477" max="9477" width="8" style="1646" customWidth="1"/>
    <col min="9478" max="9478" width="8.125" style="1646" customWidth="1"/>
    <col min="9479" max="9479" width="7.875" style="1646" customWidth="1"/>
    <col min="9480" max="9480" width="8.75" style="1646" customWidth="1"/>
    <col min="9481" max="9481" width="9.375" style="1646" customWidth="1"/>
    <col min="9482" max="9483" width="8.25" style="1646" customWidth="1"/>
    <col min="9484" max="9484" width="9.375" style="1646" customWidth="1"/>
    <col min="9485" max="9485" width="8.875" style="1646" customWidth="1"/>
    <col min="9486" max="9486" width="7.875" style="1646" customWidth="1"/>
    <col min="9487" max="9487" width="7.75" style="1646" customWidth="1"/>
    <col min="9488" max="9489" width="7.375" style="1646" customWidth="1"/>
    <col min="9490" max="9490" width="8" style="1646" customWidth="1"/>
    <col min="9491" max="9491" width="7.25" style="1646" customWidth="1"/>
    <col min="9492" max="9492" width="8.125" style="1646" customWidth="1"/>
    <col min="9493" max="9493" width="7.75" style="1646" customWidth="1"/>
    <col min="9494" max="9495" width="7.875" style="1646" customWidth="1"/>
    <col min="9496" max="9496" width="8.25" style="1646" customWidth="1"/>
    <col min="9497" max="9497" width="8" style="1646" customWidth="1"/>
    <col min="9498" max="9498" width="7.375" style="1646" customWidth="1"/>
    <col min="9499" max="9499" width="8.125" style="1646" customWidth="1"/>
    <col min="9500" max="9500" width="9.125" style="1646" customWidth="1"/>
    <col min="9501" max="9501" width="7.75" style="1646" customWidth="1"/>
    <col min="9502" max="9502" width="8.125" style="1646" customWidth="1"/>
    <col min="9503" max="9503" width="9.375" style="1646" customWidth="1"/>
    <col min="9504" max="9504" width="9.125" style="1646" customWidth="1"/>
    <col min="9505" max="9505" width="7.75" style="1646" customWidth="1"/>
    <col min="9506" max="9506" width="8.875" style="1646" customWidth="1"/>
    <col min="9507" max="9507" width="9.5" style="1646" customWidth="1"/>
    <col min="9508" max="9516" width="8.125" style="1646" customWidth="1"/>
    <col min="9517" max="9517" width="9" style="1646" customWidth="1"/>
    <col min="9518" max="9518" width="7.375" style="1646" customWidth="1"/>
    <col min="9519" max="9519" width="7.125" style="1646" customWidth="1"/>
    <col min="9520" max="9521" width="9" style="1646" customWidth="1"/>
    <col min="9522" max="9522" width="7.5" style="1646" customWidth="1"/>
    <col min="9523" max="9523" width="8.625" style="1646" customWidth="1"/>
    <col min="9524" max="9524" width="7.375" style="1646" customWidth="1"/>
    <col min="9525" max="9525" width="8.625" style="1646" customWidth="1"/>
    <col min="9526" max="9526" width="8.875" style="1646" customWidth="1"/>
    <col min="9527" max="9527" width="9.125" style="1646" customWidth="1"/>
    <col min="9528" max="9530" width="8.625" style="1646" customWidth="1"/>
    <col min="9531" max="9531" width="9.375" style="1646" customWidth="1"/>
    <col min="9532" max="9532" width="9.875" style="1646" customWidth="1"/>
    <col min="9533" max="9533" width="9.5" style="1646" customWidth="1"/>
    <col min="9534" max="9544" width="8.5" style="1646" customWidth="1"/>
    <col min="9545" max="9545" width="8.25" style="1646" customWidth="1"/>
    <col min="9546" max="9546" width="9.125" style="1646" customWidth="1"/>
    <col min="9547" max="9555" width="8.5" style="1646" customWidth="1"/>
    <col min="9556" max="9562" width="11.75" style="1646" customWidth="1"/>
    <col min="9563" max="9646" width="9" style="1646"/>
    <col min="9647" max="9647" width="9.375" style="1646" customWidth="1"/>
    <col min="9648" max="9648" width="9.125" style="1646" customWidth="1"/>
    <col min="9649" max="9649" width="7.75" style="1646" customWidth="1"/>
    <col min="9650" max="9650" width="8.625" style="1646" customWidth="1"/>
    <col min="9651" max="9651" width="7.875" style="1646" customWidth="1"/>
    <col min="9652" max="9652" width="8" style="1646" customWidth="1"/>
    <col min="9653" max="9653" width="8.25" style="1646" customWidth="1"/>
    <col min="9654" max="9654" width="9.25" style="1646" customWidth="1"/>
    <col min="9655" max="9655" width="8.875" style="1646" customWidth="1"/>
    <col min="9656" max="9656" width="8.25" style="1646" customWidth="1"/>
    <col min="9657" max="9661" width="8.125" style="1646" customWidth="1"/>
    <col min="9662" max="9662" width="8.5" style="1646" customWidth="1"/>
    <col min="9663" max="9663" width="10.5" style="1646" customWidth="1"/>
    <col min="9664" max="9665" width="8.375" style="1646" customWidth="1"/>
    <col min="9666" max="9666" width="8.875" style="1646" customWidth="1"/>
    <col min="9667" max="9667" width="9.625" style="1646" customWidth="1"/>
    <col min="9668" max="9668" width="8.625" style="1646" customWidth="1"/>
    <col min="9669" max="9669" width="8.5" style="1646" customWidth="1"/>
    <col min="9670" max="9670" width="8.625" style="1646" customWidth="1"/>
    <col min="9671" max="9671" width="9" style="1646" customWidth="1"/>
    <col min="9672" max="9672" width="7.5" style="1646" customWidth="1"/>
    <col min="9673" max="9674" width="8.375" style="1646" customWidth="1"/>
    <col min="9675" max="9675" width="8.75" style="1646" customWidth="1"/>
    <col min="9676" max="9678" width="8.25" style="1646" customWidth="1"/>
    <col min="9679" max="9679" width="8.875" style="1646" customWidth="1"/>
    <col min="9680" max="9680" width="8.375" style="1646" customWidth="1"/>
    <col min="9681" max="9681" width="8" style="1646" customWidth="1"/>
    <col min="9682" max="9682" width="7.875" style="1646" customWidth="1"/>
    <col min="9683" max="9683" width="9.75" style="1646" customWidth="1"/>
    <col min="9684" max="9684" width="7.75" style="1646" customWidth="1"/>
    <col min="9685" max="9685" width="8.5" style="1646" customWidth="1"/>
    <col min="9686" max="9686" width="8.875" style="1646" customWidth="1"/>
    <col min="9687" max="9687" width="9.625" style="1646" customWidth="1"/>
    <col min="9688" max="9688" width="8.125" style="1646" customWidth="1"/>
    <col min="9689" max="9689" width="8.25" style="1646" customWidth="1"/>
    <col min="9690" max="9690" width="10.125" style="1646" customWidth="1"/>
    <col min="9691" max="9691" width="9.125" style="1646" customWidth="1"/>
    <col min="9692" max="9692" width="8.125" style="1646" customWidth="1"/>
    <col min="9693" max="9699" width="8.25" style="1646" customWidth="1"/>
    <col min="9700" max="9704" width="8.75" style="1646" customWidth="1"/>
    <col min="9705" max="9705" width="8.875" style="1646" customWidth="1"/>
    <col min="9706" max="9706" width="9.625" style="1646" customWidth="1"/>
    <col min="9707" max="9711" width="8.75" style="1646" customWidth="1"/>
    <col min="9712" max="9712" width="9" style="1646" customWidth="1"/>
    <col min="9713" max="9713" width="9.625" style="1646" customWidth="1"/>
    <col min="9714" max="9714" width="8.375" style="1646" customWidth="1"/>
    <col min="9715" max="9715" width="9.375" style="1646" customWidth="1"/>
    <col min="9716" max="9718" width="10.625" style="1646" customWidth="1"/>
    <col min="9719" max="9721" width="9.625" style="1646" customWidth="1"/>
    <col min="9722" max="9722" width="9" style="1646" customWidth="1"/>
    <col min="9723" max="9723" width="9.625" style="1646" customWidth="1"/>
    <col min="9724" max="9725" width="8.25" style="1646" customWidth="1"/>
    <col min="9726" max="9726" width="9.125" style="1646" customWidth="1"/>
    <col min="9727" max="9727" width="8" style="1646" customWidth="1"/>
    <col min="9728" max="9728" width="8.875" style="1646" customWidth="1"/>
    <col min="9729" max="9729" width="9.375" style="1646" customWidth="1"/>
    <col min="9730" max="9730" width="7.5" style="1646" customWidth="1"/>
    <col min="9731" max="9732" width="8.5" style="1646" customWidth="1"/>
    <col min="9733" max="9733" width="8" style="1646" customWidth="1"/>
    <col min="9734" max="9734" width="8.125" style="1646" customWidth="1"/>
    <col min="9735" max="9735" width="7.875" style="1646" customWidth="1"/>
    <col min="9736" max="9736" width="8.75" style="1646" customWidth="1"/>
    <col min="9737" max="9737" width="9.375" style="1646" customWidth="1"/>
    <col min="9738" max="9739" width="8.25" style="1646" customWidth="1"/>
    <col min="9740" max="9740" width="9.375" style="1646" customWidth="1"/>
    <col min="9741" max="9741" width="8.875" style="1646" customWidth="1"/>
    <col min="9742" max="9742" width="7.875" style="1646" customWidth="1"/>
    <col min="9743" max="9743" width="7.75" style="1646" customWidth="1"/>
    <col min="9744" max="9745" width="7.375" style="1646" customWidth="1"/>
    <col min="9746" max="9746" width="8" style="1646" customWidth="1"/>
    <col min="9747" max="9747" width="7.25" style="1646" customWidth="1"/>
    <col min="9748" max="9748" width="8.125" style="1646" customWidth="1"/>
    <col min="9749" max="9749" width="7.75" style="1646" customWidth="1"/>
    <col min="9750" max="9751" width="7.875" style="1646" customWidth="1"/>
    <col min="9752" max="9752" width="8.25" style="1646" customWidth="1"/>
    <col min="9753" max="9753" width="8" style="1646" customWidth="1"/>
    <col min="9754" max="9754" width="7.375" style="1646" customWidth="1"/>
    <col min="9755" max="9755" width="8.125" style="1646" customWidth="1"/>
    <col min="9756" max="9756" width="9.125" style="1646" customWidth="1"/>
    <col min="9757" max="9757" width="7.75" style="1646" customWidth="1"/>
    <col min="9758" max="9758" width="8.125" style="1646" customWidth="1"/>
    <col min="9759" max="9759" width="9.375" style="1646" customWidth="1"/>
    <col min="9760" max="9760" width="9.125" style="1646" customWidth="1"/>
    <col min="9761" max="9761" width="7.75" style="1646" customWidth="1"/>
    <col min="9762" max="9762" width="8.875" style="1646" customWidth="1"/>
    <col min="9763" max="9763" width="9.5" style="1646" customWidth="1"/>
    <col min="9764" max="9772" width="8.125" style="1646" customWidth="1"/>
    <col min="9773" max="9773" width="9" style="1646" customWidth="1"/>
    <col min="9774" max="9774" width="7.375" style="1646" customWidth="1"/>
    <col min="9775" max="9775" width="7.125" style="1646" customWidth="1"/>
    <col min="9776" max="9777" width="9" style="1646" customWidth="1"/>
    <col min="9778" max="9778" width="7.5" style="1646" customWidth="1"/>
    <col min="9779" max="9779" width="8.625" style="1646" customWidth="1"/>
    <col min="9780" max="9780" width="7.375" style="1646" customWidth="1"/>
    <col min="9781" max="9781" width="8.625" style="1646" customWidth="1"/>
    <col min="9782" max="9782" width="8.875" style="1646" customWidth="1"/>
    <col min="9783" max="9783" width="9.125" style="1646" customWidth="1"/>
    <col min="9784" max="9786" width="8.625" style="1646" customWidth="1"/>
    <col min="9787" max="9787" width="9.375" style="1646" customWidth="1"/>
    <col min="9788" max="9788" width="9.875" style="1646" customWidth="1"/>
    <col min="9789" max="9789" width="9.5" style="1646" customWidth="1"/>
    <col min="9790" max="9800" width="8.5" style="1646" customWidth="1"/>
    <col min="9801" max="9801" width="8.25" style="1646" customWidth="1"/>
    <col min="9802" max="9802" width="9.125" style="1646" customWidth="1"/>
    <col min="9803" max="9811" width="8.5" style="1646" customWidth="1"/>
    <col min="9812" max="9818" width="11.75" style="1646" customWidth="1"/>
    <col min="9819" max="9902" width="9" style="1646"/>
    <col min="9903" max="9903" width="9.375" style="1646" customWidth="1"/>
    <col min="9904" max="9904" width="9.125" style="1646" customWidth="1"/>
    <col min="9905" max="9905" width="7.75" style="1646" customWidth="1"/>
    <col min="9906" max="9906" width="8.625" style="1646" customWidth="1"/>
    <col min="9907" max="9907" width="7.875" style="1646" customWidth="1"/>
    <col min="9908" max="9908" width="8" style="1646" customWidth="1"/>
    <col min="9909" max="9909" width="8.25" style="1646" customWidth="1"/>
    <col min="9910" max="9910" width="9.25" style="1646" customWidth="1"/>
    <col min="9911" max="9911" width="8.875" style="1646" customWidth="1"/>
    <col min="9912" max="9912" width="8.25" style="1646" customWidth="1"/>
    <col min="9913" max="9917" width="8.125" style="1646" customWidth="1"/>
    <col min="9918" max="9918" width="8.5" style="1646" customWidth="1"/>
    <col min="9919" max="9919" width="10.5" style="1646" customWidth="1"/>
    <col min="9920" max="9921" width="8.375" style="1646" customWidth="1"/>
    <col min="9922" max="9922" width="8.875" style="1646" customWidth="1"/>
    <col min="9923" max="9923" width="9.625" style="1646" customWidth="1"/>
    <col min="9924" max="9924" width="8.625" style="1646" customWidth="1"/>
    <col min="9925" max="9925" width="8.5" style="1646" customWidth="1"/>
    <col min="9926" max="9926" width="8.625" style="1646" customWidth="1"/>
    <col min="9927" max="9927" width="9" style="1646" customWidth="1"/>
    <col min="9928" max="9928" width="7.5" style="1646" customWidth="1"/>
    <col min="9929" max="9930" width="8.375" style="1646" customWidth="1"/>
    <col min="9931" max="9931" width="8.75" style="1646" customWidth="1"/>
    <col min="9932" max="9934" width="8.25" style="1646" customWidth="1"/>
    <col min="9935" max="9935" width="8.875" style="1646" customWidth="1"/>
    <col min="9936" max="9936" width="8.375" style="1646" customWidth="1"/>
    <col min="9937" max="9937" width="8" style="1646" customWidth="1"/>
    <col min="9938" max="9938" width="7.875" style="1646" customWidth="1"/>
    <col min="9939" max="9939" width="9.75" style="1646" customWidth="1"/>
    <col min="9940" max="9940" width="7.75" style="1646" customWidth="1"/>
    <col min="9941" max="9941" width="8.5" style="1646" customWidth="1"/>
    <col min="9942" max="9942" width="8.875" style="1646" customWidth="1"/>
    <col min="9943" max="9943" width="9.625" style="1646" customWidth="1"/>
    <col min="9944" max="9944" width="8.125" style="1646" customWidth="1"/>
    <col min="9945" max="9945" width="8.25" style="1646" customWidth="1"/>
    <col min="9946" max="9946" width="10.125" style="1646" customWidth="1"/>
    <col min="9947" max="9947" width="9.125" style="1646" customWidth="1"/>
    <col min="9948" max="9948" width="8.125" style="1646" customWidth="1"/>
    <col min="9949" max="9955" width="8.25" style="1646" customWidth="1"/>
    <col min="9956" max="9960" width="8.75" style="1646" customWidth="1"/>
    <col min="9961" max="9961" width="8.875" style="1646" customWidth="1"/>
    <col min="9962" max="9962" width="9.625" style="1646" customWidth="1"/>
    <col min="9963" max="9967" width="8.75" style="1646" customWidth="1"/>
    <col min="9968" max="9968" width="9" style="1646" customWidth="1"/>
    <col min="9969" max="9969" width="9.625" style="1646" customWidth="1"/>
    <col min="9970" max="9970" width="8.375" style="1646" customWidth="1"/>
    <col min="9971" max="9971" width="9.375" style="1646" customWidth="1"/>
    <col min="9972" max="9974" width="10.625" style="1646" customWidth="1"/>
    <col min="9975" max="9977" width="9.625" style="1646" customWidth="1"/>
    <col min="9978" max="9978" width="9" style="1646" customWidth="1"/>
    <col min="9979" max="9979" width="9.625" style="1646" customWidth="1"/>
    <col min="9980" max="9981" width="8.25" style="1646" customWidth="1"/>
    <col min="9982" max="9982" width="9.125" style="1646" customWidth="1"/>
    <col min="9983" max="9983" width="8" style="1646" customWidth="1"/>
    <col min="9984" max="9984" width="8.875" style="1646" customWidth="1"/>
    <col min="9985" max="9985" width="9.375" style="1646" customWidth="1"/>
    <col min="9986" max="9986" width="7.5" style="1646" customWidth="1"/>
    <col min="9987" max="9988" width="8.5" style="1646" customWidth="1"/>
    <col min="9989" max="9989" width="8" style="1646" customWidth="1"/>
    <col min="9990" max="9990" width="8.125" style="1646" customWidth="1"/>
    <col min="9991" max="9991" width="7.875" style="1646" customWidth="1"/>
    <col min="9992" max="9992" width="8.75" style="1646" customWidth="1"/>
    <col min="9993" max="9993" width="9.375" style="1646" customWidth="1"/>
    <col min="9994" max="9995" width="8.25" style="1646" customWidth="1"/>
    <col min="9996" max="9996" width="9.375" style="1646" customWidth="1"/>
    <col min="9997" max="9997" width="8.875" style="1646" customWidth="1"/>
    <col min="9998" max="9998" width="7.875" style="1646" customWidth="1"/>
    <col min="9999" max="9999" width="7.75" style="1646" customWidth="1"/>
    <col min="10000" max="10001" width="7.375" style="1646" customWidth="1"/>
    <col min="10002" max="10002" width="8" style="1646" customWidth="1"/>
    <col min="10003" max="10003" width="7.25" style="1646" customWidth="1"/>
    <col min="10004" max="10004" width="8.125" style="1646" customWidth="1"/>
    <col min="10005" max="10005" width="7.75" style="1646" customWidth="1"/>
    <col min="10006" max="10007" width="7.875" style="1646" customWidth="1"/>
    <col min="10008" max="10008" width="8.25" style="1646" customWidth="1"/>
    <col min="10009" max="10009" width="8" style="1646" customWidth="1"/>
    <col min="10010" max="10010" width="7.375" style="1646" customWidth="1"/>
    <col min="10011" max="10011" width="8.125" style="1646" customWidth="1"/>
    <col min="10012" max="10012" width="9.125" style="1646" customWidth="1"/>
    <col min="10013" max="10013" width="7.75" style="1646" customWidth="1"/>
    <col min="10014" max="10014" width="8.125" style="1646" customWidth="1"/>
    <col min="10015" max="10015" width="9.375" style="1646" customWidth="1"/>
    <col min="10016" max="10016" width="9.125" style="1646" customWidth="1"/>
    <col min="10017" max="10017" width="7.75" style="1646" customWidth="1"/>
    <col min="10018" max="10018" width="8.875" style="1646" customWidth="1"/>
    <col min="10019" max="10019" width="9.5" style="1646" customWidth="1"/>
    <col min="10020" max="10028" width="8.125" style="1646" customWidth="1"/>
    <col min="10029" max="10029" width="9" style="1646" customWidth="1"/>
    <col min="10030" max="10030" width="7.375" style="1646" customWidth="1"/>
    <col min="10031" max="10031" width="7.125" style="1646" customWidth="1"/>
    <col min="10032" max="10033" width="9" style="1646" customWidth="1"/>
    <col min="10034" max="10034" width="7.5" style="1646" customWidth="1"/>
    <col min="10035" max="10035" width="8.625" style="1646" customWidth="1"/>
    <col min="10036" max="10036" width="7.375" style="1646" customWidth="1"/>
    <col min="10037" max="10037" width="8.625" style="1646" customWidth="1"/>
    <col min="10038" max="10038" width="8.875" style="1646" customWidth="1"/>
    <col min="10039" max="10039" width="9.125" style="1646" customWidth="1"/>
    <col min="10040" max="10042" width="8.625" style="1646" customWidth="1"/>
    <col min="10043" max="10043" width="9.375" style="1646" customWidth="1"/>
    <col min="10044" max="10044" width="9.875" style="1646" customWidth="1"/>
    <col min="10045" max="10045" width="9.5" style="1646" customWidth="1"/>
    <col min="10046" max="10056" width="8.5" style="1646" customWidth="1"/>
    <col min="10057" max="10057" width="8.25" style="1646" customWidth="1"/>
    <col min="10058" max="10058" width="9.125" style="1646" customWidth="1"/>
    <col min="10059" max="10067" width="8.5" style="1646" customWidth="1"/>
    <col min="10068" max="10074" width="11.75" style="1646" customWidth="1"/>
    <col min="10075" max="10158" width="9" style="1646"/>
    <col min="10159" max="10159" width="9.375" style="1646" customWidth="1"/>
    <col min="10160" max="10160" width="9.125" style="1646" customWidth="1"/>
    <col min="10161" max="10161" width="7.75" style="1646" customWidth="1"/>
    <col min="10162" max="10162" width="8.625" style="1646" customWidth="1"/>
    <col min="10163" max="10163" width="7.875" style="1646" customWidth="1"/>
    <col min="10164" max="10164" width="8" style="1646" customWidth="1"/>
    <col min="10165" max="10165" width="8.25" style="1646" customWidth="1"/>
    <col min="10166" max="10166" width="9.25" style="1646" customWidth="1"/>
    <col min="10167" max="10167" width="8.875" style="1646" customWidth="1"/>
    <col min="10168" max="10168" width="8.25" style="1646" customWidth="1"/>
    <col min="10169" max="10173" width="8.125" style="1646" customWidth="1"/>
    <col min="10174" max="10174" width="8.5" style="1646" customWidth="1"/>
    <col min="10175" max="10175" width="10.5" style="1646" customWidth="1"/>
    <col min="10176" max="10177" width="8.375" style="1646" customWidth="1"/>
    <col min="10178" max="10178" width="8.875" style="1646" customWidth="1"/>
    <col min="10179" max="10179" width="9.625" style="1646" customWidth="1"/>
    <col min="10180" max="10180" width="8.625" style="1646" customWidth="1"/>
    <col min="10181" max="10181" width="8.5" style="1646" customWidth="1"/>
    <col min="10182" max="10182" width="8.625" style="1646" customWidth="1"/>
    <col min="10183" max="10183" width="9" style="1646" customWidth="1"/>
    <col min="10184" max="10184" width="7.5" style="1646" customWidth="1"/>
    <col min="10185" max="10186" width="8.375" style="1646" customWidth="1"/>
    <col min="10187" max="10187" width="8.75" style="1646" customWidth="1"/>
    <col min="10188" max="10190" width="8.25" style="1646" customWidth="1"/>
    <col min="10191" max="10191" width="8.875" style="1646" customWidth="1"/>
    <col min="10192" max="10192" width="8.375" style="1646" customWidth="1"/>
    <col min="10193" max="10193" width="8" style="1646" customWidth="1"/>
    <col min="10194" max="10194" width="7.875" style="1646" customWidth="1"/>
    <col min="10195" max="10195" width="9.75" style="1646" customWidth="1"/>
    <col min="10196" max="10196" width="7.75" style="1646" customWidth="1"/>
    <col min="10197" max="10197" width="8.5" style="1646" customWidth="1"/>
    <col min="10198" max="10198" width="8.875" style="1646" customWidth="1"/>
    <col min="10199" max="10199" width="9.625" style="1646" customWidth="1"/>
    <col min="10200" max="10200" width="8.125" style="1646" customWidth="1"/>
    <col min="10201" max="10201" width="8.25" style="1646" customWidth="1"/>
    <col min="10202" max="10202" width="10.125" style="1646" customWidth="1"/>
    <col min="10203" max="10203" width="9.125" style="1646" customWidth="1"/>
    <col min="10204" max="10204" width="8.125" style="1646" customWidth="1"/>
    <col min="10205" max="10211" width="8.25" style="1646" customWidth="1"/>
    <col min="10212" max="10216" width="8.75" style="1646" customWidth="1"/>
    <col min="10217" max="10217" width="8.875" style="1646" customWidth="1"/>
    <col min="10218" max="10218" width="9.625" style="1646" customWidth="1"/>
    <col min="10219" max="10223" width="8.75" style="1646" customWidth="1"/>
    <col min="10224" max="10224" width="9" style="1646" customWidth="1"/>
    <col min="10225" max="10225" width="9.625" style="1646" customWidth="1"/>
    <col min="10226" max="10226" width="8.375" style="1646" customWidth="1"/>
    <col min="10227" max="10227" width="9.375" style="1646" customWidth="1"/>
    <col min="10228" max="10230" width="10.625" style="1646" customWidth="1"/>
    <col min="10231" max="10233" width="9.625" style="1646" customWidth="1"/>
    <col min="10234" max="10234" width="9" style="1646" customWidth="1"/>
    <col min="10235" max="10235" width="9.625" style="1646" customWidth="1"/>
    <col min="10236" max="10237" width="8.25" style="1646" customWidth="1"/>
    <col min="10238" max="10238" width="9.125" style="1646" customWidth="1"/>
    <col min="10239" max="10239" width="8" style="1646" customWidth="1"/>
    <col min="10240" max="10240" width="8.875" style="1646" customWidth="1"/>
    <col min="10241" max="10241" width="9.375" style="1646" customWidth="1"/>
    <col min="10242" max="10242" width="7.5" style="1646" customWidth="1"/>
    <col min="10243" max="10244" width="8.5" style="1646" customWidth="1"/>
    <col min="10245" max="10245" width="8" style="1646" customWidth="1"/>
    <col min="10246" max="10246" width="8.125" style="1646" customWidth="1"/>
    <col min="10247" max="10247" width="7.875" style="1646" customWidth="1"/>
    <col min="10248" max="10248" width="8.75" style="1646" customWidth="1"/>
    <col min="10249" max="10249" width="9.375" style="1646" customWidth="1"/>
    <col min="10250" max="10251" width="8.25" style="1646" customWidth="1"/>
    <col min="10252" max="10252" width="9.375" style="1646" customWidth="1"/>
    <col min="10253" max="10253" width="8.875" style="1646" customWidth="1"/>
    <col min="10254" max="10254" width="7.875" style="1646" customWidth="1"/>
    <col min="10255" max="10255" width="7.75" style="1646" customWidth="1"/>
    <col min="10256" max="10257" width="7.375" style="1646" customWidth="1"/>
    <col min="10258" max="10258" width="8" style="1646" customWidth="1"/>
    <col min="10259" max="10259" width="7.25" style="1646" customWidth="1"/>
    <col min="10260" max="10260" width="8.125" style="1646" customWidth="1"/>
    <col min="10261" max="10261" width="7.75" style="1646" customWidth="1"/>
    <col min="10262" max="10263" width="7.875" style="1646" customWidth="1"/>
    <col min="10264" max="10264" width="8.25" style="1646" customWidth="1"/>
    <col min="10265" max="10265" width="8" style="1646" customWidth="1"/>
    <col min="10266" max="10266" width="7.375" style="1646" customWidth="1"/>
    <col min="10267" max="10267" width="8.125" style="1646" customWidth="1"/>
    <col min="10268" max="10268" width="9.125" style="1646" customWidth="1"/>
    <col min="10269" max="10269" width="7.75" style="1646" customWidth="1"/>
    <col min="10270" max="10270" width="8.125" style="1646" customWidth="1"/>
    <col min="10271" max="10271" width="9.375" style="1646" customWidth="1"/>
    <col min="10272" max="10272" width="9.125" style="1646" customWidth="1"/>
    <col min="10273" max="10273" width="7.75" style="1646" customWidth="1"/>
    <col min="10274" max="10274" width="8.875" style="1646" customWidth="1"/>
    <col min="10275" max="10275" width="9.5" style="1646" customWidth="1"/>
    <col min="10276" max="10284" width="8.125" style="1646" customWidth="1"/>
    <col min="10285" max="10285" width="9" style="1646" customWidth="1"/>
    <col min="10286" max="10286" width="7.375" style="1646" customWidth="1"/>
    <col min="10287" max="10287" width="7.125" style="1646" customWidth="1"/>
    <col min="10288" max="10289" width="9" style="1646" customWidth="1"/>
    <col min="10290" max="10290" width="7.5" style="1646" customWidth="1"/>
    <col min="10291" max="10291" width="8.625" style="1646" customWidth="1"/>
    <col min="10292" max="10292" width="7.375" style="1646" customWidth="1"/>
    <col min="10293" max="10293" width="8.625" style="1646" customWidth="1"/>
    <col min="10294" max="10294" width="8.875" style="1646" customWidth="1"/>
    <col min="10295" max="10295" width="9.125" style="1646" customWidth="1"/>
    <col min="10296" max="10298" width="8.625" style="1646" customWidth="1"/>
    <col min="10299" max="10299" width="9.375" style="1646" customWidth="1"/>
    <col min="10300" max="10300" width="9.875" style="1646" customWidth="1"/>
    <col min="10301" max="10301" width="9.5" style="1646" customWidth="1"/>
    <col min="10302" max="10312" width="8.5" style="1646" customWidth="1"/>
    <col min="10313" max="10313" width="8.25" style="1646" customWidth="1"/>
    <col min="10314" max="10314" width="9.125" style="1646" customWidth="1"/>
    <col min="10315" max="10323" width="8.5" style="1646" customWidth="1"/>
    <col min="10324" max="10330" width="11.75" style="1646" customWidth="1"/>
    <col min="10331" max="10414" width="9" style="1646"/>
    <col min="10415" max="10415" width="9.375" style="1646" customWidth="1"/>
    <col min="10416" max="10416" width="9.125" style="1646" customWidth="1"/>
    <col min="10417" max="10417" width="7.75" style="1646" customWidth="1"/>
    <col min="10418" max="10418" width="8.625" style="1646" customWidth="1"/>
    <col min="10419" max="10419" width="7.875" style="1646" customWidth="1"/>
    <col min="10420" max="10420" width="8" style="1646" customWidth="1"/>
    <col min="10421" max="10421" width="8.25" style="1646" customWidth="1"/>
    <col min="10422" max="10422" width="9.25" style="1646" customWidth="1"/>
    <col min="10423" max="10423" width="8.875" style="1646" customWidth="1"/>
    <col min="10424" max="10424" width="8.25" style="1646" customWidth="1"/>
    <col min="10425" max="10429" width="8.125" style="1646" customWidth="1"/>
    <col min="10430" max="10430" width="8.5" style="1646" customWidth="1"/>
    <col min="10431" max="10431" width="10.5" style="1646" customWidth="1"/>
    <col min="10432" max="10433" width="8.375" style="1646" customWidth="1"/>
    <col min="10434" max="10434" width="8.875" style="1646" customWidth="1"/>
    <col min="10435" max="10435" width="9.625" style="1646" customWidth="1"/>
    <col min="10436" max="10436" width="8.625" style="1646" customWidth="1"/>
    <col min="10437" max="10437" width="8.5" style="1646" customWidth="1"/>
    <col min="10438" max="10438" width="8.625" style="1646" customWidth="1"/>
    <col min="10439" max="10439" width="9" style="1646" customWidth="1"/>
    <col min="10440" max="10440" width="7.5" style="1646" customWidth="1"/>
    <col min="10441" max="10442" width="8.375" style="1646" customWidth="1"/>
    <col min="10443" max="10443" width="8.75" style="1646" customWidth="1"/>
    <col min="10444" max="10446" width="8.25" style="1646" customWidth="1"/>
    <col min="10447" max="10447" width="8.875" style="1646" customWidth="1"/>
    <col min="10448" max="10448" width="8.375" style="1646" customWidth="1"/>
    <col min="10449" max="10449" width="8" style="1646" customWidth="1"/>
    <col min="10450" max="10450" width="7.875" style="1646" customWidth="1"/>
    <col min="10451" max="10451" width="9.75" style="1646" customWidth="1"/>
    <col min="10452" max="10452" width="7.75" style="1646" customWidth="1"/>
    <col min="10453" max="10453" width="8.5" style="1646" customWidth="1"/>
    <col min="10454" max="10454" width="8.875" style="1646" customWidth="1"/>
    <col min="10455" max="10455" width="9.625" style="1646" customWidth="1"/>
    <col min="10456" max="10456" width="8.125" style="1646" customWidth="1"/>
    <col min="10457" max="10457" width="8.25" style="1646" customWidth="1"/>
    <col min="10458" max="10458" width="10.125" style="1646" customWidth="1"/>
    <col min="10459" max="10459" width="9.125" style="1646" customWidth="1"/>
    <col min="10460" max="10460" width="8.125" style="1646" customWidth="1"/>
    <col min="10461" max="10467" width="8.25" style="1646" customWidth="1"/>
    <col min="10468" max="10472" width="8.75" style="1646" customWidth="1"/>
    <col min="10473" max="10473" width="8.875" style="1646" customWidth="1"/>
    <col min="10474" max="10474" width="9.625" style="1646" customWidth="1"/>
    <col min="10475" max="10479" width="8.75" style="1646" customWidth="1"/>
    <col min="10480" max="10480" width="9" style="1646" customWidth="1"/>
    <col min="10481" max="10481" width="9.625" style="1646" customWidth="1"/>
    <col min="10482" max="10482" width="8.375" style="1646" customWidth="1"/>
    <col min="10483" max="10483" width="9.375" style="1646" customWidth="1"/>
    <col min="10484" max="10486" width="10.625" style="1646" customWidth="1"/>
    <col min="10487" max="10489" width="9.625" style="1646" customWidth="1"/>
    <col min="10490" max="10490" width="9" style="1646" customWidth="1"/>
    <col min="10491" max="10491" width="9.625" style="1646" customWidth="1"/>
    <col min="10492" max="10493" width="8.25" style="1646" customWidth="1"/>
    <col min="10494" max="10494" width="9.125" style="1646" customWidth="1"/>
    <col min="10495" max="10495" width="8" style="1646" customWidth="1"/>
    <col min="10496" max="10496" width="8.875" style="1646" customWidth="1"/>
    <col min="10497" max="10497" width="9.375" style="1646" customWidth="1"/>
    <col min="10498" max="10498" width="7.5" style="1646" customWidth="1"/>
    <col min="10499" max="10500" width="8.5" style="1646" customWidth="1"/>
    <col min="10501" max="10501" width="8" style="1646" customWidth="1"/>
    <col min="10502" max="10502" width="8.125" style="1646" customWidth="1"/>
    <col min="10503" max="10503" width="7.875" style="1646" customWidth="1"/>
    <col min="10504" max="10504" width="8.75" style="1646" customWidth="1"/>
    <col min="10505" max="10505" width="9.375" style="1646" customWidth="1"/>
    <col min="10506" max="10507" width="8.25" style="1646" customWidth="1"/>
    <col min="10508" max="10508" width="9.375" style="1646" customWidth="1"/>
    <col min="10509" max="10509" width="8.875" style="1646" customWidth="1"/>
    <col min="10510" max="10510" width="7.875" style="1646" customWidth="1"/>
    <col min="10511" max="10511" width="7.75" style="1646" customWidth="1"/>
    <col min="10512" max="10513" width="7.375" style="1646" customWidth="1"/>
    <col min="10514" max="10514" width="8" style="1646" customWidth="1"/>
    <col min="10515" max="10515" width="7.25" style="1646" customWidth="1"/>
    <col min="10516" max="10516" width="8.125" style="1646" customWidth="1"/>
    <col min="10517" max="10517" width="7.75" style="1646" customWidth="1"/>
    <col min="10518" max="10519" width="7.875" style="1646" customWidth="1"/>
    <col min="10520" max="10520" width="8.25" style="1646" customWidth="1"/>
    <col min="10521" max="10521" width="8" style="1646" customWidth="1"/>
    <col min="10522" max="10522" width="7.375" style="1646" customWidth="1"/>
    <col min="10523" max="10523" width="8.125" style="1646" customWidth="1"/>
    <col min="10524" max="10524" width="9.125" style="1646" customWidth="1"/>
    <col min="10525" max="10525" width="7.75" style="1646" customWidth="1"/>
    <col min="10526" max="10526" width="8.125" style="1646" customWidth="1"/>
    <col min="10527" max="10527" width="9.375" style="1646" customWidth="1"/>
    <col min="10528" max="10528" width="9.125" style="1646" customWidth="1"/>
    <col min="10529" max="10529" width="7.75" style="1646" customWidth="1"/>
    <col min="10530" max="10530" width="8.875" style="1646" customWidth="1"/>
    <col min="10531" max="10531" width="9.5" style="1646" customWidth="1"/>
    <col min="10532" max="10540" width="8.125" style="1646" customWidth="1"/>
    <col min="10541" max="10541" width="9" style="1646" customWidth="1"/>
    <col min="10542" max="10542" width="7.375" style="1646" customWidth="1"/>
    <col min="10543" max="10543" width="7.125" style="1646" customWidth="1"/>
    <col min="10544" max="10545" width="9" style="1646" customWidth="1"/>
    <col min="10546" max="10546" width="7.5" style="1646" customWidth="1"/>
    <col min="10547" max="10547" width="8.625" style="1646" customWidth="1"/>
    <col min="10548" max="10548" width="7.375" style="1646" customWidth="1"/>
    <col min="10549" max="10549" width="8.625" style="1646" customWidth="1"/>
    <col min="10550" max="10550" width="8.875" style="1646" customWidth="1"/>
    <col min="10551" max="10551" width="9.125" style="1646" customWidth="1"/>
    <col min="10552" max="10554" width="8.625" style="1646" customWidth="1"/>
    <col min="10555" max="10555" width="9.375" style="1646" customWidth="1"/>
    <col min="10556" max="10556" width="9.875" style="1646" customWidth="1"/>
    <col min="10557" max="10557" width="9.5" style="1646" customWidth="1"/>
    <col min="10558" max="10568" width="8.5" style="1646" customWidth="1"/>
    <col min="10569" max="10569" width="8.25" style="1646" customWidth="1"/>
    <col min="10570" max="10570" width="9.125" style="1646" customWidth="1"/>
    <col min="10571" max="10579" width="8.5" style="1646" customWidth="1"/>
    <col min="10580" max="10586" width="11.75" style="1646" customWidth="1"/>
    <col min="10587" max="10670" width="9" style="1646"/>
    <col min="10671" max="10671" width="9.375" style="1646" customWidth="1"/>
    <col min="10672" max="10672" width="9.125" style="1646" customWidth="1"/>
    <col min="10673" max="10673" width="7.75" style="1646" customWidth="1"/>
    <col min="10674" max="10674" width="8.625" style="1646" customWidth="1"/>
    <col min="10675" max="10675" width="7.875" style="1646" customWidth="1"/>
    <col min="10676" max="10676" width="8" style="1646" customWidth="1"/>
    <col min="10677" max="10677" width="8.25" style="1646" customWidth="1"/>
    <col min="10678" max="10678" width="9.25" style="1646" customWidth="1"/>
    <col min="10679" max="10679" width="8.875" style="1646" customWidth="1"/>
    <col min="10680" max="10680" width="8.25" style="1646" customWidth="1"/>
    <col min="10681" max="10685" width="8.125" style="1646" customWidth="1"/>
    <col min="10686" max="10686" width="8.5" style="1646" customWidth="1"/>
    <col min="10687" max="10687" width="10.5" style="1646" customWidth="1"/>
    <col min="10688" max="10689" width="8.375" style="1646" customWidth="1"/>
    <col min="10690" max="10690" width="8.875" style="1646" customWidth="1"/>
    <col min="10691" max="10691" width="9.625" style="1646" customWidth="1"/>
    <col min="10692" max="10692" width="8.625" style="1646" customWidth="1"/>
    <col min="10693" max="10693" width="8.5" style="1646" customWidth="1"/>
    <col min="10694" max="10694" width="8.625" style="1646" customWidth="1"/>
    <col min="10695" max="10695" width="9" style="1646" customWidth="1"/>
    <col min="10696" max="10696" width="7.5" style="1646" customWidth="1"/>
    <col min="10697" max="10698" width="8.375" style="1646" customWidth="1"/>
    <col min="10699" max="10699" width="8.75" style="1646" customWidth="1"/>
    <col min="10700" max="10702" width="8.25" style="1646" customWidth="1"/>
    <col min="10703" max="10703" width="8.875" style="1646" customWidth="1"/>
    <col min="10704" max="10704" width="8.375" style="1646" customWidth="1"/>
    <col min="10705" max="10705" width="8" style="1646" customWidth="1"/>
    <col min="10706" max="10706" width="7.875" style="1646" customWidth="1"/>
    <col min="10707" max="10707" width="9.75" style="1646" customWidth="1"/>
    <col min="10708" max="10708" width="7.75" style="1646" customWidth="1"/>
    <col min="10709" max="10709" width="8.5" style="1646" customWidth="1"/>
    <col min="10710" max="10710" width="8.875" style="1646" customWidth="1"/>
    <col min="10711" max="10711" width="9.625" style="1646" customWidth="1"/>
    <col min="10712" max="10712" width="8.125" style="1646" customWidth="1"/>
    <col min="10713" max="10713" width="8.25" style="1646" customWidth="1"/>
    <col min="10714" max="10714" width="10.125" style="1646" customWidth="1"/>
    <col min="10715" max="10715" width="9.125" style="1646" customWidth="1"/>
    <col min="10716" max="10716" width="8.125" style="1646" customWidth="1"/>
    <col min="10717" max="10723" width="8.25" style="1646" customWidth="1"/>
    <col min="10724" max="10728" width="8.75" style="1646" customWidth="1"/>
    <col min="10729" max="10729" width="8.875" style="1646" customWidth="1"/>
    <col min="10730" max="10730" width="9.625" style="1646" customWidth="1"/>
    <col min="10731" max="10735" width="8.75" style="1646" customWidth="1"/>
    <col min="10736" max="10736" width="9" style="1646" customWidth="1"/>
    <col min="10737" max="10737" width="9.625" style="1646" customWidth="1"/>
    <col min="10738" max="10738" width="8.375" style="1646" customWidth="1"/>
    <col min="10739" max="10739" width="9.375" style="1646" customWidth="1"/>
    <col min="10740" max="10742" width="10.625" style="1646" customWidth="1"/>
    <col min="10743" max="10745" width="9.625" style="1646" customWidth="1"/>
    <col min="10746" max="10746" width="9" style="1646" customWidth="1"/>
    <col min="10747" max="10747" width="9.625" style="1646" customWidth="1"/>
    <col min="10748" max="10749" width="8.25" style="1646" customWidth="1"/>
    <col min="10750" max="10750" width="9.125" style="1646" customWidth="1"/>
    <col min="10751" max="10751" width="8" style="1646" customWidth="1"/>
    <col min="10752" max="10752" width="8.875" style="1646" customWidth="1"/>
    <col min="10753" max="10753" width="9.375" style="1646" customWidth="1"/>
    <col min="10754" max="10754" width="7.5" style="1646" customWidth="1"/>
    <col min="10755" max="10756" width="8.5" style="1646" customWidth="1"/>
    <col min="10757" max="10757" width="8" style="1646" customWidth="1"/>
    <col min="10758" max="10758" width="8.125" style="1646" customWidth="1"/>
    <col min="10759" max="10759" width="7.875" style="1646" customWidth="1"/>
    <col min="10760" max="10760" width="8.75" style="1646" customWidth="1"/>
    <col min="10761" max="10761" width="9.375" style="1646" customWidth="1"/>
    <col min="10762" max="10763" width="8.25" style="1646" customWidth="1"/>
    <col min="10764" max="10764" width="9.375" style="1646" customWidth="1"/>
    <col min="10765" max="10765" width="8.875" style="1646" customWidth="1"/>
    <col min="10766" max="10766" width="7.875" style="1646" customWidth="1"/>
    <col min="10767" max="10767" width="7.75" style="1646" customWidth="1"/>
    <col min="10768" max="10769" width="7.375" style="1646" customWidth="1"/>
    <col min="10770" max="10770" width="8" style="1646" customWidth="1"/>
    <col min="10771" max="10771" width="7.25" style="1646" customWidth="1"/>
    <col min="10772" max="10772" width="8.125" style="1646" customWidth="1"/>
    <col min="10773" max="10773" width="7.75" style="1646" customWidth="1"/>
    <col min="10774" max="10775" width="7.875" style="1646" customWidth="1"/>
    <col min="10776" max="10776" width="8.25" style="1646" customWidth="1"/>
    <col min="10777" max="10777" width="8" style="1646" customWidth="1"/>
    <col min="10778" max="10778" width="7.375" style="1646" customWidth="1"/>
    <col min="10779" max="10779" width="8.125" style="1646" customWidth="1"/>
    <col min="10780" max="10780" width="9.125" style="1646" customWidth="1"/>
    <col min="10781" max="10781" width="7.75" style="1646" customWidth="1"/>
    <col min="10782" max="10782" width="8.125" style="1646" customWidth="1"/>
    <col min="10783" max="10783" width="9.375" style="1646" customWidth="1"/>
    <col min="10784" max="10784" width="9.125" style="1646" customWidth="1"/>
    <col min="10785" max="10785" width="7.75" style="1646" customWidth="1"/>
    <col min="10786" max="10786" width="8.875" style="1646" customWidth="1"/>
    <col min="10787" max="10787" width="9.5" style="1646" customWidth="1"/>
    <col min="10788" max="10796" width="8.125" style="1646" customWidth="1"/>
    <col min="10797" max="10797" width="9" style="1646" customWidth="1"/>
    <col min="10798" max="10798" width="7.375" style="1646" customWidth="1"/>
    <col min="10799" max="10799" width="7.125" style="1646" customWidth="1"/>
    <col min="10800" max="10801" width="9" style="1646" customWidth="1"/>
    <col min="10802" max="10802" width="7.5" style="1646" customWidth="1"/>
    <col min="10803" max="10803" width="8.625" style="1646" customWidth="1"/>
    <col min="10804" max="10804" width="7.375" style="1646" customWidth="1"/>
    <col min="10805" max="10805" width="8.625" style="1646" customWidth="1"/>
    <col min="10806" max="10806" width="8.875" style="1646" customWidth="1"/>
    <col min="10807" max="10807" width="9.125" style="1646" customWidth="1"/>
    <col min="10808" max="10810" width="8.625" style="1646" customWidth="1"/>
    <col min="10811" max="10811" width="9.375" style="1646" customWidth="1"/>
    <col min="10812" max="10812" width="9.875" style="1646" customWidth="1"/>
    <col min="10813" max="10813" width="9.5" style="1646" customWidth="1"/>
    <col min="10814" max="10824" width="8.5" style="1646" customWidth="1"/>
    <col min="10825" max="10825" width="8.25" style="1646" customWidth="1"/>
    <col min="10826" max="10826" width="9.125" style="1646" customWidth="1"/>
    <col min="10827" max="10835" width="8.5" style="1646" customWidth="1"/>
    <col min="10836" max="10842" width="11.75" style="1646" customWidth="1"/>
    <col min="10843" max="10926" width="9" style="1646"/>
    <col min="10927" max="10927" width="9.375" style="1646" customWidth="1"/>
    <col min="10928" max="10928" width="9.125" style="1646" customWidth="1"/>
    <col min="10929" max="10929" width="7.75" style="1646" customWidth="1"/>
    <col min="10930" max="10930" width="8.625" style="1646" customWidth="1"/>
    <col min="10931" max="10931" width="7.875" style="1646" customWidth="1"/>
    <col min="10932" max="10932" width="8" style="1646" customWidth="1"/>
    <col min="10933" max="10933" width="8.25" style="1646" customWidth="1"/>
    <col min="10934" max="10934" width="9.25" style="1646" customWidth="1"/>
    <col min="10935" max="10935" width="8.875" style="1646" customWidth="1"/>
    <col min="10936" max="10936" width="8.25" style="1646" customWidth="1"/>
    <col min="10937" max="10941" width="8.125" style="1646" customWidth="1"/>
    <col min="10942" max="10942" width="8.5" style="1646" customWidth="1"/>
    <col min="10943" max="10943" width="10.5" style="1646" customWidth="1"/>
    <col min="10944" max="10945" width="8.375" style="1646" customWidth="1"/>
    <col min="10946" max="10946" width="8.875" style="1646" customWidth="1"/>
    <col min="10947" max="10947" width="9.625" style="1646" customWidth="1"/>
    <col min="10948" max="10948" width="8.625" style="1646" customWidth="1"/>
    <col min="10949" max="10949" width="8.5" style="1646" customWidth="1"/>
    <col min="10950" max="10950" width="8.625" style="1646" customWidth="1"/>
    <col min="10951" max="10951" width="9" style="1646" customWidth="1"/>
    <col min="10952" max="10952" width="7.5" style="1646" customWidth="1"/>
    <col min="10953" max="10954" width="8.375" style="1646" customWidth="1"/>
    <col min="10955" max="10955" width="8.75" style="1646" customWidth="1"/>
    <col min="10956" max="10958" width="8.25" style="1646" customWidth="1"/>
    <col min="10959" max="10959" width="8.875" style="1646" customWidth="1"/>
    <col min="10960" max="10960" width="8.375" style="1646" customWidth="1"/>
    <col min="10961" max="10961" width="8" style="1646" customWidth="1"/>
    <col min="10962" max="10962" width="7.875" style="1646" customWidth="1"/>
    <col min="10963" max="10963" width="9.75" style="1646" customWidth="1"/>
    <col min="10964" max="10964" width="7.75" style="1646" customWidth="1"/>
    <col min="10965" max="10965" width="8.5" style="1646" customWidth="1"/>
    <col min="10966" max="10966" width="8.875" style="1646" customWidth="1"/>
    <col min="10967" max="10967" width="9.625" style="1646" customWidth="1"/>
    <col min="10968" max="10968" width="8.125" style="1646" customWidth="1"/>
    <col min="10969" max="10969" width="8.25" style="1646" customWidth="1"/>
    <col min="10970" max="10970" width="10.125" style="1646" customWidth="1"/>
    <col min="10971" max="10971" width="9.125" style="1646" customWidth="1"/>
    <col min="10972" max="10972" width="8.125" style="1646" customWidth="1"/>
    <col min="10973" max="10979" width="8.25" style="1646" customWidth="1"/>
    <col min="10980" max="10984" width="8.75" style="1646" customWidth="1"/>
    <col min="10985" max="10985" width="8.875" style="1646" customWidth="1"/>
    <col min="10986" max="10986" width="9.625" style="1646" customWidth="1"/>
    <col min="10987" max="10991" width="8.75" style="1646" customWidth="1"/>
    <col min="10992" max="10992" width="9" style="1646" customWidth="1"/>
    <col min="10993" max="10993" width="9.625" style="1646" customWidth="1"/>
    <col min="10994" max="10994" width="8.375" style="1646" customWidth="1"/>
    <col min="10995" max="10995" width="9.375" style="1646" customWidth="1"/>
    <col min="10996" max="10998" width="10.625" style="1646" customWidth="1"/>
    <col min="10999" max="11001" width="9.625" style="1646" customWidth="1"/>
    <col min="11002" max="11002" width="9" style="1646" customWidth="1"/>
    <col min="11003" max="11003" width="9.625" style="1646" customWidth="1"/>
    <col min="11004" max="11005" width="8.25" style="1646" customWidth="1"/>
    <col min="11006" max="11006" width="9.125" style="1646" customWidth="1"/>
    <col min="11007" max="11007" width="8" style="1646" customWidth="1"/>
    <col min="11008" max="11008" width="8.875" style="1646" customWidth="1"/>
    <col min="11009" max="11009" width="9.375" style="1646" customWidth="1"/>
    <col min="11010" max="11010" width="7.5" style="1646" customWidth="1"/>
    <col min="11011" max="11012" width="8.5" style="1646" customWidth="1"/>
    <col min="11013" max="11013" width="8" style="1646" customWidth="1"/>
    <col min="11014" max="11014" width="8.125" style="1646" customWidth="1"/>
    <col min="11015" max="11015" width="7.875" style="1646" customWidth="1"/>
    <col min="11016" max="11016" width="8.75" style="1646" customWidth="1"/>
    <col min="11017" max="11017" width="9.375" style="1646" customWidth="1"/>
    <col min="11018" max="11019" width="8.25" style="1646" customWidth="1"/>
    <col min="11020" max="11020" width="9.375" style="1646" customWidth="1"/>
    <col min="11021" max="11021" width="8.875" style="1646" customWidth="1"/>
    <col min="11022" max="11022" width="7.875" style="1646" customWidth="1"/>
    <col min="11023" max="11023" width="7.75" style="1646" customWidth="1"/>
    <col min="11024" max="11025" width="7.375" style="1646" customWidth="1"/>
    <col min="11026" max="11026" width="8" style="1646" customWidth="1"/>
    <col min="11027" max="11027" width="7.25" style="1646" customWidth="1"/>
    <col min="11028" max="11028" width="8.125" style="1646" customWidth="1"/>
    <col min="11029" max="11029" width="7.75" style="1646" customWidth="1"/>
    <col min="11030" max="11031" width="7.875" style="1646" customWidth="1"/>
    <col min="11032" max="11032" width="8.25" style="1646" customWidth="1"/>
    <col min="11033" max="11033" width="8" style="1646" customWidth="1"/>
    <col min="11034" max="11034" width="7.375" style="1646" customWidth="1"/>
    <col min="11035" max="11035" width="8.125" style="1646" customWidth="1"/>
    <col min="11036" max="11036" width="9.125" style="1646" customWidth="1"/>
    <col min="11037" max="11037" width="7.75" style="1646" customWidth="1"/>
    <col min="11038" max="11038" width="8.125" style="1646" customWidth="1"/>
    <col min="11039" max="11039" width="9.375" style="1646" customWidth="1"/>
    <col min="11040" max="11040" width="9.125" style="1646" customWidth="1"/>
    <col min="11041" max="11041" width="7.75" style="1646" customWidth="1"/>
    <col min="11042" max="11042" width="8.875" style="1646" customWidth="1"/>
    <col min="11043" max="11043" width="9.5" style="1646" customWidth="1"/>
    <col min="11044" max="11052" width="8.125" style="1646" customWidth="1"/>
    <col min="11053" max="11053" width="9" style="1646" customWidth="1"/>
    <col min="11054" max="11054" width="7.375" style="1646" customWidth="1"/>
    <col min="11055" max="11055" width="7.125" style="1646" customWidth="1"/>
    <col min="11056" max="11057" width="9" style="1646" customWidth="1"/>
    <col min="11058" max="11058" width="7.5" style="1646" customWidth="1"/>
    <col min="11059" max="11059" width="8.625" style="1646" customWidth="1"/>
    <col min="11060" max="11060" width="7.375" style="1646" customWidth="1"/>
    <col min="11061" max="11061" width="8.625" style="1646" customWidth="1"/>
    <col min="11062" max="11062" width="8.875" style="1646" customWidth="1"/>
    <col min="11063" max="11063" width="9.125" style="1646" customWidth="1"/>
    <col min="11064" max="11066" width="8.625" style="1646" customWidth="1"/>
    <col min="11067" max="11067" width="9.375" style="1646" customWidth="1"/>
    <col min="11068" max="11068" width="9.875" style="1646" customWidth="1"/>
    <col min="11069" max="11069" width="9.5" style="1646" customWidth="1"/>
    <col min="11070" max="11080" width="8.5" style="1646" customWidth="1"/>
    <col min="11081" max="11081" width="8.25" style="1646" customWidth="1"/>
    <col min="11082" max="11082" width="9.125" style="1646" customWidth="1"/>
    <col min="11083" max="11091" width="8.5" style="1646" customWidth="1"/>
    <col min="11092" max="11098" width="11.75" style="1646" customWidth="1"/>
    <col min="11099" max="11182" width="9" style="1646"/>
    <col min="11183" max="11183" width="9.375" style="1646" customWidth="1"/>
    <col min="11184" max="11184" width="9.125" style="1646" customWidth="1"/>
    <col min="11185" max="11185" width="7.75" style="1646" customWidth="1"/>
    <col min="11186" max="11186" width="8.625" style="1646" customWidth="1"/>
    <col min="11187" max="11187" width="7.875" style="1646" customWidth="1"/>
    <col min="11188" max="11188" width="8" style="1646" customWidth="1"/>
    <col min="11189" max="11189" width="8.25" style="1646" customWidth="1"/>
    <col min="11190" max="11190" width="9.25" style="1646" customWidth="1"/>
    <col min="11191" max="11191" width="8.875" style="1646" customWidth="1"/>
    <col min="11192" max="11192" width="8.25" style="1646" customWidth="1"/>
    <col min="11193" max="11197" width="8.125" style="1646" customWidth="1"/>
    <col min="11198" max="11198" width="8.5" style="1646" customWidth="1"/>
    <col min="11199" max="11199" width="10.5" style="1646" customWidth="1"/>
    <col min="11200" max="11201" width="8.375" style="1646" customWidth="1"/>
    <col min="11202" max="11202" width="8.875" style="1646" customWidth="1"/>
    <col min="11203" max="11203" width="9.625" style="1646" customWidth="1"/>
    <col min="11204" max="11204" width="8.625" style="1646" customWidth="1"/>
    <col min="11205" max="11205" width="8.5" style="1646" customWidth="1"/>
    <col min="11206" max="11206" width="8.625" style="1646" customWidth="1"/>
    <col min="11207" max="11207" width="9" style="1646" customWidth="1"/>
    <col min="11208" max="11208" width="7.5" style="1646" customWidth="1"/>
    <col min="11209" max="11210" width="8.375" style="1646" customWidth="1"/>
    <col min="11211" max="11211" width="8.75" style="1646" customWidth="1"/>
    <col min="11212" max="11214" width="8.25" style="1646" customWidth="1"/>
    <col min="11215" max="11215" width="8.875" style="1646" customWidth="1"/>
    <col min="11216" max="11216" width="8.375" style="1646" customWidth="1"/>
    <col min="11217" max="11217" width="8" style="1646" customWidth="1"/>
    <col min="11218" max="11218" width="7.875" style="1646" customWidth="1"/>
    <col min="11219" max="11219" width="9.75" style="1646" customWidth="1"/>
    <col min="11220" max="11220" width="7.75" style="1646" customWidth="1"/>
    <col min="11221" max="11221" width="8.5" style="1646" customWidth="1"/>
    <col min="11222" max="11222" width="8.875" style="1646" customWidth="1"/>
    <col min="11223" max="11223" width="9.625" style="1646" customWidth="1"/>
    <col min="11224" max="11224" width="8.125" style="1646" customWidth="1"/>
    <col min="11225" max="11225" width="8.25" style="1646" customWidth="1"/>
    <col min="11226" max="11226" width="10.125" style="1646" customWidth="1"/>
    <col min="11227" max="11227" width="9.125" style="1646" customWidth="1"/>
    <col min="11228" max="11228" width="8.125" style="1646" customWidth="1"/>
    <col min="11229" max="11235" width="8.25" style="1646" customWidth="1"/>
    <col min="11236" max="11240" width="8.75" style="1646" customWidth="1"/>
    <col min="11241" max="11241" width="8.875" style="1646" customWidth="1"/>
    <col min="11242" max="11242" width="9.625" style="1646" customWidth="1"/>
    <col min="11243" max="11247" width="8.75" style="1646" customWidth="1"/>
    <col min="11248" max="11248" width="9" style="1646" customWidth="1"/>
    <col min="11249" max="11249" width="9.625" style="1646" customWidth="1"/>
    <col min="11250" max="11250" width="8.375" style="1646" customWidth="1"/>
    <col min="11251" max="11251" width="9.375" style="1646" customWidth="1"/>
    <col min="11252" max="11254" width="10.625" style="1646" customWidth="1"/>
    <col min="11255" max="11257" width="9.625" style="1646" customWidth="1"/>
    <col min="11258" max="11258" width="9" style="1646" customWidth="1"/>
    <col min="11259" max="11259" width="9.625" style="1646" customWidth="1"/>
    <col min="11260" max="11261" width="8.25" style="1646" customWidth="1"/>
    <col min="11262" max="11262" width="9.125" style="1646" customWidth="1"/>
    <col min="11263" max="11263" width="8" style="1646" customWidth="1"/>
    <col min="11264" max="11264" width="8.875" style="1646" customWidth="1"/>
    <col min="11265" max="11265" width="9.375" style="1646" customWidth="1"/>
    <col min="11266" max="11266" width="7.5" style="1646" customWidth="1"/>
    <col min="11267" max="11268" width="8.5" style="1646" customWidth="1"/>
    <col min="11269" max="11269" width="8" style="1646" customWidth="1"/>
    <col min="11270" max="11270" width="8.125" style="1646" customWidth="1"/>
    <col min="11271" max="11271" width="7.875" style="1646" customWidth="1"/>
    <col min="11272" max="11272" width="8.75" style="1646" customWidth="1"/>
    <col min="11273" max="11273" width="9.375" style="1646" customWidth="1"/>
    <col min="11274" max="11275" width="8.25" style="1646" customWidth="1"/>
    <col min="11276" max="11276" width="9.375" style="1646" customWidth="1"/>
    <col min="11277" max="11277" width="8.875" style="1646" customWidth="1"/>
    <col min="11278" max="11278" width="7.875" style="1646" customWidth="1"/>
    <col min="11279" max="11279" width="7.75" style="1646" customWidth="1"/>
    <col min="11280" max="11281" width="7.375" style="1646" customWidth="1"/>
    <col min="11282" max="11282" width="8" style="1646" customWidth="1"/>
    <col min="11283" max="11283" width="7.25" style="1646" customWidth="1"/>
    <col min="11284" max="11284" width="8.125" style="1646" customWidth="1"/>
    <col min="11285" max="11285" width="7.75" style="1646" customWidth="1"/>
    <col min="11286" max="11287" width="7.875" style="1646" customWidth="1"/>
    <col min="11288" max="11288" width="8.25" style="1646" customWidth="1"/>
    <col min="11289" max="11289" width="8" style="1646" customWidth="1"/>
    <col min="11290" max="11290" width="7.375" style="1646" customWidth="1"/>
    <col min="11291" max="11291" width="8.125" style="1646" customWidth="1"/>
    <col min="11292" max="11292" width="9.125" style="1646" customWidth="1"/>
    <col min="11293" max="11293" width="7.75" style="1646" customWidth="1"/>
    <col min="11294" max="11294" width="8.125" style="1646" customWidth="1"/>
    <col min="11295" max="11295" width="9.375" style="1646" customWidth="1"/>
    <col min="11296" max="11296" width="9.125" style="1646" customWidth="1"/>
    <col min="11297" max="11297" width="7.75" style="1646" customWidth="1"/>
    <col min="11298" max="11298" width="8.875" style="1646" customWidth="1"/>
    <col min="11299" max="11299" width="9.5" style="1646" customWidth="1"/>
    <col min="11300" max="11308" width="8.125" style="1646" customWidth="1"/>
    <col min="11309" max="11309" width="9" style="1646" customWidth="1"/>
    <col min="11310" max="11310" width="7.375" style="1646" customWidth="1"/>
    <col min="11311" max="11311" width="7.125" style="1646" customWidth="1"/>
    <col min="11312" max="11313" width="9" style="1646" customWidth="1"/>
    <col min="11314" max="11314" width="7.5" style="1646" customWidth="1"/>
    <col min="11315" max="11315" width="8.625" style="1646" customWidth="1"/>
    <col min="11316" max="11316" width="7.375" style="1646" customWidth="1"/>
    <col min="11317" max="11317" width="8.625" style="1646" customWidth="1"/>
    <col min="11318" max="11318" width="8.875" style="1646" customWidth="1"/>
    <col min="11319" max="11319" width="9.125" style="1646" customWidth="1"/>
    <col min="11320" max="11322" width="8.625" style="1646" customWidth="1"/>
    <col min="11323" max="11323" width="9.375" style="1646" customWidth="1"/>
    <col min="11324" max="11324" width="9.875" style="1646" customWidth="1"/>
    <col min="11325" max="11325" width="9.5" style="1646" customWidth="1"/>
    <col min="11326" max="11336" width="8.5" style="1646" customWidth="1"/>
    <col min="11337" max="11337" width="8.25" style="1646" customWidth="1"/>
    <col min="11338" max="11338" width="9.125" style="1646" customWidth="1"/>
    <col min="11339" max="11347" width="8.5" style="1646" customWidth="1"/>
    <col min="11348" max="11354" width="11.75" style="1646" customWidth="1"/>
    <col min="11355" max="11438" width="9" style="1646"/>
    <col min="11439" max="11439" width="9.375" style="1646" customWidth="1"/>
    <col min="11440" max="11440" width="9.125" style="1646" customWidth="1"/>
    <col min="11441" max="11441" width="7.75" style="1646" customWidth="1"/>
    <col min="11442" max="11442" width="8.625" style="1646" customWidth="1"/>
    <col min="11443" max="11443" width="7.875" style="1646" customWidth="1"/>
    <col min="11444" max="11444" width="8" style="1646" customWidth="1"/>
    <col min="11445" max="11445" width="8.25" style="1646" customWidth="1"/>
    <col min="11446" max="11446" width="9.25" style="1646" customWidth="1"/>
    <col min="11447" max="11447" width="8.875" style="1646" customWidth="1"/>
    <col min="11448" max="11448" width="8.25" style="1646" customWidth="1"/>
    <col min="11449" max="11453" width="8.125" style="1646" customWidth="1"/>
    <col min="11454" max="11454" width="8.5" style="1646" customWidth="1"/>
    <col min="11455" max="11455" width="10.5" style="1646" customWidth="1"/>
    <col min="11456" max="11457" width="8.375" style="1646" customWidth="1"/>
    <col min="11458" max="11458" width="8.875" style="1646" customWidth="1"/>
    <col min="11459" max="11459" width="9.625" style="1646" customWidth="1"/>
    <col min="11460" max="11460" width="8.625" style="1646" customWidth="1"/>
    <col min="11461" max="11461" width="8.5" style="1646" customWidth="1"/>
    <col min="11462" max="11462" width="8.625" style="1646" customWidth="1"/>
    <col min="11463" max="11463" width="9" style="1646" customWidth="1"/>
    <col min="11464" max="11464" width="7.5" style="1646" customWidth="1"/>
    <col min="11465" max="11466" width="8.375" style="1646" customWidth="1"/>
    <col min="11467" max="11467" width="8.75" style="1646" customWidth="1"/>
    <col min="11468" max="11470" width="8.25" style="1646" customWidth="1"/>
    <col min="11471" max="11471" width="8.875" style="1646" customWidth="1"/>
    <col min="11472" max="11472" width="8.375" style="1646" customWidth="1"/>
    <col min="11473" max="11473" width="8" style="1646" customWidth="1"/>
    <col min="11474" max="11474" width="7.875" style="1646" customWidth="1"/>
    <col min="11475" max="11475" width="9.75" style="1646" customWidth="1"/>
    <col min="11476" max="11476" width="7.75" style="1646" customWidth="1"/>
    <col min="11477" max="11477" width="8.5" style="1646" customWidth="1"/>
    <col min="11478" max="11478" width="8.875" style="1646" customWidth="1"/>
    <col min="11479" max="11479" width="9.625" style="1646" customWidth="1"/>
    <col min="11480" max="11480" width="8.125" style="1646" customWidth="1"/>
    <col min="11481" max="11481" width="8.25" style="1646" customWidth="1"/>
    <col min="11482" max="11482" width="10.125" style="1646" customWidth="1"/>
    <col min="11483" max="11483" width="9.125" style="1646" customWidth="1"/>
    <col min="11484" max="11484" width="8.125" style="1646" customWidth="1"/>
    <col min="11485" max="11491" width="8.25" style="1646" customWidth="1"/>
    <col min="11492" max="11496" width="8.75" style="1646" customWidth="1"/>
    <col min="11497" max="11497" width="8.875" style="1646" customWidth="1"/>
    <col min="11498" max="11498" width="9.625" style="1646" customWidth="1"/>
    <col min="11499" max="11503" width="8.75" style="1646" customWidth="1"/>
    <col min="11504" max="11504" width="9" style="1646" customWidth="1"/>
    <col min="11505" max="11505" width="9.625" style="1646" customWidth="1"/>
    <col min="11506" max="11506" width="8.375" style="1646" customWidth="1"/>
    <col min="11507" max="11507" width="9.375" style="1646" customWidth="1"/>
    <col min="11508" max="11510" width="10.625" style="1646" customWidth="1"/>
    <col min="11511" max="11513" width="9.625" style="1646" customWidth="1"/>
    <col min="11514" max="11514" width="9" style="1646" customWidth="1"/>
    <col min="11515" max="11515" width="9.625" style="1646" customWidth="1"/>
    <col min="11516" max="11517" width="8.25" style="1646" customWidth="1"/>
    <col min="11518" max="11518" width="9.125" style="1646" customWidth="1"/>
    <col min="11519" max="11519" width="8" style="1646" customWidth="1"/>
    <col min="11520" max="11520" width="8.875" style="1646" customWidth="1"/>
    <col min="11521" max="11521" width="9.375" style="1646" customWidth="1"/>
    <col min="11522" max="11522" width="7.5" style="1646" customWidth="1"/>
    <col min="11523" max="11524" width="8.5" style="1646" customWidth="1"/>
    <col min="11525" max="11525" width="8" style="1646" customWidth="1"/>
    <col min="11526" max="11526" width="8.125" style="1646" customWidth="1"/>
    <col min="11527" max="11527" width="7.875" style="1646" customWidth="1"/>
    <col min="11528" max="11528" width="8.75" style="1646" customWidth="1"/>
    <col min="11529" max="11529" width="9.375" style="1646" customWidth="1"/>
    <col min="11530" max="11531" width="8.25" style="1646" customWidth="1"/>
    <col min="11532" max="11532" width="9.375" style="1646" customWidth="1"/>
    <col min="11533" max="11533" width="8.875" style="1646" customWidth="1"/>
    <col min="11534" max="11534" width="7.875" style="1646" customWidth="1"/>
    <col min="11535" max="11535" width="7.75" style="1646" customWidth="1"/>
    <col min="11536" max="11537" width="7.375" style="1646" customWidth="1"/>
    <col min="11538" max="11538" width="8" style="1646" customWidth="1"/>
    <col min="11539" max="11539" width="7.25" style="1646" customWidth="1"/>
    <col min="11540" max="11540" width="8.125" style="1646" customWidth="1"/>
    <col min="11541" max="11541" width="7.75" style="1646" customWidth="1"/>
    <col min="11542" max="11543" width="7.875" style="1646" customWidth="1"/>
    <col min="11544" max="11544" width="8.25" style="1646" customWidth="1"/>
    <col min="11545" max="11545" width="8" style="1646" customWidth="1"/>
    <col min="11546" max="11546" width="7.375" style="1646" customWidth="1"/>
    <col min="11547" max="11547" width="8.125" style="1646" customWidth="1"/>
    <col min="11548" max="11548" width="9.125" style="1646" customWidth="1"/>
    <col min="11549" max="11549" width="7.75" style="1646" customWidth="1"/>
    <col min="11550" max="11550" width="8.125" style="1646" customWidth="1"/>
    <col min="11551" max="11551" width="9.375" style="1646" customWidth="1"/>
    <col min="11552" max="11552" width="9.125" style="1646" customWidth="1"/>
    <col min="11553" max="11553" width="7.75" style="1646" customWidth="1"/>
    <col min="11554" max="11554" width="8.875" style="1646" customWidth="1"/>
    <col min="11555" max="11555" width="9.5" style="1646" customWidth="1"/>
    <col min="11556" max="11564" width="8.125" style="1646" customWidth="1"/>
    <col min="11565" max="11565" width="9" style="1646" customWidth="1"/>
    <col min="11566" max="11566" width="7.375" style="1646" customWidth="1"/>
    <col min="11567" max="11567" width="7.125" style="1646" customWidth="1"/>
    <col min="11568" max="11569" width="9" style="1646" customWidth="1"/>
    <col min="11570" max="11570" width="7.5" style="1646" customWidth="1"/>
    <col min="11571" max="11571" width="8.625" style="1646" customWidth="1"/>
    <col min="11572" max="11572" width="7.375" style="1646" customWidth="1"/>
    <col min="11573" max="11573" width="8.625" style="1646" customWidth="1"/>
    <col min="11574" max="11574" width="8.875" style="1646" customWidth="1"/>
    <col min="11575" max="11575" width="9.125" style="1646" customWidth="1"/>
    <col min="11576" max="11578" width="8.625" style="1646" customWidth="1"/>
    <col min="11579" max="11579" width="9.375" style="1646" customWidth="1"/>
    <col min="11580" max="11580" width="9.875" style="1646" customWidth="1"/>
    <col min="11581" max="11581" width="9.5" style="1646" customWidth="1"/>
    <col min="11582" max="11592" width="8.5" style="1646" customWidth="1"/>
    <col min="11593" max="11593" width="8.25" style="1646" customWidth="1"/>
    <col min="11594" max="11594" width="9.125" style="1646" customWidth="1"/>
    <col min="11595" max="11603" width="8.5" style="1646" customWidth="1"/>
    <col min="11604" max="11610" width="11.75" style="1646" customWidth="1"/>
    <col min="11611" max="11694" width="9" style="1646"/>
    <col min="11695" max="11695" width="9.375" style="1646" customWidth="1"/>
    <col min="11696" max="11696" width="9.125" style="1646" customWidth="1"/>
    <col min="11697" max="11697" width="7.75" style="1646" customWidth="1"/>
    <col min="11698" max="11698" width="8.625" style="1646" customWidth="1"/>
    <col min="11699" max="11699" width="7.875" style="1646" customWidth="1"/>
    <col min="11700" max="11700" width="8" style="1646" customWidth="1"/>
    <col min="11701" max="11701" width="8.25" style="1646" customWidth="1"/>
    <col min="11702" max="11702" width="9.25" style="1646" customWidth="1"/>
    <col min="11703" max="11703" width="8.875" style="1646" customWidth="1"/>
    <col min="11704" max="11704" width="8.25" style="1646" customWidth="1"/>
    <col min="11705" max="11709" width="8.125" style="1646" customWidth="1"/>
    <col min="11710" max="11710" width="8.5" style="1646" customWidth="1"/>
    <col min="11711" max="11711" width="10.5" style="1646" customWidth="1"/>
    <col min="11712" max="11713" width="8.375" style="1646" customWidth="1"/>
    <col min="11714" max="11714" width="8.875" style="1646" customWidth="1"/>
    <col min="11715" max="11715" width="9.625" style="1646" customWidth="1"/>
    <col min="11716" max="11716" width="8.625" style="1646" customWidth="1"/>
    <col min="11717" max="11717" width="8.5" style="1646" customWidth="1"/>
    <col min="11718" max="11718" width="8.625" style="1646" customWidth="1"/>
    <col min="11719" max="11719" width="9" style="1646" customWidth="1"/>
    <col min="11720" max="11720" width="7.5" style="1646" customWidth="1"/>
    <col min="11721" max="11722" width="8.375" style="1646" customWidth="1"/>
    <col min="11723" max="11723" width="8.75" style="1646" customWidth="1"/>
    <col min="11724" max="11726" width="8.25" style="1646" customWidth="1"/>
    <col min="11727" max="11727" width="8.875" style="1646" customWidth="1"/>
    <col min="11728" max="11728" width="8.375" style="1646" customWidth="1"/>
    <col min="11729" max="11729" width="8" style="1646" customWidth="1"/>
    <col min="11730" max="11730" width="7.875" style="1646" customWidth="1"/>
    <col min="11731" max="11731" width="9.75" style="1646" customWidth="1"/>
    <col min="11732" max="11732" width="7.75" style="1646" customWidth="1"/>
    <col min="11733" max="11733" width="8.5" style="1646" customWidth="1"/>
    <col min="11734" max="11734" width="8.875" style="1646" customWidth="1"/>
    <col min="11735" max="11735" width="9.625" style="1646" customWidth="1"/>
    <col min="11736" max="11736" width="8.125" style="1646" customWidth="1"/>
    <col min="11737" max="11737" width="8.25" style="1646" customWidth="1"/>
    <col min="11738" max="11738" width="10.125" style="1646" customWidth="1"/>
    <col min="11739" max="11739" width="9.125" style="1646" customWidth="1"/>
    <col min="11740" max="11740" width="8.125" style="1646" customWidth="1"/>
    <col min="11741" max="11747" width="8.25" style="1646" customWidth="1"/>
    <col min="11748" max="11752" width="8.75" style="1646" customWidth="1"/>
    <col min="11753" max="11753" width="8.875" style="1646" customWidth="1"/>
    <col min="11754" max="11754" width="9.625" style="1646" customWidth="1"/>
    <col min="11755" max="11759" width="8.75" style="1646" customWidth="1"/>
    <col min="11760" max="11760" width="9" style="1646" customWidth="1"/>
    <col min="11761" max="11761" width="9.625" style="1646" customWidth="1"/>
    <col min="11762" max="11762" width="8.375" style="1646" customWidth="1"/>
    <col min="11763" max="11763" width="9.375" style="1646" customWidth="1"/>
    <col min="11764" max="11766" width="10.625" style="1646" customWidth="1"/>
    <col min="11767" max="11769" width="9.625" style="1646" customWidth="1"/>
    <col min="11770" max="11770" width="9" style="1646" customWidth="1"/>
    <col min="11771" max="11771" width="9.625" style="1646" customWidth="1"/>
    <col min="11772" max="11773" width="8.25" style="1646" customWidth="1"/>
    <col min="11774" max="11774" width="9.125" style="1646" customWidth="1"/>
    <col min="11775" max="11775" width="8" style="1646" customWidth="1"/>
    <col min="11776" max="11776" width="8.875" style="1646" customWidth="1"/>
    <col min="11777" max="11777" width="9.375" style="1646" customWidth="1"/>
    <col min="11778" max="11778" width="7.5" style="1646" customWidth="1"/>
    <col min="11779" max="11780" width="8.5" style="1646" customWidth="1"/>
    <col min="11781" max="11781" width="8" style="1646" customWidth="1"/>
    <col min="11782" max="11782" width="8.125" style="1646" customWidth="1"/>
    <col min="11783" max="11783" width="7.875" style="1646" customWidth="1"/>
    <col min="11784" max="11784" width="8.75" style="1646" customWidth="1"/>
    <col min="11785" max="11785" width="9.375" style="1646" customWidth="1"/>
    <col min="11786" max="11787" width="8.25" style="1646" customWidth="1"/>
    <col min="11788" max="11788" width="9.375" style="1646" customWidth="1"/>
    <col min="11789" max="11789" width="8.875" style="1646" customWidth="1"/>
    <col min="11790" max="11790" width="7.875" style="1646" customWidth="1"/>
    <col min="11791" max="11791" width="7.75" style="1646" customWidth="1"/>
    <col min="11792" max="11793" width="7.375" style="1646" customWidth="1"/>
    <col min="11794" max="11794" width="8" style="1646" customWidth="1"/>
    <col min="11795" max="11795" width="7.25" style="1646" customWidth="1"/>
    <col min="11796" max="11796" width="8.125" style="1646" customWidth="1"/>
    <col min="11797" max="11797" width="7.75" style="1646" customWidth="1"/>
    <col min="11798" max="11799" width="7.875" style="1646" customWidth="1"/>
    <col min="11800" max="11800" width="8.25" style="1646" customWidth="1"/>
    <col min="11801" max="11801" width="8" style="1646" customWidth="1"/>
    <col min="11802" max="11802" width="7.375" style="1646" customWidth="1"/>
    <col min="11803" max="11803" width="8.125" style="1646" customWidth="1"/>
    <col min="11804" max="11804" width="9.125" style="1646" customWidth="1"/>
    <col min="11805" max="11805" width="7.75" style="1646" customWidth="1"/>
    <col min="11806" max="11806" width="8.125" style="1646" customWidth="1"/>
    <col min="11807" max="11807" width="9.375" style="1646" customWidth="1"/>
    <col min="11808" max="11808" width="9.125" style="1646" customWidth="1"/>
    <col min="11809" max="11809" width="7.75" style="1646" customWidth="1"/>
    <col min="11810" max="11810" width="8.875" style="1646" customWidth="1"/>
    <col min="11811" max="11811" width="9.5" style="1646" customWidth="1"/>
    <col min="11812" max="11820" width="8.125" style="1646" customWidth="1"/>
    <col min="11821" max="11821" width="9" style="1646" customWidth="1"/>
    <col min="11822" max="11822" width="7.375" style="1646" customWidth="1"/>
    <col min="11823" max="11823" width="7.125" style="1646" customWidth="1"/>
    <col min="11824" max="11825" width="9" style="1646" customWidth="1"/>
    <col min="11826" max="11826" width="7.5" style="1646" customWidth="1"/>
    <col min="11827" max="11827" width="8.625" style="1646" customWidth="1"/>
    <col min="11828" max="11828" width="7.375" style="1646" customWidth="1"/>
    <col min="11829" max="11829" width="8.625" style="1646" customWidth="1"/>
    <col min="11830" max="11830" width="8.875" style="1646" customWidth="1"/>
    <col min="11831" max="11831" width="9.125" style="1646" customWidth="1"/>
    <col min="11832" max="11834" width="8.625" style="1646" customWidth="1"/>
    <col min="11835" max="11835" width="9.375" style="1646" customWidth="1"/>
    <col min="11836" max="11836" width="9.875" style="1646" customWidth="1"/>
    <col min="11837" max="11837" width="9.5" style="1646" customWidth="1"/>
    <col min="11838" max="11848" width="8.5" style="1646" customWidth="1"/>
    <col min="11849" max="11849" width="8.25" style="1646" customWidth="1"/>
    <col min="11850" max="11850" width="9.125" style="1646" customWidth="1"/>
    <col min="11851" max="11859" width="8.5" style="1646" customWidth="1"/>
    <col min="11860" max="11866" width="11.75" style="1646" customWidth="1"/>
    <col min="11867" max="11950" width="9" style="1646"/>
    <col min="11951" max="11951" width="9.375" style="1646" customWidth="1"/>
    <col min="11952" max="11952" width="9.125" style="1646" customWidth="1"/>
    <col min="11953" max="11953" width="7.75" style="1646" customWidth="1"/>
    <col min="11954" max="11954" width="8.625" style="1646" customWidth="1"/>
    <col min="11955" max="11955" width="7.875" style="1646" customWidth="1"/>
    <col min="11956" max="11956" width="8" style="1646" customWidth="1"/>
    <col min="11957" max="11957" width="8.25" style="1646" customWidth="1"/>
    <col min="11958" max="11958" width="9.25" style="1646" customWidth="1"/>
    <col min="11959" max="11959" width="8.875" style="1646" customWidth="1"/>
    <col min="11960" max="11960" width="8.25" style="1646" customWidth="1"/>
    <col min="11961" max="11965" width="8.125" style="1646" customWidth="1"/>
    <col min="11966" max="11966" width="8.5" style="1646" customWidth="1"/>
    <col min="11967" max="11967" width="10.5" style="1646" customWidth="1"/>
    <col min="11968" max="11969" width="8.375" style="1646" customWidth="1"/>
    <col min="11970" max="11970" width="8.875" style="1646" customWidth="1"/>
    <col min="11971" max="11971" width="9.625" style="1646" customWidth="1"/>
    <col min="11972" max="11972" width="8.625" style="1646" customWidth="1"/>
    <col min="11973" max="11973" width="8.5" style="1646" customWidth="1"/>
    <col min="11974" max="11974" width="8.625" style="1646" customWidth="1"/>
    <col min="11975" max="11975" width="9" style="1646" customWidth="1"/>
    <col min="11976" max="11976" width="7.5" style="1646" customWidth="1"/>
    <col min="11977" max="11978" width="8.375" style="1646" customWidth="1"/>
    <col min="11979" max="11979" width="8.75" style="1646" customWidth="1"/>
    <col min="11980" max="11982" width="8.25" style="1646" customWidth="1"/>
    <col min="11983" max="11983" width="8.875" style="1646" customWidth="1"/>
    <col min="11984" max="11984" width="8.375" style="1646" customWidth="1"/>
    <col min="11985" max="11985" width="8" style="1646" customWidth="1"/>
    <col min="11986" max="11986" width="7.875" style="1646" customWidth="1"/>
    <col min="11987" max="11987" width="9.75" style="1646" customWidth="1"/>
    <col min="11988" max="11988" width="7.75" style="1646" customWidth="1"/>
    <col min="11989" max="11989" width="8.5" style="1646" customWidth="1"/>
    <col min="11990" max="11990" width="8.875" style="1646" customWidth="1"/>
    <col min="11991" max="11991" width="9.625" style="1646" customWidth="1"/>
    <col min="11992" max="11992" width="8.125" style="1646" customWidth="1"/>
    <col min="11993" max="11993" width="8.25" style="1646" customWidth="1"/>
    <col min="11994" max="11994" width="10.125" style="1646" customWidth="1"/>
    <col min="11995" max="11995" width="9.125" style="1646" customWidth="1"/>
    <col min="11996" max="11996" width="8.125" style="1646" customWidth="1"/>
    <col min="11997" max="12003" width="8.25" style="1646" customWidth="1"/>
    <col min="12004" max="12008" width="8.75" style="1646" customWidth="1"/>
    <col min="12009" max="12009" width="8.875" style="1646" customWidth="1"/>
    <col min="12010" max="12010" width="9.625" style="1646" customWidth="1"/>
    <col min="12011" max="12015" width="8.75" style="1646" customWidth="1"/>
    <col min="12016" max="12016" width="9" style="1646" customWidth="1"/>
    <col min="12017" max="12017" width="9.625" style="1646" customWidth="1"/>
    <col min="12018" max="12018" width="8.375" style="1646" customWidth="1"/>
    <col min="12019" max="12019" width="9.375" style="1646" customWidth="1"/>
    <col min="12020" max="12022" width="10.625" style="1646" customWidth="1"/>
    <col min="12023" max="12025" width="9.625" style="1646" customWidth="1"/>
    <col min="12026" max="12026" width="9" style="1646" customWidth="1"/>
    <col min="12027" max="12027" width="9.625" style="1646" customWidth="1"/>
    <col min="12028" max="12029" width="8.25" style="1646" customWidth="1"/>
    <col min="12030" max="12030" width="9.125" style="1646" customWidth="1"/>
    <col min="12031" max="12031" width="8" style="1646" customWidth="1"/>
    <col min="12032" max="12032" width="8.875" style="1646" customWidth="1"/>
    <col min="12033" max="12033" width="9.375" style="1646" customWidth="1"/>
    <col min="12034" max="12034" width="7.5" style="1646" customWidth="1"/>
    <col min="12035" max="12036" width="8.5" style="1646" customWidth="1"/>
    <col min="12037" max="12037" width="8" style="1646" customWidth="1"/>
    <col min="12038" max="12038" width="8.125" style="1646" customWidth="1"/>
    <col min="12039" max="12039" width="7.875" style="1646" customWidth="1"/>
    <col min="12040" max="12040" width="8.75" style="1646" customWidth="1"/>
    <col min="12041" max="12041" width="9.375" style="1646" customWidth="1"/>
    <col min="12042" max="12043" width="8.25" style="1646" customWidth="1"/>
    <col min="12044" max="12044" width="9.375" style="1646" customWidth="1"/>
    <col min="12045" max="12045" width="8.875" style="1646" customWidth="1"/>
    <col min="12046" max="12046" width="7.875" style="1646" customWidth="1"/>
    <col min="12047" max="12047" width="7.75" style="1646" customWidth="1"/>
    <col min="12048" max="12049" width="7.375" style="1646" customWidth="1"/>
    <col min="12050" max="12050" width="8" style="1646" customWidth="1"/>
    <col min="12051" max="12051" width="7.25" style="1646" customWidth="1"/>
    <col min="12052" max="12052" width="8.125" style="1646" customWidth="1"/>
    <col min="12053" max="12053" width="7.75" style="1646" customWidth="1"/>
    <col min="12054" max="12055" width="7.875" style="1646" customWidth="1"/>
    <col min="12056" max="12056" width="8.25" style="1646" customWidth="1"/>
    <col min="12057" max="12057" width="8" style="1646" customWidth="1"/>
    <col min="12058" max="12058" width="7.375" style="1646" customWidth="1"/>
    <col min="12059" max="12059" width="8.125" style="1646" customWidth="1"/>
    <col min="12060" max="12060" width="9.125" style="1646" customWidth="1"/>
    <col min="12061" max="12061" width="7.75" style="1646" customWidth="1"/>
    <col min="12062" max="12062" width="8.125" style="1646" customWidth="1"/>
    <col min="12063" max="12063" width="9.375" style="1646" customWidth="1"/>
    <col min="12064" max="12064" width="9.125" style="1646" customWidth="1"/>
    <col min="12065" max="12065" width="7.75" style="1646" customWidth="1"/>
    <col min="12066" max="12066" width="8.875" style="1646" customWidth="1"/>
    <col min="12067" max="12067" width="9.5" style="1646" customWidth="1"/>
    <col min="12068" max="12076" width="8.125" style="1646" customWidth="1"/>
    <col min="12077" max="12077" width="9" style="1646" customWidth="1"/>
    <col min="12078" max="12078" width="7.375" style="1646" customWidth="1"/>
    <col min="12079" max="12079" width="7.125" style="1646" customWidth="1"/>
    <col min="12080" max="12081" width="9" style="1646" customWidth="1"/>
    <col min="12082" max="12082" width="7.5" style="1646" customWidth="1"/>
    <col min="12083" max="12083" width="8.625" style="1646" customWidth="1"/>
    <col min="12084" max="12084" width="7.375" style="1646" customWidth="1"/>
    <col min="12085" max="12085" width="8.625" style="1646" customWidth="1"/>
    <col min="12086" max="12086" width="8.875" style="1646" customWidth="1"/>
    <col min="12087" max="12087" width="9.125" style="1646" customWidth="1"/>
    <col min="12088" max="12090" width="8.625" style="1646" customWidth="1"/>
    <col min="12091" max="12091" width="9.375" style="1646" customWidth="1"/>
    <col min="12092" max="12092" width="9.875" style="1646" customWidth="1"/>
    <col min="12093" max="12093" width="9.5" style="1646" customWidth="1"/>
    <col min="12094" max="12104" width="8.5" style="1646" customWidth="1"/>
    <col min="12105" max="12105" width="8.25" style="1646" customWidth="1"/>
    <col min="12106" max="12106" width="9.125" style="1646" customWidth="1"/>
    <col min="12107" max="12115" width="8.5" style="1646" customWidth="1"/>
    <col min="12116" max="12122" width="11.75" style="1646" customWidth="1"/>
    <col min="12123" max="12206" width="9" style="1646"/>
    <col min="12207" max="12207" width="9.375" style="1646" customWidth="1"/>
    <col min="12208" max="12208" width="9.125" style="1646" customWidth="1"/>
    <col min="12209" max="12209" width="7.75" style="1646" customWidth="1"/>
    <col min="12210" max="12210" width="8.625" style="1646" customWidth="1"/>
    <col min="12211" max="12211" width="7.875" style="1646" customWidth="1"/>
    <col min="12212" max="12212" width="8" style="1646" customWidth="1"/>
    <col min="12213" max="12213" width="8.25" style="1646" customWidth="1"/>
    <col min="12214" max="12214" width="9.25" style="1646" customWidth="1"/>
    <col min="12215" max="12215" width="8.875" style="1646" customWidth="1"/>
    <col min="12216" max="12216" width="8.25" style="1646" customWidth="1"/>
    <col min="12217" max="12221" width="8.125" style="1646" customWidth="1"/>
    <col min="12222" max="12222" width="8.5" style="1646" customWidth="1"/>
    <col min="12223" max="12223" width="10.5" style="1646" customWidth="1"/>
    <col min="12224" max="12225" width="8.375" style="1646" customWidth="1"/>
    <col min="12226" max="12226" width="8.875" style="1646" customWidth="1"/>
    <col min="12227" max="12227" width="9.625" style="1646" customWidth="1"/>
    <col min="12228" max="12228" width="8.625" style="1646" customWidth="1"/>
    <col min="12229" max="12229" width="8.5" style="1646" customWidth="1"/>
    <col min="12230" max="12230" width="8.625" style="1646" customWidth="1"/>
    <col min="12231" max="12231" width="9" style="1646" customWidth="1"/>
    <col min="12232" max="12232" width="7.5" style="1646" customWidth="1"/>
    <col min="12233" max="12234" width="8.375" style="1646" customWidth="1"/>
    <col min="12235" max="12235" width="8.75" style="1646" customWidth="1"/>
    <col min="12236" max="12238" width="8.25" style="1646" customWidth="1"/>
    <col min="12239" max="12239" width="8.875" style="1646" customWidth="1"/>
    <col min="12240" max="12240" width="8.375" style="1646" customWidth="1"/>
    <col min="12241" max="12241" width="8" style="1646" customWidth="1"/>
    <col min="12242" max="12242" width="7.875" style="1646" customWidth="1"/>
    <col min="12243" max="12243" width="9.75" style="1646" customWidth="1"/>
    <col min="12244" max="12244" width="7.75" style="1646" customWidth="1"/>
    <col min="12245" max="12245" width="8.5" style="1646" customWidth="1"/>
    <col min="12246" max="12246" width="8.875" style="1646" customWidth="1"/>
    <col min="12247" max="12247" width="9.625" style="1646" customWidth="1"/>
    <col min="12248" max="12248" width="8.125" style="1646" customWidth="1"/>
    <col min="12249" max="12249" width="8.25" style="1646" customWidth="1"/>
    <col min="12250" max="12250" width="10.125" style="1646" customWidth="1"/>
    <col min="12251" max="12251" width="9.125" style="1646" customWidth="1"/>
    <col min="12252" max="12252" width="8.125" style="1646" customWidth="1"/>
    <col min="12253" max="12259" width="8.25" style="1646" customWidth="1"/>
    <col min="12260" max="12264" width="8.75" style="1646" customWidth="1"/>
    <col min="12265" max="12265" width="8.875" style="1646" customWidth="1"/>
    <col min="12266" max="12266" width="9.625" style="1646" customWidth="1"/>
    <col min="12267" max="12271" width="8.75" style="1646" customWidth="1"/>
    <col min="12272" max="12272" width="9" style="1646" customWidth="1"/>
    <col min="12273" max="12273" width="9.625" style="1646" customWidth="1"/>
    <col min="12274" max="12274" width="8.375" style="1646" customWidth="1"/>
    <col min="12275" max="12275" width="9.375" style="1646" customWidth="1"/>
    <col min="12276" max="12278" width="10.625" style="1646" customWidth="1"/>
    <col min="12279" max="12281" width="9.625" style="1646" customWidth="1"/>
    <col min="12282" max="12282" width="9" style="1646" customWidth="1"/>
    <col min="12283" max="12283" width="9.625" style="1646" customWidth="1"/>
    <col min="12284" max="12285" width="8.25" style="1646" customWidth="1"/>
    <col min="12286" max="12286" width="9.125" style="1646" customWidth="1"/>
    <col min="12287" max="12287" width="8" style="1646" customWidth="1"/>
    <col min="12288" max="12288" width="8.875" style="1646" customWidth="1"/>
    <col min="12289" max="12289" width="9.375" style="1646" customWidth="1"/>
    <col min="12290" max="12290" width="7.5" style="1646" customWidth="1"/>
    <col min="12291" max="12292" width="8.5" style="1646" customWidth="1"/>
    <col min="12293" max="12293" width="8" style="1646" customWidth="1"/>
    <col min="12294" max="12294" width="8.125" style="1646" customWidth="1"/>
    <col min="12295" max="12295" width="7.875" style="1646" customWidth="1"/>
    <col min="12296" max="12296" width="8.75" style="1646" customWidth="1"/>
    <col min="12297" max="12297" width="9.375" style="1646" customWidth="1"/>
    <col min="12298" max="12299" width="8.25" style="1646" customWidth="1"/>
    <col min="12300" max="12300" width="9.375" style="1646" customWidth="1"/>
    <col min="12301" max="12301" width="8.875" style="1646" customWidth="1"/>
    <col min="12302" max="12302" width="7.875" style="1646" customWidth="1"/>
    <col min="12303" max="12303" width="7.75" style="1646" customWidth="1"/>
    <col min="12304" max="12305" width="7.375" style="1646" customWidth="1"/>
    <col min="12306" max="12306" width="8" style="1646" customWidth="1"/>
    <col min="12307" max="12307" width="7.25" style="1646" customWidth="1"/>
    <col min="12308" max="12308" width="8.125" style="1646" customWidth="1"/>
    <col min="12309" max="12309" width="7.75" style="1646" customWidth="1"/>
    <col min="12310" max="12311" width="7.875" style="1646" customWidth="1"/>
    <col min="12312" max="12312" width="8.25" style="1646" customWidth="1"/>
    <col min="12313" max="12313" width="8" style="1646" customWidth="1"/>
    <col min="12314" max="12314" width="7.375" style="1646" customWidth="1"/>
    <col min="12315" max="12315" width="8.125" style="1646" customWidth="1"/>
    <col min="12316" max="12316" width="9.125" style="1646" customWidth="1"/>
    <col min="12317" max="12317" width="7.75" style="1646" customWidth="1"/>
    <col min="12318" max="12318" width="8.125" style="1646" customWidth="1"/>
    <col min="12319" max="12319" width="9.375" style="1646" customWidth="1"/>
    <col min="12320" max="12320" width="9.125" style="1646" customWidth="1"/>
    <col min="12321" max="12321" width="7.75" style="1646" customWidth="1"/>
    <col min="12322" max="12322" width="8.875" style="1646" customWidth="1"/>
    <col min="12323" max="12323" width="9.5" style="1646" customWidth="1"/>
    <col min="12324" max="12332" width="8.125" style="1646" customWidth="1"/>
    <col min="12333" max="12333" width="9" style="1646" customWidth="1"/>
    <col min="12334" max="12334" width="7.375" style="1646" customWidth="1"/>
    <col min="12335" max="12335" width="7.125" style="1646" customWidth="1"/>
    <col min="12336" max="12337" width="9" style="1646" customWidth="1"/>
    <col min="12338" max="12338" width="7.5" style="1646" customWidth="1"/>
    <col min="12339" max="12339" width="8.625" style="1646" customWidth="1"/>
    <col min="12340" max="12340" width="7.375" style="1646" customWidth="1"/>
    <col min="12341" max="12341" width="8.625" style="1646" customWidth="1"/>
    <col min="12342" max="12342" width="8.875" style="1646" customWidth="1"/>
    <col min="12343" max="12343" width="9.125" style="1646" customWidth="1"/>
    <col min="12344" max="12346" width="8.625" style="1646" customWidth="1"/>
    <col min="12347" max="12347" width="9.375" style="1646" customWidth="1"/>
    <col min="12348" max="12348" width="9.875" style="1646" customWidth="1"/>
    <col min="12349" max="12349" width="9.5" style="1646" customWidth="1"/>
    <col min="12350" max="12360" width="8.5" style="1646" customWidth="1"/>
    <col min="12361" max="12361" width="8.25" style="1646" customWidth="1"/>
    <col min="12362" max="12362" width="9.125" style="1646" customWidth="1"/>
    <col min="12363" max="12371" width="8.5" style="1646" customWidth="1"/>
    <col min="12372" max="12378" width="11.75" style="1646" customWidth="1"/>
    <col min="12379" max="12462" width="9" style="1646"/>
    <col min="12463" max="12463" width="9.375" style="1646" customWidth="1"/>
    <col min="12464" max="12464" width="9.125" style="1646" customWidth="1"/>
    <col min="12465" max="12465" width="7.75" style="1646" customWidth="1"/>
    <col min="12466" max="12466" width="8.625" style="1646" customWidth="1"/>
    <col min="12467" max="12467" width="7.875" style="1646" customWidth="1"/>
    <col min="12468" max="12468" width="8" style="1646" customWidth="1"/>
    <col min="12469" max="12469" width="8.25" style="1646" customWidth="1"/>
    <col min="12470" max="12470" width="9.25" style="1646" customWidth="1"/>
    <col min="12471" max="12471" width="8.875" style="1646" customWidth="1"/>
    <col min="12472" max="12472" width="8.25" style="1646" customWidth="1"/>
    <col min="12473" max="12477" width="8.125" style="1646" customWidth="1"/>
    <col min="12478" max="12478" width="8.5" style="1646" customWidth="1"/>
    <col min="12479" max="12479" width="10.5" style="1646" customWidth="1"/>
    <col min="12480" max="12481" width="8.375" style="1646" customWidth="1"/>
    <col min="12482" max="12482" width="8.875" style="1646" customWidth="1"/>
    <col min="12483" max="12483" width="9.625" style="1646" customWidth="1"/>
    <col min="12484" max="12484" width="8.625" style="1646" customWidth="1"/>
    <col min="12485" max="12485" width="8.5" style="1646" customWidth="1"/>
    <col min="12486" max="12486" width="8.625" style="1646" customWidth="1"/>
    <col min="12487" max="12487" width="9" style="1646" customWidth="1"/>
    <col min="12488" max="12488" width="7.5" style="1646" customWidth="1"/>
    <col min="12489" max="12490" width="8.375" style="1646" customWidth="1"/>
    <col min="12491" max="12491" width="8.75" style="1646" customWidth="1"/>
    <col min="12492" max="12494" width="8.25" style="1646" customWidth="1"/>
    <col min="12495" max="12495" width="8.875" style="1646" customWidth="1"/>
    <col min="12496" max="12496" width="8.375" style="1646" customWidth="1"/>
    <col min="12497" max="12497" width="8" style="1646" customWidth="1"/>
    <col min="12498" max="12498" width="7.875" style="1646" customWidth="1"/>
    <col min="12499" max="12499" width="9.75" style="1646" customWidth="1"/>
    <col min="12500" max="12500" width="7.75" style="1646" customWidth="1"/>
    <col min="12501" max="12501" width="8.5" style="1646" customWidth="1"/>
    <col min="12502" max="12502" width="8.875" style="1646" customWidth="1"/>
    <col min="12503" max="12503" width="9.625" style="1646" customWidth="1"/>
    <col min="12504" max="12504" width="8.125" style="1646" customWidth="1"/>
    <col min="12505" max="12505" width="8.25" style="1646" customWidth="1"/>
    <col min="12506" max="12506" width="10.125" style="1646" customWidth="1"/>
    <col min="12507" max="12507" width="9.125" style="1646" customWidth="1"/>
    <col min="12508" max="12508" width="8.125" style="1646" customWidth="1"/>
    <col min="12509" max="12515" width="8.25" style="1646" customWidth="1"/>
    <col min="12516" max="12520" width="8.75" style="1646" customWidth="1"/>
    <col min="12521" max="12521" width="8.875" style="1646" customWidth="1"/>
    <col min="12522" max="12522" width="9.625" style="1646" customWidth="1"/>
    <col min="12523" max="12527" width="8.75" style="1646" customWidth="1"/>
    <col min="12528" max="12528" width="9" style="1646" customWidth="1"/>
    <col min="12529" max="12529" width="9.625" style="1646" customWidth="1"/>
    <col min="12530" max="12530" width="8.375" style="1646" customWidth="1"/>
    <col min="12531" max="12531" width="9.375" style="1646" customWidth="1"/>
    <col min="12532" max="12534" width="10.625" style="1646" customWidth="1"/>
    <col min="12535" max="12537" width="9.625" style="1646" customWidth="1"/>
    <col min="12538" max="12538" width="9" style="1646" customWidth="1"/>
    <col min="12539" max="12539" width="9.625" style="1646" customWidth="1"/>
    <col min="12540" max="12541" width="8.25" style="1646" customWidth="1"/>
    <col min="12542" max="12542" width="9.125" style="1646" customWidth="1"/>
    <col min="12543" max="12543" width="8" style="1646" customWidth="1"/>
    <col min="12544" max="12544" width="8.875" style="1646" customWidth="1"/>
    <col min="12545" max="12545" width="9.375" style="1646" customWidth="1"/>
    <col min="12546" max="12546" width="7.5" style="1646" customWidth="1"/>
    <col min="12547" max="12548" width="8.5" style="1646" customWidth="1"/>
    <col min="12549" max="12549" width="8" style="1646" customWidth="1"/>
    <col min="12550" max="12550" width="8.125" style="1646" customWidth="1"/>
    <col min="12551" max="12551" width="7.875" style="1646" customWidth="1"/>
    <col min="12552" max="12552" width="8.75" style="1646" customWidth="1"/>
    <col min="12553" max="12553" width="9.375" style="1646" customWidth="1"/>
    <col min="12554" max="12555" width="8.25" style="1646" customWidth="1"/>
    <col min="12556" max="12556" width="9.375" style="1646" customWidth="1"/>
    <col min="12557" max="12557" width="8.875" style="1646" customWidth="1"/>
    <col min="12558" max="12558" width="7.875" style="1646" customWidth="1"/>
    <col min="12559" max="12559" width="7.75" style="1646" customWidth="1"/>
    <col min="12560" max="12561" width="7.375" style="1646" customWidth="1"/>
    <col min="12562" max="12562" width="8" style="1646" customWidth="1"/>
    <col min="12563" max="12563" width="7.25" style="1646" customWidth="1"/>
    <col min="12564" max="12564" width="8.125" style="1646" customWidth="1"/>
    <col min="12565" max="12565" width="7.75" style="1646" customWidth="1"/>
    <col min="12566" max="12567" width="7.875" style="1646" customWidth="1"/>
    <col min="12568" max="12568" width="8.25" style="1646" customWidth="1"/>
    <col min="12569" max="12569" width="8" style="1646" customWidth="1"/>
    <col min="12570" max="12570" width="7.375" style="1646" customWidth="1"/>
    <col min="12571" max="12571" width="8.125" style="1646" customWidth="1"/>
    <col min="12572" max="12572" width="9.125" style="1646" customWidth="1"/>
    <col min="12573" max="12573" width="7.75" style="1646" customWidth="1"/>
    <col min="12574" max="12574" width="8.125" style="1646" customWidth="1"/>
    <col min="12575" max="12575" width="9.375" style="1646" customWidth="1"/>
    <col min="12576" max="12576" width="9.125" style="1646" customWidth="1"/>
    <col min="12577" max="12577" width="7.75" style="1646" customWidth="1"/>
    <col min="12578" max="12578" width="8.875" style="1646" customWidth="1"/>
    <col min="12579" max="12579" width="9.5" style="1646" customWidth="1"/>
    <col min="12580" max="12588" width="8.125" style="1646" customWidth="1"/>
    <col min="12589" max="12589" width="9" style="1646" customWidth="1"/>
    <col min="12590" max="12590" width="7.375" style="1646" customWidth="1"/>
    <col min="12591" max="12591" width="7.125" style="1646" customWidth="1"/>
    <col min="12592" max="12593" width="9" style="1646" customWidth="1"/>
    <col min="12594" max="12594" width="7.5" style="1646" customWidth="1"/>
    <col min="12595" max="12595" width="8.625" style="1646" customWidth="1"/>
    <col min="12596" max="12596" width="7.375" style="1646" customWidth="1"/>
    <col min="12597" max="12597" width="8.625" style="1646" customWidth="1"/>
    <col min="12598" max="12598" width="8.875" style="1646" customWidth="1"/>
    <col min="12599" max="12599" width="9.125" style="1646" customWidth="1"/>
    <col min="12600" max="12602" width="8.625" style="1646" customWidth="1"/>
    <col min="12603" max="12603" width="9.375" style="1646" customWidth="1"/>
    <col min="12604" max="12604" width="9.875" style="1646" customWidth="1"/>
    <col min="12605" max="12605" width="9.5" style="1646" customWidth="1"/>
    <col min="12606" max="12616" width="8.5" style="1646" customWidth="1"/>
    <col min="12617" max="12617" width="8.25" style="1646" customWidth="1"/>
    <col min="12618" max="12618" width="9.125" style="1646" customWidth="1"/>
    <col min="12619" max="12627" width="8.5" style="1646" customWidth="1"/>
    <col min="12628" max="12634" width="11.75" style="1646" customWidth="1"/>
    <col min="12635" max="12718" width="9" style="1646"/>
    <col min="12719" max="12719" width="9.375" style="1646" customWidth="1"/>
    <col min="12720" max="12720" width="9.125" style="1646" customWidth="1"/>
    <col min="12721" max="12721" width="7.75" style="1646" customWidth="1"/>
    <col min="12722" max="12722" width="8.625" style="1646" customWidth="1"/>
    <col min="12723" max="12723" width="7.875" style="1646" customWidth="1"/>
    <col min="12724" max="12724" width="8" style="1646" customWidth="1"/>
    <col min="12725" max="12725" width="8.25" style="1646" customWidth="1"/>
    <col min="12726" max="12726" width="9.25" style="1646" customWidth="1"/>
    <col min="12727" max="12727" width="8.875" style="1646" customWidth="1"/>
    <col min="12728" max="12728" width="8.25" style="1646" customWidth="1"/>
    <col min="12729" max="12733" width="8.125" style="1646" customWidth="1"/>
    <col min="12734" max="12734" width="8.5" style="1646" customWidth="1"/>
    <col min="12735" max="12735" width="10.5" style="1646" customWidth="1"/>
    <col min="12736" max="12737" width="8.375" style="1646" customWidth="1"/>
    <col min="12738" max="12738" width="8.875" style="1646" customWidth="1"/>
    <col min="12739" max="12739" width="9.625" style="1646" customWidth="1"/>
    <col min="12740" max="12740" width="8.625" style="1646" customWidth="1"/>
    <col min="12741" max="12741" width="8.5" style="1646" customWidth="1"/>
    <col min="12742" max="12742" width="8.625" style="1646" customWidth="1"/>
    <col min="12743" max="12743" width="9" style="1646" customWidth="1"/>
    <col min="12744" max="12744" width="7.5" style="1646" customWidth="1"/>
    <col min="12745" max="12746" width="8.375" style="1646" customWidth="1"/>
    <col min="12747" max="12747" width="8.75" style="1646" customWidth="1"/>
    <col min="12748" max="12750" width="8.25" style="1646" customWidth="1"/>
    <col min="12751" max="12751" width="8.875" style="1646" customWidth="1"/>
    <col min="12752" max="12752" width="8.375" style="1646" customWidth="1"/>
    <col min="12753" max="12753" width="8" style="1646" customWidth="1"/>
    <col min="12754" max="12754" width="7.875" style="1646" customWidth="1"/>
    <col min="12755" max="12755" width="9.75" style="1646" customWidth="1"/>
    <col min="12756" max="12756" width="7.75" style="1646" customWidth="1"/>
    <col min="12757" max="12757" width="8.5" style="1646" customWidth="1"/>
    <col min="12758" max="12758" width="8.875" style="1646" customWidth="1"/>
    <col min="12759" max="12759" width="9.625" style="1646" customWidth="1"/>
    <col min="12760" max="12760" width="8.125" style="1646" customWidth="1"/>
    <col min="12761" max="12761" width="8.25" style="1646" customWidth="1"/>
    <col min="12762" max="12762" width="10.125" style="1646" customWidth="1"/>
    <col min="12763" max="12763" width="9.125" style="1646" customWidth="1"/>
    <col min="12764" max="12764" width="8.125" style="1646" customWidth="1"/>
    <col min="12765" max="12771" width="8.25" style="1646" customWidth="1"/>
    <col min="12772" max="12776" width="8.75" style="1646" customWidth="1"/>
    <col min="12777" max="12777" width="8.875" style="1646" customWidth="1"/>
    <col min="12778" max="12778" width="9.625" style="1646" customWidth="1"/>
    <col min="12779" max="12783" width="8.75" style="1646" customWidth="1"/>
    <col min="12784" max="12784" width="9" style="1646" customWidth="1"/>
    <col min="12785" max="12785" width="9.625" style="1646" customWidth="1"/>
    <col min="12786" max="12786" width="8.375" style="1646" customWidth="1"/>
    <col min="12787" max="12787" width="9.375" style="1646" customWidth="1"/>
    <col min="12788" max="12790" width="10.625" style="1646" customWidth="1"/>
    <col min="12791" max="12793" width="9.625" style="1646" customWidth="1"/>
    <col min="12794" max="12794" width="9" style="1646" customWidth="1"/>
    <col min="12795" max="12795" width="9.625" style="1646" customWidth="1"/>
    <col min="12796" max="12797" width="8.25" style="1646" customWidth="1"/>
    <col min="12798" max="12798" width="9.125" style="1646" customWidth="1"/>
    <col min="12799" max="12799" width="8" style="1646" customWidth="1"/>
    <col min="12800" max="12800" width="8.875" style="1646" customWidth="1"/>
    <col min="12801" max="12801" width="9.375" style="1646" customWidth="1"/>
    <col min="12802" max="12802" width="7.5" style="1646" customWidth="1"/>
    <col min="12803" max="12804" width="8.5" style="1646" customWidth="1"/>
    <col min="12805" max="12805" width="8" style="1646" customWidth="1"/>
    <col min="12806" max="12806" width="8.125" style="1646" customWidth="1"/>
    <col min="12807" max="12807" width="7.875" style="1646" customWidth="1"/>
    <col min="12808" max="12808" width="8.75" style="1646" customWidth="1"/>
    <col min="12809" max="12809" width="9.375" style="1646" customWidth="1"/>
    <col min="12810" max="12811" width="8.25" style="1646" customWidth="1"/>
    <col min="12812" max="12812" width="9.375" style="1646" customWidth="1"/>
    <col min="12813" max="12813" width="8.875" style="1646" customWidth="1"/>
    <col min="12814" max="12814" width="7.875" style="1646" customWidth="1"/>
    <col min="12815" max="12815" width="7.75" style="1646" customWidth="1"/>
    <col min="12816" max="12817" width="7.375" style="1646" customWidth="1"/>
    <col min="12818" max="12818" width="8" style="1646" customWidth="1"/>
    <col min="12819" max="12819" width="7.25" style="1646" customWidth="1"/>
    <col min="12820" max="12820" width="8.125" style="1646" customWidth="1"/>
    <col min="12821" max="12821" width="7.75" style="1646" customWidth="1"/>
    <col min="12822" max="12823" width="7.875" style="1646" customWidth="1"/>
    <col min="12824" max="12824" width="8.25" style="1646" customWidth="1"/>
    <col min="12825" max="12825" width="8" style="1646" customWidth="1"/>
    <col min="12826" max="12826" width="7.375" style="1646" customWidth="1"/>
    <col min="12827" max="12827" width="8.125" style="1646" customWidth="1"/>
    <col min="12828" max="12828" width="9.125" style="1646" customWidth="1"/>
    <col min="12829" max="12829" width="7.75" style="1646" customWidth="1"/>
    <col min="12830" max="12830" width="8.125" style="1646" customWidth="1"/>
    <col min="12831" max="12831" width="9.375" style="1646" customWidth="1"/>
    <col min="12832" max="12832" width="9.125" style="1646" customWidth="1"/>
    <col min="12833" max="12833" width="7.75" style="1646" customWidth="1"/>
    <col min="12834" max="12834" width="8.875" style="1646" customWidth="1"/>
    <col min="12835" max="12835" width="9.5" style="1646" customWidth="1"/>
    <col min="12836" max="12844" width="8.125" style="1646" customWidth="1"/>
    <col min="12845" max="12845" width="9" style="1646" customWidth="1"/>
    <col min="12846" max="12846" width="7.375" style="1646" customWidth="1"/>
    <col min="12847" max="12847" width="7.125" style="1646" customWidth="1"/>
    <col min="12848" max="12849" width="9" style="1646" customWidth="1"/>
    <col min="12850" max="12850" width="7.5" style="1646" customWidth="1"/>
    <col min="12851" max="12851" width="8.625" style="1646" customWidth="1"/>
    <col min="12852" max="12852" width="7.375" style="1646" customWidth="1"/>
    <col min="12853" max="12853" width="8.625" style="1646" customWidth="1"/>
    <col min="12854" max="12854" width="8.875" style="1646" customWidth="1"/>
    <col min="12855" max="12855" width="9.125" style="1646" customWidth="1"/>
    <col min="12856" max="12858" width="8.625" style="1646" customWidth="1"/>
    <col min="12859" max="12859" width="9.375" style="1646" customWidth="1"/>
    <col min="12860" max="12860" width="9.875" style="1646" customWidth="1"/>
    <col min="12861" max="12861" width="9.5" style="1646" customWidth="1"/>
    <col min="12862" max="12872" width="8.5" style="1646" customWidth="1"/>
    <col min="12873" max="12873" width="8.25" style="1646" customWidth="1"/>
    <col min="12874" max="12874" width="9.125" style="1646" customWidth="1"/>
    <col min="12875" max="12883" width="8.5" style="1646" customWidth="1"/>
    <col min="12884" max="12890" width="11.75" style="1646" customWidth="1"/>
    <col min="12891" max="12974" width="9" style="1646"/>
    <col min="12975" max="12975" width="9.375" style="1646" customWidth="1"/>
    <col min="12976" max="12976" width="9.125" style="1646" customWidth="1"/>
    <col min="12977" max="12977" width="7.75" style="1646" customWidth="1"/>
    <col min="12978" max="12978" width="8.625" style="1646" customWidth="1"/>
    <col min="12979" max="12979" width="7.875" style="1646" customWidth="1"/>
    <col min="12980" max="12980" width="8" style="1646" customWidth="1"/>
    <col min="12981" max="12981" width="8.25" style="1646" customWidth="1"/>
    <col min="12982" max="12982" width="9.25" style="1646" customWidth="1"/>
    <col min="12983" max="12983" width="8.875" style="1646" customWidth="1"/>
    <col min="12984" max="12984" width="8.25" style="1646" customWidth="1"/>
    <col min="12985" max="12989" width="8.125" style="1646" customWidth="1"/>
    <col min="12990" max="12990" width="8.5" style="1646" customWidth="1"/>
    <col min="12991" max="12991" width="10.5" style="1646" customWidth="1"/>
    <col min="12992" max="12993" width="8.375" style="1646" customWidth="1"/>
    <col min="12994" max="12994" width="8.875" style="1646" customWidth="1"/>
    <col min="12995" max="12995" width="9.625" style="1646" customWidth="1"/>
    <col min="12996" max="12996" width="8.625" style="1646" customWidth="1"/>
    <col min="12997" max="12997" width="8.5" style="1646" customWidth="1"/>
    <col min="12998" max="12998" width="8.625" style="1646" customWidth="1"/>
    <col min="12999" max="12999" width="9" style="1646" customWidth="1"/>
    <col min="13000" max="13000" width="7.5" style="1646" customWidth="1"/>
    <col min="13001" max="13002" width="8.375" style="1646" customWidth="1"/>
    <col min="13003" max="13003" width="8.75" style="1646" customWidth="1"/>
    <col min="13004" max="13006" width="8.25" style="1646" customWidth="1"/>
    <col min="13007" max="13007" width="8.875" style="1646" customWidth="1"/>
    <col min="13008" max="13008" width="8.375" style="1646" customWidth="1"/>
    <col min="13009" max="13009" width="8" style="1646" customWidth="1"/>
    <col min="13010" max="13010" width="7.875" style="1646" customWidth="1"/>
    <col min="13011" max="13011" width="9.75" style="1646" customWidth="1"/>
    <col min="13012" max="13012" width="7.75" style="1646" customWidth="1"/>
    <col min="13013" max="13013" width="8.5" style="1646" customWidth="1"/>
    <col min="13014" max="13014" width="8.875" style="1646" customWidth="1"/>
    <col min="13015" max="13015" width="9.625" style="1646" customWidth="1"/>
    <col min="13016" max="13016" width="8.125" style="1646" customWidth="1"/>
    <col min="13017" max="13017" width="8.25" style="1646" customWidth="1"/>
    <col min="13018" max="13018" width="10.125" style="1646" customWidth="1"/>
    <col min="13019" max="13019" width="9.125" style="1646" customWidth="1"/>
    <col min="13020" max="13020" width="8.125" style="1646" customWidth="1"/>
    <col min="13021" max="13027" width="8.25" style="1646" customWidth="1"/>
    <col min="13028" max="13032" width="8.75" style="1646" customWidth="1"/>
    <col min="13033" max="13033" width="8.875" style="1646" customWidth="1"/>
    <col min="13034" max="13034" width="9.625" style="1646" customWidth="1"/>
    <col min="13035" max="13039" width="8.75" style="1646" customWidth="1"/>
    <col min="13040" max="13040" width="9" style="1646" customWidth="1"/>
    <col min="13041" max="13041" width="9.625" style="1646" customWidth="1"/>
    <col min="13042" max="13042" width="8.375" style="1646" customWidth="1"/>
    <col min="13043" max="13043" width="9.375" style="1646" customWidth="1"/>
    <col min="13044" max="13046" width="10.625" style="1646" customWidth="1"/>
    <col min="13047" max="13049" width="9.625" style="1646" customWidth="1"/>
    <col min="13050" max="13050" width="9" style="1646" customWidth="1"/>
    <col min="13051" max="13051" width="9.625" style="1646" customWidth="1"/>
    <col min="13052" max="13053" width="8.25" style="1646" customWidth="1"/>
    <col min="13054" max="13054" width="9.125" style="1646" customWidth="1"/>
    <col min="13055" max="13055" width="8" style="1646" customWidth="1"/>
    <col min="13056" max="13056" width="8.875" style="1646" customWidth="1"/>
    <col min="13057" max="13057" width="9.375" style="1646" customWidth="1"/>
    <col min="13058" max="13058" width="7.5" style="1646" customWidth="1"/>
    <col min="13059" max="13060" width="8.5" style="1646" customWidth="1"/>
    <col min="13061" max="13061" width="8" style="1646" customWidth="1"/>
    <col min="13062" max="13062" width="8.125" style="1646" customWidth="1"/>
    <col min="13063" max="13063" width="7.875" style="1646" customWidth="1"/>
    <col min="13064" max="13064" width="8.75" style="1646" customWidth="1"/>
    <col min="13065" max="13065" width="9.375" style="1646" customWidth="1"/>
    <col min="13066" max="13067" width="8.25" style="1646" customWidth="1"/>
    <col min="13068" max="13068" width="9.375" style="1646" customWidth="1"/>
    <col min="13069" max="13069" width="8.875" style="1646" customWidth="1"/>
    <col min="13070" max="13070" width="7.875" style="1646" customWidth="1"/>
    <col min="13071" max="13071" width="7.75" style="1646" customWidth="1"/>
    <col min="13072" max="13073" width="7.375" style="1646" customWidth="1"/>
    <col min="13074" max="13074" width="8" style="1646" customWidth="1"/>
    <col min="13075" max="13075" width="7.25" style="1646" customWidth="1"/>
    <col min="13076" max="13076" width="8.125" style="1646" customWidth="1"/>
    <col min="13077" max="13077" width="7.75" style="1646" customWidth="1"/>
    <col min="13078" max="13079" width="7.875" style="1646" customWidth="1"/>
    <col min="13080" max="13080" width="8.25" style="1646" customWidth="1"/>
    <col min="13081" max="13081" width="8" style="1646" customWidth="1"/>
    <col min="13082" max="13082" width="7.375" style="1646" customWidth="1"/>
    <col min="13083" max="13083" width="8.125" style="1646" customWidth="1"/>
    <col min="13084" max="13084" width="9.125" style="1646" customWidth="1"/>
    <col min="13085" max="13085" width="7.75" style="1646" customWidth="1"/>
    <col min="13086" max="13086" width="8.125" style="1646" customWidth="1"/>
    <col min="13087" max="13087" width="9.375" style="1646" customWidth="1"/>
    <col min="13088" max="13088" width="9.125" style="1646" customWidth="1"/>
    <col min="13089" max="13089" width="7.75" style="1646" customWidth="1"/>
    <col min="13090" max="13090" width="8.875" style="1646" customWidth="1"/>
    <col min="13091" max="13091" width="9.5" style="1646" customWidth="1"/>
    <col min="13092" max="13100" width="8.125" style="1646" customWidth="1"/>
    <col min="13101" max="13101" width="9" style="1646" customWidth="1"/>
    <col min="13102" max="13102" width="7.375" style="1646" customWidth="1"/>
    <col min="13103" max="13103" width="7.125" style="1646" customWidth="1"/>
    <col min="13104" max="13105" width="9" style="1646" customWidth="1"/>
    <col min="13106" max="13106" width="7.5" style="1646" customWidth="1"/>
    <col min="13107" max="13107" width="8.625" style="1646" customWidth="1"/>
    <col min="13108" max="13108" width="7.375" style="1646" customWidth="1"/>
    <col min="13109" max="13109" width="8.625" style="1646" customWidth="1"/>
    <col min="13110" max="13110" width="8.875" style="1646" customWidth="1"/>
    <col min="13111" max="13111" width="9.125" style="1646" customWidth="1"/>
    <col min="13112" max="13114" width="8.625" style="1646" customWidth="1"/>
    <col min="13115" max="13115" width="9.375" style="1646" customWidth="1"/>
    <col min="13116" max="13116" width="9.875" style="1646" customWidth="1"/>
    <col min="13117" max="13117" width="9.5" style="1646" customWidth="1"/>
    <col min="13118" max="13128" width="8.5" style="1646" customWidth="1"/>
    <col min="13129" max="13129" width="8.25" style="1646" customWidth="1"/>
    <col min="13130" max="13130" width="9.125" style="1646" customWidth="1"/>
    <col min="13131" max="13139" width="8.5" style="1646" customWidth="1"/>
    <col min="13140" max="13146" width="11.75" style="1646" customWidth="1"/>
    <col min="13147" max="13230" width="9" style="1646"/>
    <col min="13231" max="13231" width="9.375" style="1646" customWidth="1"/>
    <col min="13232" max="13232" width="9.125" style="1646" customWidth="1"/>
    <col min="13233" max="13233" width="7.75" style="1646" customWidth="1"/>
    <col min="13234" max="13234" width="8.625" style="1646" customWidth="1"/>
    <col min="13235" max="13235" width="7.875" style="1646" customWidth="1"/>
    <col min="13236" max="13236" width="8" style="1646" customWidth="1"/>
    <col min="13237" max="13237" width="8.25" style="1646" customWidth="1"/>
    <col min="13238" max="13238" width="9.25" style="1646" customWidth="1"/>
    <col min="13239" max="13239" width="8.875" style="1646" customWidth="1"/>
    <col min="13240" max="13240" width="8.25" style="1646" customWidth="1"/>
    <col min="13241" max="13245" width="8.125" style="1646" customWidth="1"/>
    <col min="13246" max="13246" width="8.5" style="1646" customWidth="1"/>
    <col min="13247" max="13247" width="10.5" style="1646" customWidth="1"/>
    <col min="13248" max="13249" width="8.375" style="1646" customWidth="1"/>
    <col min="13250" max="13250" width="8.875" style="1646" customWidth="1"/>
    <col min="13251" max="13251" width="9.625" style="1646" customWidth="1"/>
    <col min="13252" max="13252" width="8.625" style="1646" customWidth="1"/>
    <col min="13253" max="13253" width="8.5" style="1646" customWidth="1"/>
    <col min="13254" max="13254" width="8.625" style="1646" customWidth="1"/>
    <col min="13255" max="13255" width="9" style="1646" customWidth="1"/>
    <col min="13256" max="13256" width="7.5" style="1646" customWidth="1"/>
    <col min="13257" max="13258" width="8.375" style="1646" customWidth="1"/>
    <col min="13259" max="13259" width="8.75" style="1646" customWidth="1"/>
    <col min="13260" max="13262" width="8.25" style="1646" customWidth="1"/>
    <col min="13263" max="13263" width="8.875" style="1646" customWidth="1"/>
    <col min="13264" max="13264" width="8.375" style="1646" customWidth="1"/>
    <col min="13265" max="13265" width="8" style="1646" customWidth="1"/>
    <col min="13266" max="13266" width="7.875" style="1646" customWidth="1"/>
    <col min="13267" max="13267" width="9.75" style="1646" customWidth="1"/>
    <col min="13268" max="13268" width="7.75" style="1646" customWidth="1"/>
    <col min="13269" max="13269" width="8.5" style="1646" customWidth="1"/>
    <col min="13270" max="13270" width="8.875" style="1646" customWidth="1"/>
    <col min="13271" max="13271" width="9.625" style="1646" customWidth="1"/>
    <col min="13272" max="13272" width="8.125" style="1646" customWidth="1"/>
    <col min="13273" max="13273" width="8.25" style="1646" customWidth="1"/>
    <col min="13274" max="13274" width="10.125" style="1646" customWidth="1"/>
    <col min="13275" max="13275" width="9.125" style="1646" customWidth="1"/>
    <col min="13276" max="13276" width="8.125" style="1646" customWidth="1"/>
    <col min="13277" max="13283" width="8.25" style="1646" customWidth="1"/>
    <col min="13284" max="13288" width="8.75" style="1646" customWidth="1"/>
    <col min="13289" max="13289" width="8.875" style="1646" customWidth="1"/>
    <col min="13290" max="13290" width="9.625" style="1646" customWidth="1"/>
    <col min="13291" max="13295" width="8.75" style="1646" customWidth="1"/>
    <col min="13296" max="13296" width="9" style="1646" customWidth="1"/>
    <col min="13297" max="13297" width="9.625" style="1646" customWidth="1"/>
    <col min="13298" max="13298" width="8.375" style="1646" customWidth="1"/>
    <col min="13299" max="13299" width="9.375" style="1646" customWidth="1"/>
    <col min="13300" max="13302" width="10.625" style="1646" customWidth="1"/>
    <col min="13303" max="13305" width="9.625" style="1646" customWidth="1"/>
    <col min="13306" max="13306" width="9" style="1646" customWidth="1"/>
    <col min="13307" max="13307" width="9.625" style="1646" customWidth="1"/>
    <col min="13308" max="13309" width="8.25" style="1646" customWidth="1"/>
    <col min="13310" max="13310" width="9.125" style="1646" customWidth="1"/>
    <col min="13311" max="13311" width="8" style="1646" customWidth="1"/>
    <col min="13312" max="13312" width="8.875" style="1646" customWidth="1"/>
    <col min="13313" max="13313" width="9.375" style="1646" customWidth="1"/>
    <col min="13314" max="13314" width="7.5" style="1646" customWidth="1"/>
    <col min="13315" max="13316" width="8.5" style="1646" customWidth="1"/>
    <col min="13317" max="13317" width="8" style="1646" customWidth="1"/>
    <col min="13318" max="13318" width="8.125" style="1646" customWidth="1"/>
    <col min="13319" max="13319" width="7.875" style="1646" customWidth="1"/>
    <col min="13320" max="13320" width="8.75" style="1646" customWidth="1"/>
    <col min="13321" max="13321" width="9.375" style="1646" customWidth="1"/>
    <col min="13322" max="13323" width="8.25" style="1646" customWidth="1"/>
    <col min="13324" max="13324" width="9.375" style="1646" customWidth="1"/>
    <col min="13325" max="13325" width="8.875" style="1646" customWidth="1"/>
    <col min="13326" max="13326" width="7.875" style="1646" customWidth="1"/>
    <col min="13327" max="13327" width="7.75" style="1646" customWidth="1"/>
    <col min="13328" max="13329" width="7.375" style="1646" customWidth="1"/>
    <col min="13330" max="13330" width="8" style="1646" customWidth="1"/>
    <col min="13331" max="13331" width="7.25" style="1646" customWidth="1"/>
    <col min="13332" max="13332" width="8.125" style="1646" customWidth="1"/>
    <col min="13333" max="13333" width="7.75" style="1646" customWidth="1"/>
    <col min="13334" max="13335" width="7.875" style="1646" customWidth="1"/>
    <col min="13336" max="13336" width="8.25" style="1646" customWidth="1"/>
    <col min="13337" max="13337" width="8" style="1646" customWidth="1"/>
    <col min="13338" max="13338" width="7.375" style="1646" customWidth="1"/>
    <col min="13339" max="13339" width="8.125" style="1646" customWidth="1"/>
    <col min="13340" max="13340" width="9.125" style="1646" customWidth="1"/>
    <col min="13341" max="13341" width="7.75" style="1646" customWidth="1"/>
    <col min="13342" max="13342" width="8.125" style="1646" customWidth="1"/>
    <col min="13343" max="13343" width="9.375" style="1646" customWidth="1"/>
    <col min="13344" max="13344" width="9.125" style="1646" customWidth="1"/>
    <col min="13345" max="13345" width="7.75" style="1646" customWidth="1"/>
    <col min="13346" max="13346" width="8.875" style="1646" customWidth="1"/>
    <col min="13347" max="13347" width="9.5" style="1646" customWidth="1"/>
    <col min="13348" max="13356" width="8.125" style="1646" customWidth="1"/>
    <col min="13357" max="13357" width="9" style="1646" customWidth="1"/>
    <col min="13358" max="13358" width="7.375" style="1646" customWidth="1"/>
    <col min="13359" max="13359" width="7.125" style="1646" customWidth="1"/>
    <col min="13360" max="13361" width="9" style="1646" customWidth="1"/>
    <col min="13362" max="13362" width="7.5" style="1646" customWidth="1"/>
    <col min="13363" max="13363" width="8.625" style="1646" customWidth="1"/>
    <col min="13364" max="13364" width="7.375" style="1646" customWidth="1"/>
    <col min="13365" max="13365" width="8.625" style="1646" customWidth="1"/>
    <col min="13366" max="13366" width="8.875" style="1646" customWidth="1"/>
    <col min="13367" max="13367" width="9.125" style="1646" customWidth="1"/>
    <col min="13368" max="13370" width="8.625" style="1646" customWidth="1"/>
    <col min="13371" max="13371" width="9.375" style="1646" customWidth="1"/>
    <col min="13372" max="13372" width="9.875" style="1646" customWidth="1"/>
    <col min="13373" max="13373" width="9.5" style="1646" customWidth="1"/>
    <col min="13374" max="13384" width="8.5" style="1646" customWidth="1"/>
    <col min="13385" max="13385" width="8.25" style="1646" customWidth="1"/>
    <col min="13386" max="13386" width="9.125" style="1646" customWidth="1"/>
    <col min="13387" max="13395" width="8.5" style="1646" customWidth="1"/>
    <col min="13396" max="13402" width="11.75" style="1646" customWidth="1"/>
    <col min="13403" max="16384" width="9" style="1646"/>
  </cols>
  <sheetData>
    <row r="1" spans="1:1141" s="1533" customFormat="1" ht="10.5" customHeight="1">
      <c r="A1" s="2495"/>
      <c r="B1" s="2495"/>
      <c r="C1" s="2495"/>
      <c r="D1" s="2495"/>
      <c r="E1" s="2495"/>
      <c r="F1" s="2495"/>
      <c r="G1" s="2495"/>
      <c r="H1" s="2495"/>
      <c r="I1" s="2495"/>
      <c r="J1" s="2497"/>
      <c r="K1" s="2494"/>
      <c r="L1" s="2494"/>
      <c r="M1" s="2494"/>
      <c r="N1" s="2494"/>
      <c r="O1" s="2494"/>
      <c r="P1" s="2494"/>
      <c r="Q1" s="2494"/>
      <c r="R1" s="2494"/>
      <c r="S1" s="2494"/>
      <c r="T1" s="2494"/>
      <c r="U1" s="2494"/>
      <c r="V1" s="1552"/>
      <c r="W1" s="1552"/>
      <c r="X1" s="2495"/>
      <c r="Y1" s="2495"/>
      <c r="Z1" s="2495"/>
      <c r="AA1" s="2495"/>
      <c r="AB1" s="2495"/>
      <c r="AC1" s="2495"/>
      <c r="AD1" s="2495"/>
      <c r="AE1" s="2495"/>
      <c r="AF1" s="2495"/>
      <c r="AG1" s="2495"/>
      <c r="AH1" s="2493"/>
      <c r="AI1" s="2494"/>
      <c r="AJ1" s="2494"/>
      <c r="AK1" s="2494"/>
      <c r="AL1" s="2494"/>
      <c r="AM1" s="2494"/>
      <c r="AN1" s="2494"/>
      <c r="AO1" s="2494"/>
      <c r="AP1" s="2494"/>
      <c r="AQ1" s="2494"/>
      <c r="AR1" s="2494"/>
      <c r="AS1" s="2495"/>
      <c r="AT1" s="2495"/>
      <c r="AU1" s="2496"/>
      <c r="AV1" s="2496"/>
      <c r="AW1" s="2496"/>
      <c r="AX1" s="2496"/>
      <c r="AY1" s="2496"/>
      <c r="AZ1" s="2496"/>
      <c r="BA1" s="2496"/>
      <c r="BB1" s="2496"/>
      <c r="BC1" s="2496"/>
      <c r="BD1" s="2496"/>
      <c r="BE1" s="2496"/>
      <c r="BF1" s="2496"/>
      <c r="BG1" s="2496"/>
      <c r="BH1" s="2497"/>
      <c r="BI1" s="2494"/>
      <c r="BJ1" s="2494"/>
      <c r="BK1" s="2494"/>
      <c r="BL1" s="2494"/>
      <c r="BM1" s="2494"/>
      <c r="BN1" s="2494"/>
      <c r="BO1" s="2494"/>
      <c r="BP1" s="2494"/>
      <c r="BQ1" s="2494"/>
      <c r="BR1" s="1552"/>
      <c r="BS1" s="1552"/>
      <c r="BT1" s="1552"/>
      <c r="BU1" s="1552"/>
      <c r="BV1" s="1552"/>
      <c r="BW1" s="1552"/>
      <c r="BX1" s="2495"/>
      <c r="BY1" s="2496"/>
      <c r="BZ1" s="2496"/>
      <c r="CA1" s="2496"/>
      <c r="CB1" s="2496"/>
      <c r="CC1" s="2496"/>
      <c r="CD1" s="2496"/>
      <c r="CE1" s="2496"/>
      <c r="CF1" s="2496"/>
      <c r="CG1" s="2496"/>
      <c r="CH1" s="2496"/>
      <c r="CI1" s="2493"/>
      <c r="CJ1" s="2493"/>
      <c r="CK1" s="2493"/>
      <c r="CL1" s="2494"/>
      <c r="CM1" s="2494"/>
      <c r="CN1" s="2494"/>
      <c r="CO1" s="2494"/>
      <c r="CP1" s="2494"/>
      <c r="CQ1" s="2494"/>
      <c r="CR1" s="2494"/>
      <c r="CS1" s="1552"/>
      <c r="CT1" s="1552"/>
      <c r="CU1" s="2495"/>
      <c r="CV1" s="2496"/>
      <c r="CW1" s="2496"/>
      <c r="CX1" s="2496"/>
      <c r="CY1" s="2496"/>
      <c r="CZ1" s="2496"/>
      <c r="DA1" s="2496"/>
      <c r="DB1" s="2496"/>
      <c r="DC1" s="2496"/>
      <c r="DD1" s="2496"/>
      <c r="DE1" s="2496"/>
      <c r="DF1" s="2496"/>
      <c r="DG1" s="2497"/>
      <c r="DH1" s="2494"/>
      <c r="DI1" s="2494"/>
      <c r="DJ1" s="2494"/>
      <c r="DK1" s="2494"/>
      <c r="DL1" s="2494"/>
      <c r="DM1" s="2494"/>
      <c r="DN1" s="2494"/>
      <c r="DO1" s="2494"/>
      <c r="DP1" s="2495"/>
      <c r="DQ1" s="2496"/>
      <c r="DR1" s="2496"/>
      <c r="DS1" s="2496"/>
      <c r="DT1" s="2496"/>
      <c r="DU1" s="2496"/>
      <c r="DV1" s="2496"/>
      <c r="DW1" s="2496"/>
      <c r="DX1" s="2496"/>
      <c r="DY1" s="2496"/>
      <c r="DZ1" s="2496"/>
      <c r="EA1" s="2496"/>
      <c r="EB1" s="2497"/>
      <c r="EC1" s="2494"/>
      <c r="ED1" s="2494"/>
      <c r="EE1" s="2494"/>
      <c r="EF1" s="2494"/>
      <c r="EG1" s="2494"/>
      <c r="EH1" s="2494"/>
      <c r="EI1" s="2494"/>
      <c r="EJ1" s="2494"/>
      <c r="EK1" s="2494"/>
      <c r="EL1" s="1551"/>
      <c r="EM1" s="1551"/>
      <c r="FT1" s="1538"/>
      <c r="FU1" s="1538"/>
      <c r="FV1" s="1538"/>
      <c r="FW1" s="1538"/>
      <c r="FX1" s="1538"/>
      <c r="FY1" s="1538"/>
      <c r="FZ1" s="1538"/>
      <c r="GA1" s="1538"/>
      <c r="GB1" s="1538"/>
      <c r="GC1" s="1538"/>
      <c r="GD1" s="1538"/>
      <c r="GE1" s="1538"/>
      <c r="GF1" s="1538"/>
      <c r="GG1" s="1538"/>
      <c r="GH1" s="1538"/>
      <c r="GI1" s="1538"/>
      <c r="GJ1" s="1538"/>
      <c r="GK1" s="1538"/>
      <c r="GL1" s="1538"/>
      <c r="GM1" s="1538"/>
      <c r="GN1" s="1538"/>
      <c r="GO1" s="1538"/>
      <c r="GP1" s="1538"/>
      <c r="GQ1" s="1538"/>
      <c r="GR1" s="1538"/>
      <c r="GS1" s="1538"/>
      <c r="GT1" s="1538"/>
      <c r="GU1" s="1538"/>
      <c r="GV1" s="1538"/>
      <c r="GW1" s="1538"/>
      <c r="GX1" s="1538"/>
      <c r="GY1" s="1538"/>
      <c r="GZ1" s="1538"/>
      <c r="HA1" s="1538"/>
      <c r="HB1" s="1538"/>
      <c r="HC1" s="1538"/>
      <c r="HD1" s="1538"/>
      <c r="HE1" s="1538"/>
      <c r="HF1" s="1538"/>
      <c r="HG1" s="1538"/>
      <c r="HH1" s="1538"/>
      <c r="HI1" s="1538"/>
      <c r="HJ1" s="1538"/>
      <c r="HK1" s="1538"/>
      <c r="HL1" s="1538"/>
      <c r="HM1" s="1538"/>
      <c r="HN1" s="1538"/>
      <c r="HO1" s="1538"/>
      <c r="HP1" s="1538"/>
      <c r="HQ1" s="1538"/>
      <c r="HR1" s="1538"/>
      <c r="HS1" s="1538"/>
      <c r="HT1" s="1538"/>
      <c r="HU1" s="1538"/>
      <c r="HV1" s="1538"/>
      <c r="HW1" s="1538"/>
      <c r="HX1" s="1538"/>
      <c r="HY1" s="1538"/>
      <c r="HZ1" s="1538"/>
      <c r="IA1" s="1538"/>
      <c r="IB1" s="1538"/>
      <c r="IC1" s="1538"/>
      <c r="ID1" s="1538"/>
      <c r="IE1" s="1538"/>
      <c r="IF1" s="1538"/>
      <c r="IG1" s="1538"/>
      <c r="IH1" s="1538"/>
      <c r="II1" s="1538"/>
      <c r="IJ1" s="1538"/>
      <c r="IK1" s="1538"/>
      <c r="IL1" s="1538"/>
      <c r="IM1" s="1538"/>
      <c r="IN1" s="1538"/>
      <c r="IO1" s="1538"/>
      <c r="IP1" s="1538"/>
      <c r="IQ1" s="1538"/>
      <c r="IR1" s="1538"/>
      <c r="IS1" s="1538"/>
      <c r="IT1" s="1538"/>
      <c r="IU1" s="1538"/>
      <c r="IV1" s="1538"/>
      <c r="IW1" s="1538"/>
      <c r="IX1" s="1538"/>
      <c r="IY1" s="1538"/>
      <c r="IZ1" s="1538"/>
      <c r="JA1" s="1538"/>
      <c r="JB1" s="1538"/>
      <c r="JC1" s="1538"/>
      <c r="JD1" s="1538"/>
      <c r="JE1" s="1538"/>
      <c r="JF1" s="1538"/>
      <c r="JG1" s="1538"/>
      <c r="JH1" s="1538"/>
      <c r="JI1" s="1538"/>
      <c r="JJ1" s="1538"/>
      <c r="JK1" s="1538"/>
      <c r="JL1" s="1538"/>
      <c r="JM1" s="1538"/>
      <c r="JN1" s="1538"/>
      <c r="JO1" s="1538"/>
      <c r="JP1" s="1538"/>
      <c r="JQ1" s="1538"/>
      <c r="JR1" s="1538"/>
      <c r="JS1" s="1538"/>
      <c r="JT1" s="1538"/>
      <c r="JU1" s="1538"/>
      <c r="JV1" s="1538"/>
      <c r="JW1" s="1538"/>
      <c r="JX1" s="1538"/>
      <c r="JY1" s="1538"/>
      <c r="JZ1" s="1538"/>
      <c r="KA1" s="1538"/>
      <c r="KB1" s="1538"/>
      <c r="KC1" s="1538"/>
      <c r="KD1" s="1538"/>
      <c r="KE1" s="1538"/>
      <c r="KF1" s="1538"/>
      <c r="KG1" s="1538"/>
      <c r="KH1" s="1538"/>
      <c r="KI1" s="1538"/>
      <c r="KJ1" s="1538"/>
      <c r="KK1" s="1538"/>
      <c r="KL1" s="1538"/>
      <c r="KM1" s="1538"/>
      <c r="KN1" s="1538"/>
      <c r="KO1" s="1538"/>
      <c r="KP1" s="1538"/>
      <c r="KQ1" s="1538"/>
      <c r="KR1" s="1538"/>
      <c r="KS1" s="1538"/>
      <c r="KT1" s="1538"/>
      <c r="KU1" s="1538"/>
      <c r="KV1" s="1538"/>
      <c r="KW1" s="1538"/>
      <c r="KX1" s="1538"/>
      <c r="KY1" s="1538"/>
      <c r="KZ1" s="1538"/>
      <c r="LA1" s="1538"/>
      <c r="LB1" s="1538"/>
      <c r="LC1" s="1538"/>
      <c r="LD1" s="1538"/>
      <c r="LE1" s="1538"/>
      <c r="LF1" s="1538"/>
      <c r="LG1" s="1538"/>
      <c r="LH1" s="1538"/>
      <c r="LI1" s="1538"/>
      <c r="LJ1" s="1538"/>
      <c r="LK1" s="1538"/>
      <c r="LL1" s="1538"/>
      <c r="LM1" s="1538"/>
      <c r="LN1" s="1538"/>
      <c r="LO1" s="1538"/>
      <c r="LP1" s="1538"/>
      <c r="LQ1" s="1538"/>
      <c r="LR1" s="1538"/>
      <c r="LS1" s="1538"/>
      <c r="LT1" s="1538"/>
      <c r="LU1" s="1538"/>
      <c r="LV1" s="1538"/>
      <c r="LW1" s="1538"/>
      <c r="LX1" s="1538"/>
      <c r="LY1" s="1538"/>
      <c r="LZ1" s="1538"/>
      <c r="MA1" s="1538"/>
      <c r="MB1" s="1538"/>
      <c r="MC1" s="1538"/>
      <c r="MD1" s="1538"/>
      <c r="ME1" s="1538"/>
      <c r="MF1" s="1538"/>
      <c r="MG1" s="1538"/>
      <c r="MH1" s="1538"/>
      <c r="MI1" s="1538"/>
      <c r="MJ1" s="1538"/>
      <c r="MK1" s="1538"/>
      <c r="ML1" s="1538"/>
      <c r="MM1" s="1538"/>
      <c r="MN1" s="1538"/>
      <c r="MO1" s="1538"/>
      <c r="MP1" s="1538"/>
      <c r="MQ1" s="1538"/>
      <c r="MR1" s="1538"/>
      <c r="MS1" s="1538"/>
      <c r="MT1" s="1538"/>
      <c r="MU1" s="1538"/>
      <c r="MV1" s="1538"/>
      <c r="MW1" s="1538"/>
      <c r="MX1" s="1538"/>
      <c r="MY1" s="1538"/>
      <c r="MZ1" s="1538"/>
      <c r="NA1" s="1538"/>
      <c r="NB1" s="1538"/>
      <c r="NC1" s="1538"/>
      <c r="ND1" s="1538"/>
      <c r="NE1" s="1538"/>
      <c r="NF1" s="1538"/>
      <c r="NG1" s="1538"/>
      <c r="NH1" s="1538"/>
      <c r="NI1" s="1538"/>
      <c r="NJ1" s="1538"/>
      <c r="NK1" s="1538"/>
      <c r="NL1" s="1538"/>
      <c r="NM1" s="1538"/>
      <c r="NN1" s="1538"/>
      <c r="NO1" s="1538"/>
      <c r="NP1" s="1538"/>
      <c r="NQ1" s="1538"/>
      <c r="NR1" s="1538"/>
      <c r="NS1" s="1538"/>
      <c r="NT1" s="1538"/>
      <c r="NU1" s="1538"/>
      <c r="NV1" s="1538"/>
      <c r="NW1" s="1538"/>
      <c r="NX1" s="1538"/>
      <c r="NY1" s="1538"/>
      <c r="NZ1" s="1538"/>
      <c r="OA1" s="1538"/>
      <c r="OB1" s="1538"/>
      <c r="OC1" s="1538"/>
      <c r="OD1" s="1538"/>
      <c r="OE1" s="1538"/>
      <c r="OF1" s="1538"/>
      <c r="OG1" s="1538"/>
      <c r="OH1" s="1538"/>
      <c r="OI1" s="1538"/>
      <c r="OJ1" s="1538"/>
      <c r="OK1" s="1538"/>
      <c r="OL1" s="1538"/>
      <c r="OM1" s="1538"/>
      <c r="ON1" s="1538"/>
      <c r="OO1" s="1538"/>
      <c r="OP1" s="1538"/>
      <c r="OQ1" s="1538"/>
      <c r="OR1" s="1538"/>
      <c r="OS1" s="1538"/>
      <c r="OT1" s="1538"/>
      <c r="OU1" s="1538"/>
      <c r="OV1" s="1538"/>
      <c r="OW1" s="1538"/>
      <c r="OX1" s="1538"/>
      <c r="OY1" s="1538"/>
      <c r="OZ1" s="1538"/>
      <c r="PA1" s="1538"/>
      <c r="PB1" s="1538"/>
      <c r="PC1" s="1538"/>
      <c r="PD1" s="1538"/>
      <c r="PE1" s="1538"/>
      <c r="PF1" s="1538"/>
      <c r="PG1" s="1538"/>
      <c r="PH1" s="1538"/>
      <c r="PI1" s="1538"/>
      <c r="PJ1" s="1538"/>
      <c r="PK1" s="1538"/>
      <c r="PL1" s="1538"/>
      <c r="PM1" s="1538"/>
      <c r="PN1" s="1538"/>
      <c r="PO1" s="1538"/>
      <c r="PP1" s="1538"/>
      <c r="PQ1" s="1538"/>
      <c r="PR1" s="1538"/>
      <c r="PS1" s="1538"/>
      <c r="PT1" s="1538"/>
      <c r="PU1" s="1538"/>
      <c r="PV1" s="1538"/>
      <c r="PW1" s="1538"/>
      <c r="PX1" s="1538"/>
      <c r="PY1" s="1538"/>
      <c r="PZ1" s="1538"/>
      <c r="QA1" s="1538"/>
      <c r="QB1" s="1538"/>
      <c r="QC1" s="1538"/>
      <c r="QD1" s="1538"/>
      <c r="QE1" s="1538"/>
      <c r="QF1" s="1538"/>
      <c r="QG1" s="1538"/>
      <c r="QH1" s="1538"/>
      <c r="QI1" s="1538"/>
      <c r="QJ1" s="1538"/>
      <c r="QK1" s="1538"/>
      <c r="QL1" s="1538"/>
      <c r="QM1" s="1538"/>
      <c r="QN1" s="1538"/>
      <c r="QO1" s="1538"/>
      <c r="QP1" s="1538"/>
      <c r="QQ1" s="1538"/>
      <c r="QR1" s="1538"/>
      <c r="QS1" s="1538"/>
      <c r="QT1" s="1538"/>
      <c r="QU1" s="1538"/>
      <c r="QV1" s="1538"/>
      <c r="QW1" s="1538"/>
      <c r="QX1" s="1538"/>
      <c r="QY1" s="1538"/>
      <c r="QZ1" s="1538"/>
      <c r="RA1" s="1538"/>
      <c r="RB1" s="1538"/>
      <c r="RC1" s="1538"/>
      <c r="RD1" s="1538"/>
      <c r="RE1" s="1538"/>
      <c r="RF1" s="1538"/>
      <c r="RG1" s="1538"/>
      <c r="RH1" s="1538"/>
      <c r="RI1" s="1538"/>
      <c r="RJ1" s="1538"/>
      <c r="RK1" s="1538"/>
      <c r="RL1" s="1538"/>
      <c r="RM1" s="1538"/>
      <c r="RN1" s="1538"/>
      <c r="RO1" s="1538"/>
      <c r="RP1" s="1538"/>
      <c r="RQ1" s="1538"/>
      <c r="RR1" s="1538"/>
      <c r="RS1" s="1538"/>
      <c r="RT1" s="1538"/>
      <c r="RU1" s="1538"/>
      <c r="RV1" s="1538"/>
      <c r="RW1" s="1538"/>
      <c r="RX1" s="1538"/>
      <c r="RY1" s="1538"/>
      <c r="RZ1" s="1538"/>
      <c r="SA1" s="1538"/>
      <c r="SB1" s="1538"/>
      <c r="SC1" s="1538"/>
      <c r="SD1" s="1538"/>
      <c r="SE1" s="1538"/>
      <c r="SF1" s="1538"/>
      <c r="SG1" s="1538"/>
      <c r="SH1" s="1538"/>
      <c r="SI1" s="1538"/>
      <c r="SJ1" s="1538"/>
      <c r="SK1" s="1538"/>
      <c r="SL1" s="1538"/>
      <c r="SM1" s="1538"/>
      <c r="SN1" s="1538"/>
      <c r="SO1" s="1538"/>
      <c r="SP1" s="1538"/>
      <c r="SQ1" s="1538"/>
      <c r="SR1" s="1538"/>
      <c r="SS1" s="1538"/>
      <c r="ST1" s="1538"/>
      <c r="SU1" s="1538"/>
      <c r="SV1" s="1538"/>
      <c r="SW1" s="1538"/>
      <c r="SX1" s="1538"/>
      <c r="SY1" s="1538"/>
      <c r="SZ1" s="1538"/>
      <c r="TA1" s="1538"/>
      <c r="TB1" s="1538"/>
      <c r="TC1" s="1538"/>
      <c r="TD1" s="1538"/>
      <c r="TE1" s="1538"/>
      <c r="TF1" s="1538"/>
      <c r="TG1" s="1538"/>
      <c r="TH1" s="1538"/>
      <c r="TI1" s="1538"/>
      <c r="TJ1" s="1538"/>
      <c r="TK1" s="1538"/>
      <c r="TL1" s="1538"/>
      <c r="TM1" s="1538"/>
      <c r="TN1" s="1538"/>
      <c r="TO1" s="1538"/>
      <c r="TP1" s="1538"/>
      <c r="TQ1" s="1538"/>
      <c r="TR1" s="1538"/>
      <c r="TS1" s="1538"/>
      <c r="TT1" s="1538"/>
      <c r="TU1" s="1538"/>
      <c r="TV1" s="1538"/>
      <c r="TW1" s="1538"/>
      <c r="TX1" s="1538"/>
      <c r="TY1" s="1538"/>
      <c r="TZ1" s="1538"/>
      <c r="UA1" s="1538"/>
      <c r="UB1" s="1538"/>
      <c r="UC1" s="1538"/>
      <c r="UD1" s="1538"/>
      <c r="UE1" s="1538"/>
      <c r="UF1" s="1538"/>
      <c r="UG1" s="1538"/>
      <c r="UH1" s="1538"/>
      <c r="UI1" s="1538"/>
      <c r="UJ1" s="1538"/>
      <c r="UK1" s="1538"/>
      <c r="UL1" s="1538"/>
      <c r="UM1" s="1538"/>
      <c r="UN1" s="1538"/>
      <c r="UO1" s="1538"/>
      <c r="UP1" s="1538"/>
      <c r="UQ1" s="1538"/>
      <c r="UR1" s="1538"/>
      <c r="US1" s="1538"/>
      <c r="UT1" s="1538"/>
      <c r="UU1" s="1538"/>
      <c r="UV1" s="1538"/>
      <c r="UW1" s="1538"/>
      <c r="UX1" s="1538"/>
      <c r="UY1" s="1538"/>
      <c r="UZ1" s="1538"/>
      <c r="VA1" s="1538"/>
      <c r="VB1" s="1538"/>
      <c r="VC1" s="1538"/>
      <c r="VD1" s="1538"/>
      <c r="VE1" s="1538"/>
      <c r="VF1" s="1538"/>
      <c r="VG1" s="1538"/>
      <c r="VH1" s="1538"/>
      <c r="VI1" s="1538"/>
      <c r="VJ1" s="1538"/>
      <c r="VK1" s="1538"/>
      <c r="VL1" s="1538"/>
      <c r="VM1" s="1538"/>
      <c r="VN1" s="1538"/>
      <c r="VO1" s="1538"/>
      <c r="VP1" s="1538"/>
      <c r="VQ1" s="1538"/>
      <c r="VR1" s="1538"/>
      <c r="VS1" s="1538"/>
      <c r="VT1" s="1538"/>
      <c r="VU1" s="1538"/>
      <c r="VV1" s="1538"/>
      <c r="VW1" s="1538"/>
      <c r="VX1" s="1538"/>
      <c r="VY1" s="1538"/>
      <c r="VZ1" s="1538"/>
      <c r="WA1" s="1538"/>
      <c r="WB1" s="1538"/>
      <c r="WC1" s="1538"/>
      <c r="WD1" s="1538"/>
      <c r="WE1" s="1538"/>
      <c r="WF1" s="1538"/>
      <c r="WG1" s="1538"/>
      <c r="WH1" s="1538"/>
      <c r="WI1" s="1538"/>
      <c r="WJ1" s="1538"/>
      <c r="WK1" s="1538"/>
      <c r="WL1" s="1538"/>
      <c r="WM1" s="1538"/>
      <c r="WN1" s="1538"/>
      <c r="WO1" s="1538"/>
      <c r="WP1" s="1538"/>
      <c r="WQ1" s="1538"/>
      <c r="WR1" s="1538"/>
      <c r="WS1" s="1538"/>
      <c r="WT1" s="1538"/>
      <c r="WU1" s="1538"/>
      <c r="WV1" s="1538"/>
      <c r="WW1" s="1538"/>
      <c r="WX1" s="1538"/>
      <c r="WY1" s="1538"/>
      <c r="WZ1" s="1538"/>
      <c r="XA1" s="1538"/>
      <c r="XB1" s="1538"/>
      <c r="XC1" s="1538"/>
      <c r="XD1" s="1538"/>
      <c r="XE1" s="1538"/>
      <c r="XF1" s="1538"/>
      <c r="XG1" s="1538"/>
      <c r="XH1" s="1538"/>
      <c r="XI1" s="1538"/>
      <c r="XJ1" s="1538"/>
      <c r="XK1" s="1538"/>
      <c r="XL1" s="1538"/>
      <c r="XM1" s="1538"/>
      <c r="XN1" s="1538"/>
      <c r="XO1" s="1538"/>
      <c r="XP1" s="1538"/>
      <c r="XQ1" s="1538"/>
      <c r="XR1" s="1538"/>
      <c r="XS1" s="1538"/>
      <c r="XT1" s="1538"/>
      <c r="XU1" s="1538"/>
      <c r="XV1" s="1538"/>
      <c r="XW1" s="1538"/>
      <c r="XX1" s="1538"/>
      <c r="XY1" s="1538"/>
      <c r="XZ1" s="1538"/>
      <c r="YA1" s="1538"/>
      <c r="YB1" s="1538"/>
      <c r="YC1" s="1538"/>
      <c r="YD1" s="1538"/>
      <c r="YE1" s="1538"/>
      <c r="YF1" s="1538"/>
      <c r="YG1" s="1538"/>
      <c r="YH1" s="1538"/>
      <c r="YI1" s="1538"/>
      <c r="YJ1" s="1538"/>
      <c r="YK1" s="1538"/>
      <c r="YL1" s="1538"/>
      <c r="YM1" s="1538"/>
      <c r="YN1" s="1538"/>
      <c r="YO1" s="1538"/>
      <c r="YP1" s="1538"/>
      <c r="YQ1" s="1538"/>
      <c r="YR1" s="1538"/>
      <c r="YS1" s="1538"/>
      <c r="YT1" s="1538"/>
      <c r="YU1" s="1538"/>
      <c r="YV1" s="1538"/>
      <c r="YW1" s="1538"/>
      <c r="YX1" s="1538"/>
      <c r="YY1" s="1538"/>
      <c r="YZ1" s="1538"/>
      <c r="ZA1" s="1538"/>
      <c r="ZB1" s="1538"/>
      <c r="ZC1" s="1538"/>
      <c r="ZD1" s="1538"/>
      <c r="ZE1" s="1538"/>
      <c r="ZF1" s="1538"/>
      <c r="ZG1" s="1538"/>
      <c r="ZH1" s="1538"/>
      <c r="ZI1" s="1538"/>
      <c r="ZJ1" s="1538"/>
      <c r="ZK1" s="1538"/>
      <c r="ZL1" s="1538"/>
      <c r="ZM1" s="1538"/>
      <c r="ZN1" s="1538"/>
      <c r="ZO1" s="1538"/>
      <c r="ZP1" s="1538"/>
      <c r="ZQ1" s="1538"/>
      <c r="ZR1" s="1538"/>
      <c r="ZS1" s="1538"/>
      <c r="ZT1" s="1538"/>
      <c r="ZU1" s="1538"/>
      <c r="ZV1" s="1538"/>
      <c r="ZW1" s="1538"/>
      <c r="ZX1" s="1538"/>
      <c r="ZY1" s="1538"/>
      <c r="ZZ1" s="1538"/>
      <c r="AAA1" s="1538"/>
      <c r="AAB1" s="1538"/>
      <c r="AAC1" s="1538"/>
      <c r="AAD1" s="1538"/>
      <c r="AAE1" s="1538"/>
      <c r="AAF1" s="1538"/>
      <c r="AAG1" s="1538"/>
      <c r="AAH1" s="1538"/>
      <c r="AAI1" s="1538"/>
      <c r="AAJ1" s="1538"/>
      <c r="AAK1" s="1538"/>
      <c r="AAL1" s="1538"/>
      <c r="AAM1" s="1538"/>
      <c r="AAN1" s="1538"/>
      <c r="AAO1" s="1538"/>
      <c r="AAP1" s="1538"/>
      <c r="AAQ1" s="1538"/>
      <c r="AAR1" s="1538"/>
      <c r="AAS1" s="1538"/>
      <c r="AAT1" s="1538"/>
      <c r="AAU1" s="1538"/>
      <c r="AAV1" s="1538"/>
      <c r="AAW1" s="1538"/>
      <c r="AAX1" s="1538"/>
      <c r="AAY1" s="1538"/>
      <c r="AAZ1" s="1538"/>
      <c r="ABA1" s="1538"/>
      <c r="ABB1" s="1538"/>
      <c r="ABC1" s="1538"/>
      <c r="ABD1" s="1538"/>
      <c r="ABE1" s="1538"/>
      <c r="ABF1" s="1538"/>
      <c r="ABG1" s="1538"/>
      <c r="ABH1" s="1538"/>
      <c r="ABI1" s="1538"/>
      <c r="ABJ1" s="1538"/>
      <c r="ABK1" s="1538"/>
      <c r="ABL1" s="1538"/>
      <c r="ABM1" s="1538"/>
      <c r="ABN1" s="1538"/>
      <c r="ABO1" s="1538"/>
      <c r="ABP1" s="1538"/>
      <c r="ABQ1" s="1538"/>
      <c r="ABR1" s="1538"/>
      <c r="ABS1" s="1538"/>
      <c r="ABT1" s="1538"/>
      <c r="ABU1" s="1538"/>
      <c r="ABV1" s="1538"/>
      <c r="ABW1" s="1538"/>
      <c r="ABX1" s="1538"/>
      <c r="ABY1" s="1538"/>
      <c r="ABZ1" s="1538"/>
      <c r="ACA1" s="1538"/>
      <c r="ACB1" s="1538"/>
      <c r="ACC1" s="1538"/>
      <c r="ACD1" s="1538"/>
      <c r="ACE1" s="1538"/>
      <c r="ACF1" s="1538"/>
      <c r="ACG1" s="1538"/>
      <c r="ACH1" s="1538"/>
      <c r="ACI1" s="1538"/>
      <c r="ACJ1" s="1538"/>
      <c r="ACK1" s="1538"/>
      <c r="ACL1" s="1538"/>
      <c r="ACM1" s="1538"/>
      <c r="ACN1" s="1538"/>
      <c r="ACO1" s="1538"/>
      <c r="ACP1" s="1538"/>
      <c r="ACQ1" s="1538"/>
      <c r="ACR1" s="1538"/>
      <c r="ACS1" s="1538"/>
      <c r="ACT1" s="1538"/>
      <c r="ACU1" s="1538"/>
      <c r="ACV1" s="1538"/>
      <c r="ACW1" s="1538"/>
      <c r="ACX1" s="1538"/>
      <c r="ACY1" s="1538"/>
      <c r="ACZ1" s="1538"/>
      <c r="ADA1" s="1538"/>
      <c r="ADB1" s="1538"/>
      <c r="ADC1" s="1538"/>
      <c r="ADD1" s="1538"/>
      <c r="ADE1" s="1538"/>
      <c r="ADF1" s="1538"/>
      <c r="ADG1" s="1538"/>
      <c r="ADH1" s="1538"/>
      <c r="ADI1" s="1538"/>
      <c r="ADJ1" s="1538"/>
      <c r="ADK1" s="1538"/>
      <c r="ADL1" s="1538"/>
      <c r="ADM1" s="1538"/>
      <c r="ADN1" s="1538"/>
      <c r="ADO1" s="1538"/>
      <c r="ADP1" s="1538"/>
      <c r="ADQ1" s="1538"/>
      <c r="ADR1" s="1538"/>
      <c r="ADS1" s="1538"/>
      <c r="ADT1" s="1538"/>
      <c r="ADU1" s="1538"/>
      <c r="ADV1" s="1538"/>
      <c r="ADW1" s="1538"/>
      <c r="ADX1" s="1538"/>
      <c r="ADY1" s="1538"/>
      <c r="ADZ1" s="1538"/>
      <c r="AEA1" s="1538"/>
      <c r="AEB1" s="1538"/>
      <c r="AEC1" s="1538"/>
      <c r="AED1" s="1538"/>
      <c r="AEE1" s="1538"/>
      <c r="AEF1" s="1538"/>
      <c r="AEG1" s="1538"/>
      <c r="AEH1" s="1538"/>
      <c r="AEI1" s="1538"/>
      <c r="AEJ1" s="1538"/>
      <c r="AEK1" s="1538"/>
      <c r="AEL1" s="1538"/>
      <c r="AEM1" s="1538"/>
      <c r="AEN1" s="1538"/>
      <c r="AEO1" s="1538"/>
      <c r="AEP1" s="1538"/>
      <c r="AEQ1" s="1538"/>
      <c r="AER1" s="1538"/>
      <c r="AES1" s="1538"/>
      <c r="AET1" s="1538"/>
      <c r="AEU1" s="1538"/>
      <c r="AEV1" s="1538"/>
      <c r="AEW1" s="1538"/>
      <c r="AEX1" s="1538"/>
      <c r="AEY1" s="1538"/>
      <c r="AEZ1" s="1538"/>
      <c r="AFA1" s="1538"/>
      <c r="AFB1" s="1538"/>
      <c r="AFC1" s="1538"/>
      <c r="AFD1" s="1538"/>
      <c r="AFE1" s="1538"/>
      <c r="AFF1" s="1538"/>
      <c r="AFG1" s="1538"/>
      <c r="AFH1" s="1538"/>
      <c r="AFI1" s="1538"/>
      <c r="AFJ1" s="1538"/>
      <c r="AFK1" s="1538"/>
      <c r="AFL1" s="1538"/>
      <c r="AFM1" s="1538"/>
      <c r="AFN1" s="1538"/>
      <c r="AFO1" s="1538"/>
      <c r="AFP1" s="1538"/>
      <c r="AFQ1" s="1538"/>
      <c r="AFR1" s="1538"/>
      <c r="AFS1" s="1538"/>
      <c r="AFT1" s="1538"/>
      <c r="AFU1" s="1538"/>
      <c r="AFV1" s="1538"/>
      <c r="AFW1" s="1538"/>
      <c r="AFX1" s="1538"/>
      <c r="AFY1" s="1538"/>
      <c r="AFZ1" s="1538"/>
      <c r="AGA1" s="1538"/>
      <c r="AGB1" s="1538"/>
      <c r="AGC1" s="1538"/>
      <c r="AGD1" s="1538"/>
      <c r="AGE1" s="1538"/>
      <c r="AGF1" s="1538"/>
      <c r="AGG1" s="1538"/>
      <c r="AGH1" s="1538"/>
      <c r="AGI1" s="1538"/>
      <c r="AGJ1" s="1538"/>
      <c r="AGK1" s="1538"/>
      <c r="AGL1" s="1538"/>
      <c r="AGM1" s="1538"/>
      <c r="AGN1" s="1538"/>
      <c r="AGO1" s="1538"/>
      <c r="AGP1" s="1538"/>
      <c r="AGQ1" s="1538"/>
      <c r="AGR1" s="1538"/>
      <c r="AGS1" s="1538"/>
      <c r="AGT1" s="1538"/>
      <c r="AGU1" s="1538"/>
      <c r="AGV1" s="1538"/>
      <c r="AGW1" s="1538"/>
      <c r="AGX1" s="1538"/>
      <c r="AGY1" s="1538"/>
      <c r="AGZ1" s="1538"/>
      <c r="AHA1" s="1538"/>
      <c r="AHB1" s="1538"/>
      <c r="AHC1" s="1538"/>
      <c r="AHD1" s="1538"/>
      <c r="AHE1" s="1538"/>
      <c r="AHF1" s="1538"/>
      <c r="AHG1" s="1538"/>
      <c r="AHH1" s="1538"/>
      <c r="AHI1" s="1538"/>
      <c r="AHJ1" s="1538"/>
      <c r="AHK1" s="1538"/>
      <c r="AHL1" s="1538"/>
      <c r="AHM1" s="1538"/>
      <c r="AHN1" s="1538"/>
      <c r="AHO1" s="1538"/>
      <c r="AHP1" s="1538"/>
      <c r="AHQ1" s="1538"/>
      <c r="AHR1" s="1538"/>
      <c r="AHS1" s="1538"/>
      <c r="AHT1" s="1538"/>
      <c r="AHU1" s="1538"/>
      <c r="AHV1" s="1538"/>
      <c r="AHW1" s="1538"/>
      <c r="AHX1" s="1538"/>
      <c r="AHY1" s="1538"/>
      <c r="AHZ1" s="1538"/>
      <c r="AIA1" s="1538"/>
      <c r="AIB1" s="1538"/>
      <c r="AIC1" s="1538"/>
      <c r="AID1" s="1538"/>
      <c r="AIE1" s="1538"/>
      <c r="AIF1" s="1538"/>
      <c r="AIG1" s="1538"/>
      <c r="AIH1" s="1538"/>
      <c r="AII1" s="1538"/>
      <c r="AIJ1" s="1538"/>
      <c r="AIK1" s="1538"/>
      <c r="AIL1" s="1538"/>
      <c r="AIM1" s="1538"/>
      <c r="AIN1" s="1538"/>
      <c r="AIO1" s="1538"/>
      <c r="AIP1" s="1538"/>
      <c r="AIQ1" s="1538"/>
      <c r="AIR1" s="1538"/>
      <c r="AIS1" s="1538"/>
      <c r="AIT1" s="1538"/>
      <c r="AIU1" s="1538"/>
      <c r="AIV1" s="1538"/>
      <c r="AIW1" s="1538"/>
      <c r="AIX1" s="1538"/>
      <c r="AIY1" s="1538"/>
      <c r="AIZ1" s="1538"/>
      <c r="AJA1" s="1538"/>
      <c r="AJB1" s="1538"/>
      <c r="AJC1" s="1538"/>
      <c r="AJD1" s="1538"/>
      <c r="AJE1" s="1538"/>
      <c r="AJF1" s="1538"/>
      <c r="AJG1" s="1538"/>
      <c r="AJH1" s="1538"/>
      <c r="AJI1" s="1538"/>
      <c r="AJJ1" s="1538"/>
      <c r="AJK1" s="1538"/>
      <c r="AJL1" s="1538"/>
      <c r="AJM1" s="1538"/>
      <c r="AJN1" s="1538"/>
      <c r="AJO1" s="1538"/>
      <c r="AJP1" s="1538"/>
      <c r="AJQ1" s="1538"/>
      <c r="AJR1" s="1538"/>
      <c r="AJS1" s="1538"/>
      <c r="AJT1" s="1538"/>
      <c r="AJU1" s="1538"/>
      <c r="AJV1" s="1538"/>
      <c r="AJW1" s="1538"/>
      <c r="AJX1" s="1538"/>
      <c r="AJY1" s="1538"/>
      <c r="AJZ1" s="1538"/>
      <c r="AKA1" s="1538"/>
      <c r="AKB1" s="1538"/>
      <c r="AKC1" s="1538"/>
      <c r="AKD1" s="1538"/>
      <c r="AKE1" s="1538"/>
      <c r="AKF1" s="1538"/>
      <c r="AKG1" s="1538"/>
      <c r="AKH1" s="1538"/>
      <c r="AKI1" s="1538"/>
      <c r="AKJ1" s="1538"/>
      <c r="AKK1" s="1538"/>
      <c r="AKL1" s="1538"/>
      <c r="AKM1" s="1538"/>
      <c r="AKN1" s="1538"/>
      <c r="AKO1" s="1538"/>
      <c r="AKP1" s="1538"/>
      <c r="AKQ1" s="1538"/>
      <c r="AKR1" s="1538"/>
      <c r="AKS1" s="1538"/>
      <c r="AKT1" s="1538"/>
      <c r="AKU1" s="1538"/>
      <c r="AKV1" s="1538"/>
      <c r="AKW1" s="1538"/>
      <c r="AKX1" s="1538"/>
      <c r="AKY1" s="1538"/>
      <c r="AKZ1" s="1538"/>
      <c r="ALA1" s="1538"/>
      <c r="ALB1" s="1538"/>
      <c r="ALC1" s="1538"/>
      <c r="ALD1" s="1538"/>
      <c r="ALE1" s="1538"/>
      <c r="ALF1" s="1538"/>
      <c r="ALG1" s="1538"/>
      <c r="ALH1" s="1538"/>
      <c r="ALI1" s="1538"/>
      <c r="ALJ1" s="1538"/>
      <c r="ALK1" s="1538"/>
      <c r="ALL1" s="1538"/>
      <c r="ALM1" s="1538"/>
      <c r="ALN1" s="1538"/>
      <c r="ALO1" s="1538"/>
      <c r="ALP1" s="1538"/>
      <c r="ALQ1" s="1538"/>
      <c r="ALR1" s="1538"/>
      <c r="ALS1" s="1538"/>
      <c r="ALT1" s="1538"/>
      <c r="ALU1" s="1538"/>
      <c r="ALV1" s="1538"/>
      <c r="ALW1" s="1538"/>
      <c r="ALX1" s="1538"/>
      <c r="ALY1" s="1538"/>
      <c r="ALZ1" s="1538"/>
      <c r="AMA1" s="1538"/>
      <c r="AMB1" s="1538"/>
      <c r="AMC1" s="1538"/>
      <c r="AMD1" s="1538"/>
      <c r="AME1" s="1538"/>
      <c r="AMF1" s="1538"/>
      <c r="AMG1" s="1538"/>
      <c r="AMH1" s="1538"/>
      <c r="AMI1" s="1538"/>
      <c r="AMJ1" s="1538"/>
      <c r="AMK1" s="1538"/>
      <c r="AML1" s="1538"/>
      <c r="AMM1" s="1538"/>
      <c r="AMN1" s="1538"/>
      <c r="AMO1" s="1538"/>
      <c r="AMP1" s="1538"/>
      <c r="AMQ1" s="1538"/>
      <c r="AMR1" s="1538"/>
      <c r="AMS1" s="1538"/>
      <c r="AMT1" s="1538"/>
      <c r="AMU1" s="1538"/>
      <c r="AMV1" s="1538"/>
      <c r="AMW1" s="1538"/>
      <c r="AMX1" s="1538"/>
      <c r="AMY1" s="1538"/>
      <c r="AMZ1" s="1538"/>
      <c r="ANA1" s="1538"/>
      <c r="ANB1" s="1538"/>
      <c r="ANC1" s="1538"/>
      <c r="AND1" s="1538"/>
      <c r="ANE1" s="1538"/>
      <c r="ANF1" s="1538"/>
      <c r="ANG1" s="1538"/>
      <c r="ANH1" s="1538"/>
      <c r="ANI1" s="1538"/>
      <c r="ANJ1" s="1538"/>
      <c r="ANK1" s="1538"/>
      <c r="ANL1" s="1538"/>
      <c r="ANM1" s="1538"/>
      <c r="ANN1" s="1538"/>
      <c r="ANO1" s="1538"/>
      <c r="ANP1" s="1538"/>
      <c r="ANQ1" s="1538"/>
      <c r="ANR1" s="1538"/>
      <c r="ANS1" s="1538"/>
      <c r="ANT1" s="1538"/>
      <c r="ANU1" s="1538"/>
      <c r="ANV1" s="1538"/>
      <c r="ANW1" s="1538"/>
      <c r="ANX1" s="1538"/>
      <c r="ANY1" s="1538"/>
      <c r="ANZ1" s="1538"/>
      <c r="AOA1" s="1538"/>
      <c r="AOB1" s="1538"/>
      <c r="AOC1" s="1538"/>
      <c r="AOD1" s="1538"/>
      <c r="AOE1" s="1538"/>
      <c r="AOF1" s="1538"/>
      <c r="AOG1" s="1538"/>
      <c r="AOH1" s="1538"/>
      <c r="AOI1" s="1538"/>
      <c r="AOJ1" s="1538"/>
      <c r="AOK1" s="1538"/>
      <c r="AOL1" s="1538"/>
      <c r="AOM1" s="1538"/>
      <c r="AON1" s="1538"/>
      <c r="AOO1" s="1538"/>
      <c r="AOP1" s="1538"/>
      <c r="AOQ1" s="1538"/>
      <c r="AOR1" s="1538"/>
      <c r="AOS1" s="1538"/>
      <c r="AOT1" s="1538"/>
      <c r="AOU1" s="1538"/>
      <c r="AOV1" s="1538"/>
      <c r="AOW1" s="1538"/>
      <c r="AOX1" s="1538"/>
      <c r="AOY1" s="1538"/>
      <c r="AOZ1" s="1538"/>
      <c r="APA1" s="1538"/>
      <c r="APB1" s="1538"/>
      <c r="APC1" s="1538"/>
      <c r="APD1" s="1538"/>
      <c r="APE1" s="1538"/>
      <c r="APF1" s="1538"/>
      <c r="APG1" s="1538"/>
      <c r="APH1" s="1538"/>
      <c r="API1" s="1538"/>
      <c r="APJ1" s="1538"/>
      <c r="APK1" s="1538"/>
      <c r="APL1" s="1538"/>
      <c r="APM1" s="1538"/>
      <c r="APN1" s="1538"/>
      <c r="APO1" s="1538"/>
      <c r="APP1" s="1538"/>
      <c r="APQ1" s="1538"/>
      <c r="APR1" s="1538"/>
      <c r="APS1" s="1538"/>
      <c r="APT1" s="1538"/>
      <c r="APU1" s="1538"/>
      <c r="APV1" s="1538"/>
      <c r="APW1" s="1538"/>
      <c r="APX1" s="1538"/>
      <c r="APY1" s="1538"/>
      <c r="APZ1" s="1538"/>
      <c r="AQA1" s="1538"/>
      <c r="AQB1" s="1538"/>
      <c r="AQC1" s="1538"/>
      <c r="AQD1" s="1538"/>
      <c r="AQE1" s="1538"/>
      <c r="AQF1" s="1538"/>
      <c r="AQG1" s="1538"/>
      <c r="AQH1" s="1538"/>
      <c r="AQI1" s="1538"/>
      <c r="AQJ1" s="1538"/>
      <c r="AQK1" s="1538"/>
      <c r="AQL1" s="1538"/>
      <c r="AQM1" s="1538"/>
      <c r="AQN1" s="1538"/>
      <c r="AQO1" s="1538"/>
      <c r="AQP1" s="1538"/>
      <c r="AQQ1" s="1538"/>
      <c r="AQR1" s="1538"/>
      <c r="AQS1" s="1538"/>
      <c r="AQT1" s="1538"/>
      <c r="AQU1" s="1538"/>
      <c r="AQV1" s="1538"/>
      <c r="AQW1" s="1538"/>
    </row>
    <row r="2" spans="1:1141" s="943" customFormat="1" ht="27" customHeight="1">
      <c r="A2" s="2498" t="s">
        <v>2505</v>
      </c>
      <c r="B2" s="2498"/>
      <c r="C2" s="2498"/>
      <c r="D2" s="2498"/>
      <c r="E2" s="2498"/>
      <c r="F2" s="2498"/>
      <c r="G2" s="2498"/>
      <c r="H2" s="2498"/>
      <c r="I2" s="2498"/>
      <c r="J2" s="2498"/>
      <c r="K2" s="2498" t="s">
        <v>2504</v>
      </c>
      <c r="L2" s="2498"/>
      <c r="M2" s="2498"/>
      <c r="N2" s="2498"/>
      <c r="O2" s="2498"/>
      <c r="P2" s="2498"/>
      <c r="Q2" s="2498"/>
      <c r="R2" s="2498"/>
      <c r="S2" s="2498"/>
      <c r="T2" s="2498"/>
      <c r="U2" s="2498" t="s">
        <v>2506</v>
      </c>
      <c r="V2" s="2498"/>
      <c r="W2" s="2498"/>
      <c r="X2" s="2498"/>
      <c r="Y2" s="2498"/>
      <c r="Z2" s="2498"/>
      <c r="AA2" s="2498"/>
      <c r="AB2" s="2498"/>
      <c r="AC2" s="2498"/>
      <c r="AD2" s="2498"/>
      <c r="AE2" s="2498" t="s">
        <v>1872</v>
      </c>
      <c r="AF2" s="2498"/>
      <c r="AG2" s="2498"/>
      <c r="AH2" s="2498"/>
      <c r="AI2" s="2498"/>
      <c r="AJ2" s="2498"/>
      <c r="AK2" s="2498"/>
      <c r="AL2" s="2498"/>
      <c r="AM2" s="2498"/>
      <c r="AN2" s="2498"/>
      <c r="AO2" s="2498" t="s">
        <v>2507</v>
      </c>
      <c r="AP2" s="2498"/>
      <c r="AQ2" s="2498"/>
      <c r="AR2" s="2498"/>
      <c r="AS2" s="2498"/>
      <c r="AT2" s="2498"/>
      <c r="AU2" s="2498"/>
      <c r="AV2" s="2498"/>
      <c r="AW2" s="2498"/>
      <c r="AX2" s="2498" t="s">
        <v>1872</v>
      </c>
      <c r="AY2" s="2498"/>
      <c r="AZ2" s="2498"/>
      <c r="BA2" s="2498"/>
      <c r="BB2" s="2498"/>
      <c r="BC2" s="2498"/>
      <c r="BD2" s="2498"/>
      <c r="BE2" s="2498"/>
      <c r="BF2" s="2498"/>
      <c r="BG2" s="2498"/>
      <c r="BH2" s="2498" t="s">
        <v>2508</v>
      </c>
      <c r="BI2" s="2498"/>
      <c r="BJ2" s="2498"/>
      <c r="BK2" s="2498"/>
      <c r="BL2" s="2498"/>
      <c r="BM2" s="2498"/>
      <c r="BN2" s="2498"/>
      <c r="BO2" s="2498"/>
      <c r="BP2" s="2498"/>
      <c r="BQ2" s="2498" t="s">
        <v>1872</v>
      </c>
      <c r="BR2" s="2498"/>
      <c r="BS2" s="2498"/>
      <c r="BT2" s="2498"/>
      <c r="BU2" s="2498"/>
      <c r="BV2" s="2498"/>
      <c r="BW2" s="2498"/>
      <c r="BX2" s="2498"/>
      <c r="BY2" s="2498" t="s">
        <v>2509</v>
      </c>
      <c r="BZ2" s="2498"/>
      <c r="CA2" s="2498"/>
      <c r="CB2" s="2498"/>
      <c r="CC2" s="2498"/>
      <c r="CD2" s="2498"/>
      <c r="CE2" s="2498"/>
      <c r="CF2" s="2498"/>
      <c r="CG2" s="2498"/>
      <c r="CH2" s="2498" t="s">
        <v>1872</v>
      </c>
      <c r="CI2" s="2498"/>
      <c r="CJ2" s="2498"/>
      <c r="CK2" s="2498"/>
      <c r="CL2" s="2498"/>
      <c r="CM2" s="2498"/>
      <c r="CN2" s="2498"/>
      <c r="CO2" s="2498"/>
      <c r="CP2" s="2498"/>
      <c r="CQ2" s="2498"/>
      <c r="CR2" s="2498" t="s">
        <v>2510</v>
      </c>
      <c r="CS2" s="2498"/>
      <c r="CT2" s="2498"/>
      <c r="CU2" s="2498"/>
      <c r="CV2" s="2498"/>
      <c r="CW2" s="2498"/>
      <c r="CX2" s="2498"/>
      <c r="CY2" s="2498"/>
      <c r="CZ2" s="2498"/>
      <c r="DA2" s="2498"/>
      <c r="DB2" s="2498"/>
      <c r="DC2" s="2498" t="s">
        <v>1872</v>
      </c>
      <c r="DD2" s="2498"/>
      <c r="DE2" s="2498"/>
      <c r="DF2" s="2498"/>
      <c r="DG2" s="2498"/>
      <c r="DH2" s="2498"/>
      <c r="DI2" s="2498"/>
      <c r="DJ2" s="2498"/>
      <c r="DK2" s="2498"/>
      <c r="DL2" s="2498"/>
      <c r="DM2" s="2498" t="s">
        <v>2511</v>
      </c>
      <c r="DN2" s="2498"/>
      <c r="DO2" s="2498"/>
      <c r="DP2" s="2498"/>
      <c r="DQ2" s="2498"/>
      <c r="DR2" s="2498"/>
      <c r="DS2" s="2498"/>
      <c r="DT2" s="2498"/>
      <c r="DU2" s="2498"/>
      <c r="DV2" s="2498"/>
      <c r="DW2" s="2498" t="s">
        <v>1872</v>
      </c>
      <c r="DX2" s="2498"/>
      <c r="DY2" s="2498"/>
      <c r="DZ2" s="2498"/>
      <c r="EA2" s="2498"/>
      <c r="EB2" s="2498"/>
      <c r="EC2" s="2498"/>
      <c r="ED2" s="2498"/>
      <c r="EE2" s="2498"/>
      <c r="EF2" s="2498"/>
      <c r="EG2" s="2498" t="s">
        <v>2512</v>
      </c>
      <c r="EH2" s="2498"/>
      <c r="EI2" s="2498"/>
      <c r="EJ2" s="2498"/>
      <c r="EK2" s="2498"/>
      <c r="EL2" s="2498"/>
      <c r="EM2" s="2498"/>
      <c r="EN2" s="2498"/>
      <c r="EO2" s="2498"/>
      <c r="EP2" s="2498" t="s">
        <v>1872</v>
      </c>
      <c r="EQ2" s="2498"/>
      <c r="ER2" s="2498"/>
      <c r="ES2" s="2498"/>
      <c r="ET2" s="2498"/>
      <c r="EU2" s="2498"/>
      <c r="EV2" s="2498"/>
      <c r="EW2" s="2498"/>
      <c r="EX2" s="2498"/>
      <c r="EY2" s="2498"/>
      <c r="EZ2" s="2498" t="s">
        <v>2513</v>
      </c>
      <c r="FA2" s="2498"/>
      <c r="FB2" s="2498"/>
      <c r="FC2" s="2498"/>
      <c r="FD2" s="2498"/>
      <c r="FE2" s="2498"/>
      <c r="FF2" s="2498"/>
      <c r="FG2" s="2498"/>
      <c r="FH2" s="2498"/>
      <c r="FI2" s="2498"/>
      <c r="FJ2" s="2498" t="s">
        <v>1872</v>
      </c>
      <c r="FK2" s="2498"/>
      <c r="FL2" s="2498"/>
      <c r="FM2" s="2498"/>
      <c r="FN2" s="2498"/>
      <c r="FO2" s="2498"/>
      <c r="FP2" s="2498"/>
    </row>
    <row r="3" spans="1:1141" s="1533" customFormat="1" ht="25.5">
      <c r="A3" s="1534"/>
      <c r="B3" s="1535"/>
      <c r="C3" s="1535"/>
      <c r="D3" s="1535"/>
      <c r="E3" s="1535"/>
      <c r="F3" s="1535"/>
      <c r="G3" s="1535"/>
      <c r="H3" s="1535"/>
      <c r="I3" s="1535"/>
      <c r="J3" s="1536"/>
      <c r="K3" s="1537"/>
      <c r="L3" s="1535"/>
      <c r="M3" s="1535"/>
      <c r="N3" s="1535"/>
      <c r="O3" s="1535"/>
      <c r="P3" s="1535"/>
      <c r="Q3" s="1535"/>
      <c r="R3" s="1535"/>
      <c r="S3" s="1534"/>
      <c r="T3" s="1535"/>
      <c r="U3" s="1535"/>
      <c r="V3" s="1534"/>
      <c r="AG3" s="1538"/>
      <c r="AH3" s="1536"/>
      <c r="AI3" s="1535"/>
      <c r="AJ3" s="1535"/>
      <c r="AK3" s="1535"/>
      <c r="AL3" s="1535"/>
      <c r="AM3" s="1534"/>
      <c r="AN3" s="1535"/>
      <c r="AO3" s="1535"/>
      <c r="AP3" s="1535"/>
      <c r="AQ3" s="1535"/>
      <c r="AR3" s="1535"/>
      <c r="AS3" s="1539"/>
      <c r="AT3" s="1540"/>
      <c r="AU3" s="1540"/>
      <c r="AV3" s="1540"/>
      <c r="AW3" s="1540"/>
      <c r="AX3" s="1540"/>
      <c r="AY3" s="1540"/>
      <c r="AZ3" s="1540"/>
      <c r="BA3" s="1540"/>
      <c r="BB3" s="1535"/>
      <c r="BC3" s="1534"/>
      <c r="BD3" s="1540"/>
      <c r="BE3" s="1540"/>
      <c r="BF3" s="1540"/>
      <c r="BG3" s="1540"/>
      <c r="BH3" s="1536"/>
      <c r="BI3" s="1535"/>
      <c r="BJ3" s="1535"/>
      <c r="BK3" s="1535"/>
      <c r="BL3" s="1535"/>
      <c r="BM3" s="1535"/>
      <c r="BN3" s="1535"/>
      <c r="BO3" s="1535"/>
      <c r="BP3" s="1535"/>
      <c r="BQ3" s="1535"/>
      <c r="BR3" s="1535"/>
      <c r="BS3" s="1535"/>
      <c r="BT3" s="1535"/>
      <c r="BU3" s="1534"/>
      <c r="BV3" s="1535"/>
      <c r="BW3" s="1535"/>
      <c r="BX3" s="1534"/>
      <c r="BY3" s="1535"/>
      <c r="BZ3" s="1535"/>
      <c r="CA3" s="1535"/>
      <c r="CB3" s="1535"/>
      <c r="CC3" s="1535"/>
      <c r="CD3" s="1535"/>
      <c r="CE3" s="1535"/>
      <c r="CF3" s="1535"/>
      <c r="CG3" s="1537"/>
      <c r="CH3" s="1535"/>
      <c r="CI3" s="1536"/>
      <c r="CJ3" s="1535"/>
      <c r="CK3" s="1535"/>
      <c r="CL3" s="1535"/>
      <c r="CM3" s="1535"/>
      <c r="CN3" s="1535"/>
      <c r="CO3" s="1535"/>
      <c r="CP3" s="1535"/>
      <c r="CQ3" s="1535"/>
      <c r="CR3" s="1535"/>
      <c r="CS3" s="1535"/>
      <c r="CT3" s="1535"/>
      <c r="CU3" s="1534"/>
      <c r="CV3" s="1535"/>
      <c r="CW3" s="1535"/>
      <c r="CX3" s="1535"/>
      <c r="CY3" s="1535"/>
      <c r="CZ3" s="1535"/>
      <c r="DA3" s="1535"/>
      <c r="DB3" s="1535"/>
      <c r="DC3" s="943"/>
      <c r="DD3" s="943"/>
      <c r="DE3" s="943"/>
      <c r="DF3" s="943"/>
      <c r="DG3" s="943"/>
      <c r="DH3" s="943"/>
      <c r="DI3" s="943"/>
      <c r="DJ3" s="943"/>
      <c r="DK3" s="1535"/>
      <c r="DL3" s="1541"/>
      <c r="DM3" s="1535"/>
      <c r="DN3" s="1535"/>
      <c r="DO3" s="1535"/>
      <c r="DP3" s="1539"/>
      <c r="DQ3" s="1539"/>
      <c r="DR3" s="1539"/>
      <c r="DS3" s="1535"/>
      <c r="DT3" s="1535"/>
      <c r="DU3" s="1539"/>
      <c r="DV3" s="1539"/>
      <c r="DW3" s="1539"/>
      <c r="DX3" s="1539"/>
      <c r="DY3" s="1539"/>
      <c r="DZ3" s="1539"/>
      <c r="EA3" s="1539"/>
      <c r="EB3" s="1536"/>
      <c r="EC3" s="1535"/>
      <c r="ED3" s="1535"/>
      <c r="EE3" s="1535"/>
      <c r="EF3" s="1535"/>
      <c r="EG3" s="1535"/>
      <c r="EH3" s="1535"/>
      <c r="EI3" s="1535"/>
      <c r="EJ3" s="1535"/>
      <c r="EK3" s="1535"/>
      <c r="EL3" s="1534"/>
      <c r="EM3" s="1535"/>
      <c r="FT3" s="1538"/>
      <c r="FU3" s="1538"/>
      <c r="FV3" s="1538"/>
      <c r="FW3" s="1538"/>
      <c r="FX3" s="1538"/>
      <c r="FY3" s="1538"/>
      <c r="FZ3" s="1538"/>
      <c r="GA3" s="1538"/>
      <c r="GB3" s="1538"/>
      <c r="GC3" s="1538"/>
      <c r="GD3" s="1538"/>
      <c r="GE3" s="1538"/>
      <c r="GF3" s="1538"/>
      <c r="GG3" s="1538"/>
      <c r="GH3" s="1538"/>
      <c r="GI3" s="1538"/>
      <c r="GJ3" s="1538"/>
      <c r="GK3" s="1538"/>
      <c r="GL3" s="1538"/>
      <c r="GM3" s="1538"/>
      <c r="GN3" s="1538"/>
      <c r="GO3" s="1538"/>
      <c r="GP3" s="1538"/>
      <c r="GQ3" s="1538"/>
      <c r="GR3" s="1538"/>
      <c r="GS3" s="1538"/>
      <c r="GT3" s="1538"/>
      <c r="GU3" s="1538"/>
      <c r="GV3" s="1538"/>
      <c r="GW3" s="1538"/>
      <c r="GX3" s="1538"/>
      <c r="GY3" s="1538"/>
      <c r="GZ3" s="1538"/>
      <c r="HA3" s="1538"/>
      <c r="HB3" s="1538"/>
      <c r="HC3" s="1538"/>
      <c r="HD3" s="1538"/>
      <c r="HE3" s="1538"/>
      <c r="HF3" s="1538"/>
      <c r="HG3" s="1538"/>
      <c r="HH3" s="1538"/>
      <c r="HI3" s="1538"/>
      <c r="HJ3" s="1538"/>
      <c r="HK3" s="1538"/>
      <c r="HL3" s="1538"/>
      <c r="HM3" s="1538"/>
      <c r="HN3" s="1538"/>
      <c r="HO3" s="1538"/>
      <c r="HP3" s="1538"/>
      <c r="HQ3" s="1538"/>
      <c r="HR3" s="1538"/>
      <c r="HS3" s="1538"/>
      <c r="HT3" s="1538"/>
      <c r="HU3" s="1538"/>
      <c r="HV3" s="1538"/>
      <c r="HW3" s="1538"/>
      <c r="HX3" s="1538"/>
      <c r="HY3" s="1538"/>
      <c r="HZ3" s="1538"/>
      <c r="IA3" s="1538"/>
      <c r="IB3" s="1538"/>
      <c r="IC3" s="1538"/>
      <c r="ID3" s="1538"/>
      <c r="IE3" s="1538"/>
      <c r="IF3" s="1538"/>
      <c r="IG3" s="1538"/>
      <c r="IH3" s="1538"/>
      <c r="II3" s="1538"/>
      <c r="IJ3" s="1538"/>
      <c r="IK3" s="1538"/>
      <c r="IL3" s="1538"/>
      <c r="IM3" s="1538"/>
      <c r="IN3" s="1538"/>
      <c r="IO3" s="1538"/>
      <c r="IP3" s="1538"/>
      <c r="IQ3" s="1538"/>
      <c r="IR3" s="1538"/>
      <c r="IS3" s="1538"/>
      <c r="IT3" s="1538"/>
      <c r="IU3" s="1538"/>
      <c r="IV3" s="1538"/>
      <c r="IW3" s="1538"/>
      <c r="IX3" s="1538"/>
      <c r="IY3" s="1538"/>
      <c r="IZ3" s="1538"/>
      <c r="JA3" s="1538"/>
      <c r="JB3" s="1538"/>
      <c r="JC3" s="1538"/>
      <c r="JD3" s="1538"/>
      <c r="JE3" s="1538"/>
      <c r="JF3" s="1538"/>
      <c r="JG3" s="1538"/>
      <c r="JH3" s="1538"/>
      <c r="JI3" s="1538"/>
      <c r="JJ3" s="1538"/>
      <c r="JK3" s="1538"/>
      <c r="JL3" s="1538"/>
      <c r="JM3" s="1538"/>
      <c r="JN3" s="1538"/>
      <c r="JO3" s="1538"/>
      <c r="JP3" s="1538"/>
      <c r="JQ3" s="1538"/>
      <c r="JR3" s="1538"/>
      <c r="JS3" s="1538"/>
      <c r="JT3" s="1538"/>
      <c r="JU3" s="1538"/>
      <c r="JV3" s="1538"/>
      <c r="JW3" s="1538"/>
      <c r="JX3" s="1538"/>
      <c r="JY3" s="1538"/>
      <c r="JZ3" s="1538"/>
      <c r="KA3" s="1538"/>
      <c r="KB3" s="1538"/>
      <c r="KC3" s="1538"/>
      <c r="KD3" s="1538"/>
      <c r="KE3" s="1538"/>
      <c r="KF3" s="1538"/>
      <c r="KG3" s="1538"/>
      <c r="KH3" s="1538"/>
      <c r="KI3" s="1538"/>
      <c r="KJ3" s="1538"/>
      <c r="KK3" s="1538"/>
      <c r="KL3" s="1538"/>
      <c r="KM3" s="1538"/>
      <c r="KN3" s="1538"/>
      <c r="KO3" s="1538"/>
      <c r="KP3" s="1538"/>
      <c r="KQ3" s="1538"/>
      <c r="KR3" s="1538"/>
      <c r="KS3" s="1538"/>
      <c r="KT3" s="1538"/>
      <c r="KU3" s="1538"/>
      <c r="KV3" s="1538"/>
      <c r="KW3" s="1538"/>
      <c r="KX3" s="1538"/>
      <c r="KY3" s="1538"/>
      <c r="KZ3" s="1538"/>
      <c r="LA3" s="1538"/>
      <c r="LB3" s="1538"/>
      <c r="LC3" s="1538"/>
      <c r="LD3" s="1538"/>
      <c r="LE3" s="1538"/>
      <c r="LF3" s="1538"/>
      <c r="LG3" s="1538"/>
      <c r="LH3" s="1538"/>
      <c r="LI3" s="1538"/>
      <c r="LJ3" s="1538"/>
      <c r="LK3" s="1538"/>
      <c r="LL3" s="1538"/>
      <c r="LM3" s="1538"/>
      <c r="LN3" s="1538"/>
      <c r="LO3" s="1538"/>
      <c r="LP3" s="1538"/>
      <c r="LQ3" s="1538"/>
      <c r="LR3" s="1538"/>
      <c r="LS3" s="1538"/>
      <c r="LT3" s="1538"/>
      <c r="LU3" s="1538"/>
      <c r="LV3" s="1538"/>
      <c r="LW3" s="1538"/>
      <c r="LX3" s="1538"/>
      <c r="LY3" s="1538"/>
      <c r="LZ3" s="1538"/>
      <c r="MA3" s="1538"/>
      <c r="MB3" s="1538"/>
      <c r="MC3" s="1538"/>
      <c r="MD3" s="1538"/>
      <c r="ME3" s="1538"/>
      <c r="MF3" s="1538"/>
      <c r="MG3" s="1538"/>
      <c r="MH3" s="1538"/>
      <c r="MI3" s="1538"/>
      <c r="MJ3" s="1538"/>
      <c r="MK3" s="1538"/>
      <c r="ML3" s="1538"/>
      <c r="MM3" s="1538"/>
      <c r="MN3" s="1538"/>
      <c r="MO3" s="1538"/>
      <c r="MP3" s="1538"/>
      <c r="MQ3" s="1538"/>
      <c r="MR3" s="1538"/>
      <c r="MS3" s="1538"/>
      <c r="MT3" s="1538"/>
      <c r="MU3" s="1538"/>
      <c r="MV3" s="1538"/>
      <c r="MW3" s="1538"/>
      <c r="MX3" s="1538"/>
      <c r="MY3" s="1538"/>
      <c r="MZ3" s="1538"/>
      <c r="NA3" s="1538"/>
      <c r="NB3" s="1538"/>
      <c r="NC3" s="1538"/>
      <c r="ND3" s="1538"/>
      <c r="NE3" s="1538"/>
      <c r="NF3" s="1538"/>
      <c r="NG3" s="1538"/>
      <c r="NH3" s="1538"/>
      <c r="NI3" s="1538"/>
      <c r="NJ3" s="1538"/>
      <c r="NK3" s="1538"/>
      <c r="NL3" s="1538"/>
      <c r="NM3" s="1538"/>
      <c r="NN3" s="1538"/>
      <c r="NO3" s="1538"/>
      <c r="NP3" s="1538"/>
      <c r="NQ3" s="1538"/>
      <c r="NR3" s="1538"/>
      <c r="NS3" s="1538"/>
      <c r="NT3" s="1538"/>
      <c r="NU3" s="1538"/>
      <c r="NV3" s="1538"/>
      <c r="NW3" s="1538"/>
      <c r="NX3" s="1538"/>
      <c r="NY3" s="1538"/>
      <c r="NZ3" s="1538"/>
      <c r="OA3" s="1538"/>
      <c r="OB3" s="1538"/>
      <c r="OC3" s="1538"/>
      <c r="OD3" s="1538"/>
      <c r="OE3" s="1538"/>
      <c r="OF3" s="1538"/>
      <c r="OG3" s="1538"/>
      <c r="OH3" s="1538"/>
      <c r="OI3" s="1538"/>
      <c r="OJ3" s="1538"/>
      <c r="OK3" s="1538"/>
      <c r="OL3" s="1538"/>
      <c r="OM3" s="1538"/>
      <c r="ON3" s="1538"/>
      <c r="OO3" s="1538"/>
      <c r="OP3" s="1538"/>
      <c r="OQ3" s="1538"/>
      <c r="OR3" s="1538"/>
      <c r="OS3" s="1538"/>
      <c r="OT3" s="1538"/>
      <c r="OU3" s="1538"/>
      <c r="OV3" s="1538"/>
      <c r="OW3" s="1538"/>
      <c r="OX3" s="1538"/>
      <c r="OY3" s="1538"/>
      <c r="OZ3" s="1538"/>
      <c r="PA3" s="1538"/>
      <c r="PB3" s="1538"/>
      <c r="PC3" s="1538"/>
      <c r="PD3" s="1538"/>
      <c r="PE3" s="1538"/>
      <c r="PF3" s="1538"/>
      <c r="PG3" s="1538"/>
      <c r="PH3" s="1538"/>
      <c r="PI3" s="1538"/>
      <c r="PJ3" s="1538"/>
      <c r="PK3" s="1538"/>
      <c r="PL3" s="1538"/>
      <c r="PM3" s="1538"/>
      <c r="PN3" s="1538"/>
      <c r="PO3" s="1538"/>
      <c r="PP3" s="1538"/>
      <c r="PQ3" s="1538"/>
      <c r="PR3" s="1538"/>
      <c r="PS3" s="1538"/>
      <c r="PT3" s="1538"/>
      <c r="PU3" s="1538"/>
      <c r="PV3" s="1538"/>
      <c r="PW3" s="1538"/>
      <c r="PX3" s="1538"/>
      <c r="PY3" s="1538"/>
      <c r="PZ3" s="1538"/>
      <c r="QA3" s="1538"/>
      <c r="QB3" s="1538"/>
      <c r="QC3" s="1538"/>
      <c r="QD3" s="1538"/>
      <c r="QE3" s="1538"/>
      <c r="QF3" s="1538"/>
      <c r="QG3" s="1538"/>
      <c r="QH3" s="1538"/>
      <c r="QI3" s="1538"/>
      <c r="QJ3" s="1538"/>
      <c r="QK3" s="1538"/>
      <c r="QL3" s="1538"/>
      <c r="QM3" s="1538"/>
      <c r="QN3" s="1538"/>
      <c r="QO3" s="1538"/>
      <c r="QP3" s="1538"/>
      <c r="QQ3" s="1538"/>
      <c r="QR3" s="1538"/>
      <c r="QS3" s="1538"/>
      <c r="QT3" s="1538"/>
      <c r="QU3" s="1538"/>
      <c r="QV3" s="1538"/>
      <c r="QW3" s="1538"/>
      <c r="QX3" s="1538"/>
      <c r="QY3" s="1538"/>
      <c r="QZ3" s="1538"/>
      <c r="RA3" s="1538"/>
      <c r="RB3" s="1538"/>
      <c r="RC3" s="1538"/>
      <c r="RD3" s="1538"/>
      <c r="RE3" s="1538"/>
      <c r="RF3" s="1538"/>
      <c r="RG3" s="1538"/>
      <c r="RH3" s="1538"/>
      <c r="RI3" s="1538"/>
      <c r="RJ3" s="1538"/>
      <c r="RK3" s="1538"/>
      <c r="RL3" s="1538"/>
      <c r="RM3" s="1538"/>
      <c r="RN3" s="1538"/>
      <c r="RO3" s="1538"/>
      <c r="RP3" s="1538"/>
      <c r="RQ3" s="1538"/>
      <c r="RR3" s="1538"/>
      <c r="RS3" s="1538"/>
      <c r="RT3" s="1538"/>
      <c r="RU3" s="1538"/>
      <c r="RV3" s="1538"/>
      <c r="RW3" s="1538"/>
      <c r="RX3" s="1538"/>
      <c r="RY3" s="1538"/>
      <c r="RZ3" s="1538"/>
      <c r="SA3" s="1538"/>
      <c r="SB3" s="1538"/>
      <c r="SC3" s="1538"/>
      <c r="SD3" s="1538"/>
      <c r="SE3" s="1538"/>
      <c r="SF3" s="1538"/>
      <c r="SG3" s="1538"/>
      <c r="SH3" s="1538"/>
      <c r="SI3" s="1538"/>
      <c r="SJ3" s="1538"/>
      <c r="SK3" s="1538"/>
      <c r="SL3" s="1538"/>
      <c r="SM3" s="1538"/>
      <c r="SN3" s="1538"/>
      <c r="SO3" s="1538"/>
      <c r="SP3" s="1538"/>
      <c r="SQ3" s="1538"/>
      <c r="SR3" s="1538"/>
      <c r="SS3" s="1538"/>
      <c r="ST3" s="1538"/>
      <c r="SU3" s="1538"/>
      <c r="SV3" s="1538"/>
      <c r="SW3" s="1538"/>
      <c r="SX3" s="1538"/>
      <c r="SY3" s="1538"/>
      <c r="SZ3" s="1538"/>
      <c r="TA3" s="1538"/>
      <c r="TB3" s="1538"/>
      <c r="TC3" s="1538"/>
      <c r="TD3" s="1538"/>
      <c r="TE3" s="1538"/>
      <c r="TF3" s="1538"/>
      <c r="TG3" s="1538"/>
      <c r="TH3" s="1538"/>
      <c r="TI3" s="1538"/>
      <c r="TJ3" s="1538"/>
      <c r="TK3" s="1538"/>
      <c r="TL3" s="1538"/>
      <c r="TM3" s="1538"/>
      <c r="TN3" s="1538"/>
      <c r="TO3" s="1538"/>
      <c r="TP3" s="1538"/>
      <c r="TQ3" s="1538"/>
      <c r="TR3" s="1538"/>
      <c r="TS3" s="1538"/>
      <c r="TT3" s="1538"/>
      <c r="TU3" s="1538"/>
      <c r="TV3" s="1538"/>
      <c r="TW3" s="1538"/>
      <c r="TX3" s="1538"/>
      <c r="TY3" s="1538"/>
      <c r="TZ3" s="1538"/>
      <c r="UA3" s="1538"/>
      <c r="UB3" s="1538"/>
      <c r="UC3" s="1538"/>
      <c r="UD3" s="1538"/>
      <c r="UE3" s="1538"/>
      <c r="UF3" s="1538"/>
      <c r="UG3" s="1538"/>
      <c r="UH3" s="1538"/>
      <c r="UI3" s="1538"/>
      <c r="UJ3" s="1538"/>
      <c r="UK3" s="1538"/>
      <c r="UL3" s="1538"/>
      <c r="UM3" s="1538"/>
      <c r="UN3" s="1538"/>
      <c r="UO3" s="1538"/>
      <c r="UP3" s="1538"/>
      <c r="UQ3" s="1538"/>
      <c r="UR3" s="1538"/>
      <c r="US3" s="1538"/>
      <c r="UT3" s="1538"/>
      <c r="UU3" s="1538"/>
      <c r="UV3" s="1538"/>
      <c r="UW3" s="1538"/>
      <c r="UX3" s="1538"/>
      <c r="UY3" s="1538"/>
      <c r="UZ3" s="1538"/>
      <c r="VA3" s="1538"/>
      <c r="VB3" s="1538"/>
      <c r="VC3" s="1538"/>
      <c r="VD3" s="1538"/>
      <c r="VE3" s="1538"/>
      <c r="VF3" s="1538"/>
      <c r="VG3" s="1538"/>
      <c r="VH3" s="1538"/>
      <c r="VI3" s="1538"/>
      <c r="VJ3" s="1538"/>
      <c r="VK3" s="1538"/>
      <c r="VL3" s="1538"/>
      <c r="VM3" s="1538"/>
      <c r="VN3" s="1538"/>
      <c r="VO3" s="1538"/>
      <c r="VP3" s="1538"/>
      <c r="VQ3" s="1538"/>
      <c r="VR3" s="1538"/>
      <c r="VS3" s="1538"/>
      <c r="VT3" s="1538"/>
      <c r="VU3" s="1538"/>
      <c r="VV3" s="1538"/>
      <c r="VW3" s="1538"/>
      <c r="VX3" s="1538"/>
      <c r="VY3" s="1538"/>
      <c r="VZ3" s="1538"/>
      <c r="WA3" s="1538"/>
      <c r="WB3" s="1538"/>
      <c r="WC3" s="1538"/>
      <c r="WD3" s="1538"/>
      <c r="WE3" s="1538"/>
      <c r="WF3" s="1538"/>
      <c r="WG3" s="1538"/>
      <c r="WH3" s="1538"/>
      <c r="WI3" s="1538"/>
      <c r="WJ3" s="1538"/>
      <c r="WK3" s="1538"/>
      <c r="WL3" s="1538"/>
      <c r="WM3" s="1538"/>
      <c r="WN3" s="1538"/>
      <c r="WO3" s="1538"/>
      <c r="WP3" s="1538"/>
      <c r="WQ3" s="1538"/>
      <c r="WR3" s="1538"/>
      <c r="WS3" s="1538"/>
      <c r="WT3" s="1538"/>
      <c r="WU3" s="1538"/>
      <c r="WV3" s="1538"/>
      <c r="WW3" s="1538"/>
      <c r="WX3" s="1538"/>
      <c r="WY3" s="1538"/>
      <c r="WZ3" s="1538"/>
      <c r="XA3" s="1538"/>
      <c r="XB3" s="1538"/>
      <c r="XC3" s="1538"/>
      <c r="XD3" s="1538"/>
      <c r="XE3" s="1538"/>
      <c r="XF3" s="1538"/>
      <c r="XG3" s="1538"/>
      <c r="XH3" s="1538"/>
      <c r="XI3" s="1538"/>
      <c r="XJ3" s="1538"/>
      <c r="XK3" s="1538"/>
      <c r="XL3" s="1538"/>
      <c r="XM3" s="1538"/>
      <c r="XN3" s="1538"/>
      <c r="XO3" s="1538"/>
      <c r="XP3" s="1538"/>
      <c r="XQ3" s="1538"/>
      <c r="XR3" s="1538"/>
      <c r="XS3" s="1538"/>
      <c r="XT3" s="1538"/>
      <c r="XU3" s="1538"/>
      <c r="XV3" s="1538"/>
      <c r="XW3" s="1538"/>
      <c r="XX3" s="1538"/>
      <c r="XY3" s="1538"/>
      <c r="XZ3" s="1538"/>
      <c r="YA3" s="1538"/>
      <c r="YB3" s="1538"/>
      <c r="YC3" s="1538"/>
      <c r="YD3" s="1538"/>
      <c r="YE3" s="1538"/>
      <c r="YF3" s="1538"/>
      <c r="YG3" s="1538"/>
      <c r="YH3" s="1538"/>
      <c r="YI3" s="1538"/>
      <c r="YJ3" s="1538"/>
      <c r="YK3" s="1538"/>
      <c r="YL3" s="1538"/>
      <c r="YM3" s="1538"/>
      <c r="YN3" s="1538"/>
      <c r="YO3" s="1538"/>
      <c r="YP3" s="1538"/>
      <c r="YQ3" s="1538"/>
      <c r="YR3" s="1538"/>
      <c r="YS3" s="1538"/>
      <c r="YT3" s="1538"/>
      <c r="YU3" s="1538"/>
      <c r="YV3" s="1538"/>
      <c r="YW3" s="1538"/>
      <c r="YX3" s="1538"/>
      <c r="YY3" s="1538"/>
      <c r="YZ3" s="1538"/>
      <c r="ZA3" s="1538"/>
      <c r="ZB3" s="1538"/>
      <c r="ZC3" s="1538"/>
      <c r="ZD3" s="1538"/>
      <c r="ZE3" s="1538"/>
      <c r="ZF3" s="1538"/>
      <c r="ZG3" s="1538"/>
      <c r="ZH3" s="1538"/>
      <c r="ZI3" s="1538"/>
      <c r="ZJ3" s="1538"/>
      <c r="ZK3" s="1538"/>
      <c r="ZL3" s="1538"/>
      <c r="ZM3" s="1538"/>
      <c r="ZN3" s="1538"/>
      <c r="ZO3" s="1538"/>
      <c r="ZP3" s="1538"/>
      <c r="ZQ3" s="1538"/>
      <c r="ZR3" s="1538"/>
      <c r="ZS3" s="1538"/>
      <c r="ZT3" s="1538"/>
      <c r="ZU3" s="1538"/>
      <c r="ZV3" s="1538"/>
      <c r="ZW3" s="1538"/>
      <c r="ZX3" s="1538"/>
      <c r="ZY3" s="1538"/>
      <c r="ZZ3" s="1538"/>
      <c r="AAA3" s="1538"/>
      <c r="AAB3" s="1538"/>
      <c r="AAC3" s="1538"/>
      <c r="AAD3" s="1538"/>
      <c r="AAE3" s="1538"/>
      <c r="AAF3" s="1538"/>
      <c r="AAG3" s="1538"/>
      <c r="AAH3" s="1538"/>
      <c r="AAI3" s="1538"/>
      <c r="AAJ3" s="1538"/>
      <c r="AAK3" s="1538"/>
      <c r="AAL3" s="1538"/>
      <c r="AAM3" s="1538"/>
      <c r="AAN3" s="1538"/>
      <c r="AAO3" s="1538"/>
      <c r="AAP3" s="1538"/>
      <c r="AAQ3" s="1538"/>
      <c r="AAR3" s="1538"/>
      <c r="AAS3" s="1538"/>
      <c r="AAT3" s="1538"/>
      <c r="AAU3" s="1538"/>
      <c r="AAV3" s="1538"/>
      <c r="AAW3" s="1538"/>
      <c r="AAX3" s="1538"/>
      <c r="AAY3" s="1538"/>
      <c r="AAZ3" s="1538"/>
      <c r="ABA3" s="1538"/>
      <c r="ABB3" s="1538"/>
      <c r="ABC3" s="1538"/>
      <c r="ABD3" s="1538"/>
      <c r="ABE3" s="1538"/>
      <c r="ABF3" s="1538"/>
      <c r="ABG3" s="1538"/>
      <c r="ABH3" s="1538"/>
      <c r="ABI3" s="1538"/>
      <c r="ABJ3" s="1538"/>
      <c r="ABK3" s="1538"/>
      <c r="ABL3" s="1538"/>
      <c r="ABM3" s="1538"/>
      <c r="ABN3" s="1538"/>
      <c r="ABO3" s="1538"/>
      <c r="ABP3" s="1538"/>
      <c r="ABQ3" s="1538"/>
      <c r="ABR3" s="1538"/>
      <c r="ABS3" s="1538"/>
      <c r="ABT3" s="1538"/>
      <c r="ABU3" s="1538"/>
      <c r="ABV3" s="1538"/>
      <c r="ABW3" s="1538"/>
      <c r="ABX3" s="1538"/>
      <c r="ABY3" s="1538"/>
      <c r="ABZ3" s="1538"/>
      <c r="ACA3" s="1538"/>
      <c r="ACB3" s="1538"/>
      <c r="ACC3" s="1538"/>
      <c r="ACD3" s="1538"/>
      <c r="ACE3" s="1538"/>
      <c r="ACF3" s="1538"/>
      <c r="ACG3" s="1538"/>
      <c r="ACH3" s="1538"/>
      <c r="ACI3" s="1538"/>
      <c r="ACJ3" s="1538"/>
      <c r="ACK3" s="1538"/>
      <c r="ACL3" s="1538"/>
      <c r="ACM3" s="1538"/>
      <c r="ACN3" s="1538"/>
      <c r="ACO3" s="1538"/>
      <c r="ACP3" s="1538"/>
      <c r="ACQ3" s="1538"/>
      <c r="ACR3" s="1538"/>
      <c r="ACS3" s="1538"/>
      <c r="ACT3" s="1538"/>
      <c r="ACU3" s="1538"/>
      <c r="ACV3" s="1538"/>
      <c r="ACW3" s="1538"/>
      <c r="ACX3" s="1538"/>
      <c r="ACY3" s="1538"/>
      <c r="ACZ3" s="1538"/>
      <c r="ADA3" s="1538"/>
      <c r="ADB3" s="1538"/>
      <c r="ADC3" s="1538"/>
      <c r="ADD3" s="1538"/>
      <c r="ADE3" s="1538"/>
      <c r="ADF3" s="1538"/>
      <c r="ADG3" s="1538"/>
      <c r="ADH3" s="1538"/>
      <c r="ADI3" s="1538"/>
      <c r="ADJ3" s="1538"/>
      <c r="ADK3" s="1538"/>
      <c r="ADL3" s="1538"/>
      <c r="ADM3" s="1538"/>
      <c r="ADN3" s="1538"/>
      <c r="ADO3" s="1538"/>
      <c r="ADP3" s="1538"/>
      <c r="ADQ3" s="1538"/>
      <c r="ADR3" s="1538"/>
      <c r="ADS3" s="1538"/>
      <c r="ADT3" s="1538"/>
      <c r="ADU3" s="1538"/>
      <c r="ADV3" s="1538"/>
      <c r="ADW3" s="1538"/>
      <c r="ADX3" s="1538"/>
      <c r="ADY3" s="1538"/>
      <c r="ADZ3" s="1538"/>
      <c r="AEA3" s="1538"/>
      <c r="AEB3" s="1538"/>
      <c r="AEC3" s="1538"/>
      <c r="AED3" s="1538"/>
      <c r="AEE3" s="1538"/>
      <c r="AEF3" s="1538"/>
      <c r="AEG3" s="1538"/>
      <c r="AEH3" s="1538"/>
      <c r="AEI3" s="1538"/>
      <c r="AEJ3" s="1538"/>
      <c r="AEK3" s="1538"/>
      <c r="AEL3" s="1538"/>
      <c r="AEM3" s="1538"/>
      <c r="AEN3" s="1538"/>
      <c r="AEO3" s="1538"/>
      <c r="AEP3" s="1538"/>
      <c r="AEQ3" s="1538"/>
      <c r="AER3" s="1538"/>
      <c r="AES3" s="1538"/>
      <c r="AET3" s="1538"/>
      <c r="AEU3" s="1538"/>
      <c r="AEV3" s="1538"/>
      <c r="AEW3" s="1538"/>
      <c r="AEX3" s="1538"/>
      <c r="AEY3" s="1538"/>
      <c r="AEZ3" s="1538"/>
      <c r="AFA3" s="1538"/>
      <c r="AFB3" s="1538"/>
      <c r="AFC3" s="1538"/>
      <c r="AFD3" s="1538"/>
      <c r="AFE3" s="1538"/>
      <c r="AFF3" s="1538"/>
      <c r="AFG3" s="1538"/>
      <c r="AFH3" s="1538"/>
      <c r="AFI3" s="1538"/>
      <c r="AFJ3" s="1538"/>
      <c r="AFK3" s="1538"/>
      <c r="AFL3" s="1538"/>
      <c r="AFM3" s="1538"/>
      <c r="AFN3" s="1538"/>
      <c r="AFO3" s="1538"/>
      <c r="AFP3" s="1538"/>
      <c r="AFQ3" s="1538"/>
      <c r="AFR3" s="1538"/>
      <c r="AFS3" s="1538"/>
      <c r="AFT3" s="1538"/>
      <c r="AFU3" s="1538"/>
      <c r="AFV3" s="1538"/>
      <c r="AFW3" s="1538"/>
      <c r="AFX3" s="1538"/>
      <c r="AFY3" s="1538"/>
      <c r="AFZ3" s="1538"/>
      <c r="AGA3" s="1538"/>
      <c r="AGB3" s="1538"/>
      <c r="AGC3" s="1538"/>
      <c r="AGD3" s="1538"/>
      <c r="AGE3" s="1538"/>
      <c r="AGF3" s="1538"/>
      <c r="AGG3" s="1538"/>
      <c r="AGH3" s="1538"/>
      <c r="AGI3" s="1538"/>
      <c r="AGJ3" s="1538"/>
      <c r="AGK3" s="1538"/>
      <c r="AGL3" s="1538"/>
      <c r="AGM3" s="1538"/>
      <c r="AGN3" s="1538"/>
      <c r="AGO3" s="1538"/>
      <c r="AGP3" s="1538"/>
      <c r="AGQ3" s="1538"/>
      <c r="AGR3" s="1538"/>
      <c r="AGS3" s="1538"/>
      <c r="AGT3" s="1538"/>
      <c r="AGU3" s="1538"/>
      <c r="AGV3" s="1538"/>
      <c r="AGW3" s="1538"/>
      <c r="AGX3" s="1538"/>
      <c r="AGY3" s="1538"/>
      <c r="AGZ3" s="1538"/>
      <c r="AHA3" s="1538"/>
      <c r="AHB3" s="1538"/>
      <c r="AHC3" s="1538"/>
      <c r="AHD3" s="1538"/>
      <c r="AHE3" s="1538"/>
      <c r="AHF3" s="1538"/>
      <c r="AHG3" s="1538"/>
      <c r="AHH3" s="1538"/>
      <c r="AHI3" s="1538"/>
      <c r="AHJ3" s="1538"/>
      <c r="AHK3" s="1538"/>
      <c r="AHL3" s="1538"/>
      <c r="AHM3" s="1538"/>
      <c r="AHN3" s="1538"/>
      <c r="AHO3" s="1538"/>
      <c r="AHP3" s="1538"/>
      <c r="AHQ3" s="1538"/>
      <c r="AHR3" s="1538"/>
      <c r="AHS3" s="1538"/>
      <c r="AHT3" s="1538"/>
      <c r="AHU3" s="1538"/>
      <c r="AHV3" s="1538"/>
      <c r="AHW3" s="1538"/>
      <c r="AHX3" s="1538"/>
      <c r="AHY3" s="1538"/>
      <c r="AHZ3" s="1538"/>
      <c r="AIA3" s="1538"/>
      <c r="AIB3" s="1538"/>
      <c r="AIC3" s="1538"/>
      <c r="AID3" s="1538"/>
      <c r="AIE3" s="1538"/>
      <c r="AIF3" s="1538"/>
      <c r="AIG3" s="1538"/>
      <c r="AIH3" s="1538"/>
      <c r="AII3" s="1538"/>
      <c r="AIJ3" s="1538"/>
      <c r="AIK3" s="1538"/>
      <c r="AIL3" s="1538"/>
      <c r="AIM3" s="1538"/>
      <c r="AIN3" s="1538"/>
      <c r="AIO3" s="1538"/>
      <c r="AIP3" s="1538"/>
      <c r="AIQ3" s="1538"/>
      <c r="AIR3" s="1538"/>
      <c r="AIS3" s="1538"/>
      <c r="AIT3" s="1538"/>
      <c r="AIU3" s="1538"/>
      <c r="AIV3" s="1538"/>
      <c r="AIW3" s="1538"/>
      <c r="AIX3" s="1538"/>
      <c r="AIY3" s="1538"/>
      <c r="AIZ3" s="1538"/>
      <c r="AJA3" s="1538"/>
      <c r="AJB3" s="1538"/>
      <c r="AJC3" s="1538"/>
      <c r="AJD3" s="1538"/>
      <c r="AJE3" s="1538"/>
      <c r="AJF3" s="1538"/>
      <c r="AJG3" s="1538"/>
      <c r="AJH3" s="1538"/>
      <c r="AJI3" s="1538"/>
      <c r="AJJ3" s="1538"/>
      <c r="AJK3" s="1538"/>
      <c r="AJL3" s="1538"/>
      <c r="AJM3" s="1538"/>
      <c r="AJN3" s="1538"/>
      <c r="AJO3" s="1538"/>
      <c r="AJP3" s="1538"/>
      <c r="AJQ3" s="1538"/>
      <c r="AJR3" s="1538"/>
      <c r="AJS3" s="1538"/>
      <c r="AJT3" s="1538"/>
      <c r="AJU3" s="1538"/>
      <c r="AJV3" s="1538"/>
      <c r="AJW3" s="1538"/>
      <c r="AJX3" s="1538"/>
      <c r="AJY3" s="1538"/>
      <c r="AJZ3" s="1538"/>
      <c r="AKA3" s="1538"/>
      <c r="AKB3" s="1538"/>
      <c r="AKC3" s="1538"/>
      <c r="AKD3" s="1538"/>
      <c r="AKE3" s="1538"/>
      <c r="AKF3" s="1538"/>
      <c r="AKG3" s="1538"/>
      <c r="AKH3" s="1538"/>
      <c r="AKI3" s="1538"/>
      <c r="AKJ3" s="1538"/>
      <c r="AKK3" s="1538"/>
      <c r="AKL3" s="1538"/>
      <c r="AKM3" s="1538"/>
      <c r="AKN3" s="1538"/>
      <c r="AKO3" s="1538"/>
      <c r="AKP3" s="1538"/>
      <c r="AKQ3" s="1538"/>
      <c r="AKR3" s="1538"/>
      <c r="AKS3" s="1538"/>
      <c r="AKT3" s="1538"/>
      <c r="AKU3" s="1538"/>
      <c r="AKV3" s="1538"/>
      <c r="AKW3" s="1538"/>
      <c r="AKX3" s="1538"/>
      <c r="AKY3" s="1538"/>
      <c r="AKZ3" s="1538"/>
      <c r="ALA3" s="1538"/>
      <c r="ALB3" s="1538"/>
      <c r="ALC3" s="1538"/>
      <c r="ALD3" s="1538"/>
      <c r="ALE3" s="1538"/>
      <c r="ALF3" s="1538"/>
      <c r="ALG3" s="1538"/>
      <c r="ALH3" s="1538"/>
      <c r="ALI3" s="1538"/>
      <c r="ALJ3" s="1538"/>
      <c r="ALK3" s="1538"/>
      <c r="ALL3" s="1538"/>
      <c r="ALM3" s="1538"/>
      <c r="ALN3" s="1538"/>
      <c r="ALO3" s="1538"/>
      <c r="ALP3" s="1538"/>
      <c r="ALQ3" s="1538"/>
      <c r="ALR3" s="1538"/>
      <c r="ALS3" s="1538"/>
      <c r="ALT3" s="1538"/>
      <c r="ALU3" s="1538"/>
      <c r="ALV3" s="1538"/>
      <c r="ALW3" s="1538"/>
      <c r="ALX3" s="1538"/>
      <c r="ALY3" s="1538"/>
      <c r="ALZ3" s="1538"/>
      <c r="AMA3" s="1538"/>
      <c r="AMB3" s="1538"/>
      <c r="AMC3" s="1538"/>
      <c r="AMD3" s="1538"/>
      <c r="AME3" s="1538"/>
      <c r="AMF3" s="1538"/>
      <c r="AMG3" s="1538"/>
      <c r="AMH3" s="1538"/>
      <c r="AMI3" s="1538"/>
      <c r="AMJ3" s="1538"/>
      <c r="AMK3" s="1538"/>
      <c r="AML3" s="1538"/>
      <c r="AMM3" s="1538"/>
      <c r="AMN3" s="1538"/>
      <c r="AMO3" s="1538"/>
      <c r="AMP3" s="1538"/>
      <c r="AMQ3" s="1538"/>
      <c r="AMR3" s="1538"/>
      <c r="AMS3" s="1538"/>
      <c r="AMT3" s="1538"/>
      <c r="AMU3" s="1538"/>
      <c r="AMV3" s="1538"/>
      <c r="AMW3" s="1538"/>
      <c r="AMX3" s="1538"/>
      <c r="AMY3" s="1538"/>
      <c r="AMZ3" s="1538"/>
      <c r="ANA3" s="1538"/>
      <c r="ANB3" s="1538"/>
      <c r="ANC3" s="1538"/>
      <c r="AND3" s="1538"/>
      <c r="ANE3" s="1538"/>
      <c r="ANF3" s="1538"/>
      <c r="ANG3" s="1538"/>
      <c r="ANH3" s="1538"/>
      <c r="ANI3" s="1538"/>
      <c r="ANJ3" s="1538"/>
      <c r="ANK3" s="1538"/>
      <c r="ANL3" s="1538"/>
      <c r="ANM3" s="1538"/>
      <c r="ANN3" s="1538"/>
      <c r="ANO3" s="1538"/>
      <c r="ANP3" s="1538"/>
      <c r="ANQ3" s="1538"/>
      <c r="ANR3" s="1538"/>
      <c r="ANS3" s="1538"/>
      <c r="ANT3" s="1538"/>
      <c r="ANU3" s="1538"/>
      <c r="ANV3" s="1538"/>
      <c r="ANW3" s="1538"/>
      <c r="ANX3" s="1538"/>
      <c r="ANY3" s="1538"/>
      <c r="ANZ3" s="1538"/>
      <c r="AOA3" s="1538"/>
      <c r="AOB3" s="1538"/>
      <c r="AOC3" s="1538"/>
      <c r="AOD3" s="1538"/>
      <c r="AOE3" s="1538"/>
      <c r="AOF3" s="1538"/>
      <c r="AOG3" s="1538"/>
      <c r="AOH3" s="1538"/>
      <c r="AOI3" s="1538"/>
      <c r="AOJ3" s="1538"/>
      <c r="AOK3" s="1538"/>
      <c r="AOL3" s="1538"/>
      <c r="AOM3" s="1538"/>
      <c r="AON3" s="1538"/>
      <c r="AOO3" s="1538"/>
      <c r="AOP3" s="1538"/>
      <c r="AOQ3" s="1538"/>
      <c r="AOR3" s="1538"/>
      <c r="AOS3" s="1538"/>
      <c r="AOT3" s="1538"/>
      <c r="AOU3" s="1538"/>
      <c r="AOV3" s="1538"/>
      <c r="AOW3" s="1538"/>
      <c r="AOX3" s="1538"/>
      <c r="AOY3" s="1538"/>
      <c r="AOZ3" s="1538"/>
      <c r="APA3" s="1538"/>
      <c r="APB3" s="1538"/>
      <c r="APC3" s="1538"/>
      <c r="APD3" s="1538"/>
      <c r="APE3" s="1538"/>
      <c r="APF3" s="1538"/>
      <c r="APG3" s="1538"/>
      <c r="APH3" s="1538"/>
      <c r="API3" s="1538"/>
      <c r="APJ3" s="1538"/>
      <c r="APK3" s="1538"/>
      <c r="APL3" s="1538"/>
      <c r="APM3" s="1538"/>
      <c r="APN3" s="1538"/>
      <c r="APO3" s="1538"/>
      <c r="APP3" s="1538"/>
      <c r="APQ3" s="1538"/>
      <c r="APR3" s="1538"/>
      <c r="APS3" s="1538"/>
      <c r="APT3" s="1538"/>
      <c r="APU3" s="1538"/>
      <c r="APV3" s="1538"/>
      <c r="APW3" s="1538"/>
      <c r="APX3" s="1538"/>
      <c r="APY3" s="1538"/>
      <c r="APZ3" s="1538"/>
      <c r="AQA3" s="1538"/>
      <c r="AQB3" s="1538"/>
      <c r="AQC3" s="1538"/>
      <c r="AQD3" s="1538"/>
      <c r="AQE3" s="1538"/>
      <c r="AQF3" s="1538"/>
      <c r="AQG3" s="1538"/>
      <c r="AQH3" s="1538"/>
      <c r="AQI3" s="1538"/>
      <c r="AQJ3" s="1538"/>
      <c r="AQK3" s="1538"/>
      <c r="AQL3" s="1538"/>
      <c r="AQM3" s="1538"/>
      <c r="AQN3" s="1538"/>
      <c r="AQO3" s="1538"/>
      <c r="AQP3" s="1538"/>
      <c r="AQQ3" s="1538"/>
      <c r="AQR3" s="1538"/>
      <c r="AQS3" s="1538"/>
      <c r="AQT3" s="1538"/>
      <c r="AQU3" s="1538"/>
      <c r="AQV3" s="1538"/>
      <c r="AQW3" s="1538"/>
    </row>
    <row r="4" spans="1:1141" s="944" customFormat="1" ht="12" thickBot="1">
      <c r="A4" s="1542" t="s">
        <v>1923</v>
      </c>
      <c r="B4" s="1543"/>
      <c r="C4" s="1543"/>
      <c r="D4" s="1544"/>
      <c r="E4" s="1544"/>
      <c r="F4" s="1544"/>
      <c r="G4" s="1544"/>
      <c r="H4" s="1544"/>
      <c r="I4" s="1544"/>
      <c r="J4" s="1544"/>
      <c r="K4" s="1544"/>
      <c r="L4" s="1544"/>
      <c r="M4" s="1544"/>
      <c r="N4" s="1544"/>
      <c r="O4" s="1544"/>
      <c r="P4" s="1544"/>
      <c r="Q4" s="1544"/>
      <c r="S4" s="1542"/>
      <c r="T4" s="1545" t="s">
        <v>1923</v>
      </c>
      <c r="U4" s="1542" t="s">
        <v>1923</v>
      </c>
      <c r="V4" s="1542"/>
      <c r="W4" s="1544"/>
      <c r="X4" s="1544"/>
      <c r="Y4" s="1544"/>
      <c r="Z4" s="1544"/>
      <c r="AA4" s="1544"/>
      <c r="AB4" s="1544"/>
      <c r="AC4" s="1544"/>
      <c r="AD4" s="1544"/>
      <c r="AE4" s="1544"/>
      <c r="AF4" s="1544"/>
      <c r="AG4" s="1544"/>
      <c r="AH4" s="1546"/>
      <c r="AI4" s="1544"/>
      <c r="AJ4" s="1544"/>
      <c r="AK4" s="1546"/>
      <c r="AM4" s="1542"/>
      <c r="AN4" s="1545" t="s">
        <v>1923</v>
      </c>
      <c r="AO4" s="1542" t="s">
        <v>1923</v>
      </c>
      <c r="AP4" s="1546"/>
      <c r="AQ4" s="1547"/>
      <c r="AR4" s="1545"/>
      <c r="AS4" s="1542"/>
      <c r="AT4" s="1547"/>
      <c r="AU4" s="1547"/>
      <c r="AV4" s="1547"/>
      <c r="AW4" s="1547"/>
      <c r="AX4" s="1547"/>
      <c r="AY4" s="1547"/>
      <c r="AZ4" s="1547"/>
      <c r="BA4" s="1547"/>
      <c r="BB4" s="1545"/>
      <c r="BC4" s="1542"/>
      <c r="BD4" s="1547"/>
      <c r="BE4" s="1547"/>
      <c r="BF4" s="1547"/>
      <c r="BG4" s="1545" t="s">
        <v>1923</v>
      </c>
      <c r="BH4" s="1542" t="s">
        <v>1923</v>
      </c>
      <c r="BI4" s="1547"/>
      <c r="BJ4" s="1547"/>
      <c r="BK4" s="1547"/>
      <c r="BL4" s="1547"/>
      <c r="BM4" s="1547"/>
      <c r="BN4" s="1546"/>
      <c r="BO4" s="1547"/>
      <c r="BP4" s="1547"/>
      <c r="BQ4" s="1545"/>
      <c r="BR4" s="1545"/>
      <c r="BS4" s="1545"/>
      <c r="BV4" s="1545"/>
      <c r="BW4" s="1545"/>
      <c r="BX4" s="1545" t="s">
        <v>1923</v>
      </c>
      <c r="BY4" s="1542" t="s">
        <v>1923</v>
      </c>
      <c r="BZ4" s="1546"/>
      <c r="CA4" s="1547"/>
      <c r="CB4" s="1547"/>
      <c r="CC4" s="1547"/>
      <c r="CD4" s="1547"/>
      <c r="CE4" s="1547"/>
      <c r="CF4" s="1547"/>
      <c r="CG4" s="1547"/>
      <c r="CH4" s="1547"/>
      <c r="CI4" s="1547"/>
      <c r="CJ4" s="1545"/>
      <c r="CK4" s="1542"/>
      <c r="CL4" s="1547"/>
      <c r="CM4" s="1547"/>
      <c r="CN4" s="1547"/>
      <c r="CO4" s="1547"/>
      <c r="CP4" s="1547"/>
      <c r="CQ4" s="1545" t="s">
        <v>1923</v>
      </c>
      <c r="CR4" s="1542" t="s">
        <v>1923</v>
      </c>
      <c r="CS4" s="1547"/>
      <c r="CT4" s="1545"/>
      <c r="CU4" s="1542"/>
      <c r="CV4" s="1546"/>
      <c r="CW4" s="1547"/>
      <c r="CX4" s="1547"/>
      <c r="CY4" s="1547"/>
      <c r="CZ4" s="1546"/>
      <c r="DA4" s="1545"/>
      <c r="DD4" s="1547"/>
      <c r="DE4" s="1547"/>
      <c r="DF4" s="1547"/>
      <c r="DG4" s="1546"/>
      <c r="DH4" s="1547"/>
      <c r="DI4" s="1547"/>
      <c r="DJ4" s="1547"/>
      <c r="DK4" s="1547"/>
      <c r="DL4" s="1545" t="s">
        <v>1923</v>
      </c>
      <c r="DM4" s="1542" t="s">
        <v>1923</v>
      </c>
      <c r="DN4" s="1547"/>
      <c r="DO4" s="1545"/>
      <c r="DP4" s="1542"/>
      <c r="DQ4" s="1547"/>
      <c r="DR4" s="1544"/>
      <c r="DU4" s="1544"/>
      <c r="DV4" s="1544"/>
      <c r="DW4" s="1544"/>
      <c r="DX4" s="1544"/>
      <c r="DY4" s="1544"/>
      <c r="DZ4" s="1544"/>
      <c r="EA4" s="1544"/>
      <c r="EB4" s="1544"/>
      <c r="EC4" s="1544"/>
      <c r="ED4" s="1544"/>
      <c r="EE4" s="1544"/>
      <c r="EF4" s="1545" t="s">
        <v>1923</v>
      </c>
      <c r="EG4" s="1542" t="s">
        <v>1923</v>
      </c>
      <c r="EH4" s="1544"/>
      <c r="EI4" s="1544"/>
      <c r="EJ4" s="1544"/>
      <c r="EK4" s="1545"/>
      <c r="EL4" s="1542"/>
      <c r="EM4" s="1545"/>
      <c r="EN4" s="1542"/>
      <c r="EY4" s="1545" t="s">
        <v>1923</v>
      </c>
      <c r="EZ4" s="1542" t="s">
        <v>1923</v>
      </c>
      <c r="FP4" s="1545" t="s">
        <v>1923</v>
      </c>
      <c r="FT4" s="1749"/>
      <c r="FU4" s="1749"/>
      <c r="FV4" s="1749"/>
      <c r="FW4" s="1749"/>
      <c r="FX4" s="1749"/>
      <c r="FY4" s="1749"/>
      <c r="FZ4" s="1749"/>
      <c r="GA4" s="1749"/>
      <c r="GB4" s="1749"/>
      <c r="GC4" s="1749"/>
      <c r="GD4" s="1749"/>
      <c r="GE4" s="1749"/>
      <c r="GF4" s="1749"/>
      <c r="GG4" s="1749"/>
      <c r="GH4" s="1749"/>
      <c r="GI4" s="1749"/>
      <c r="GJ4" s="1749"/>
      <c r="GK4" s="1749"/>
      <c r="GL4" s="1749"/>
      <c r="GM4" s="1749"/>
      <c r="GN4" s="1749"/>
      <c r="GO4" s="1749"/>
      <c r="GP4" s="1749"/>
      <c r="GQ4" s="1749"/>
      <c r="GR4" s="1749"/>
      <c r="GS4" s="1749"/>
      <c r="GT4" s="1749"/>
      <c r="GU4" s="1749"/>
      <c r="GV4" s="1749"/>
      <c r="GW4" s="1749"/>
      <c r="GX4" s="1749"/>
      <c r="GY4" s="1749"/>
      <c r="GZ4" s="1749"/>
      <c r="HA4" s="1749"/>
      <c r="HB4" s="1749"/>
      <c r="HC4" s="1749"/>
      <c r="HD4" s="1749"/>
      <c r="HE4" s="1749"/>
      <c r="HF4" s="1749"/>
      <c r="HG4" s="1749"/>
      <c r="HH4" s="1749"/>
      <c r="HI4" s="1749"/>
      <c r="HJ4" s="1749"/>
      <c r="HK4" s="1749"/>
      <c r="HL4" s="1749"/>
      <c r="HM4" s="1749"/>
      <c r="HN4" s="1749"/>
      <c r="HO4" s="1749"/>
      <c r="HP4" s="1749"/>
      <c r="HQ4" s="1749"/>
      <c r="HR4" s="1749"/>
      <c r="HS4" s="1749"/>
      <c r="HT4" s="1749"/>
      <c r="HU4" s="1749"/>
      <c r="HV4" s="1749"/>
      <c r="HW4" s="1749"/>
      <c r="HX4" s="1749"/>
      <c r="HY4" s="1749"/>
      <c r="HZ4" s="1749"/>
      <c r="IA4" s="1749"/>
      <c r="IB4" s="1749"/>
      <c r="IC4" s="1749"/>
      <c r="ID4" s="1749"/>
      <c r="IE4" s="1749"/>
      <c r="IF4" s="1749"/>
      <c r="IG4" s="1749"/>
      <c r="IH4" s="1749"/>
      <c r="II4" s="1749"/>
      <c r="IJ4" s="1749"/>
      <c r="IK4" s="1749"/>
      <c r="IL4" s="1749"/>
      <c r="IM4" s="1749"/>
      <c r="IN4" s="1749"/>
      <c r="IO4" s="1749"/>
      <c r="IP4" s="1749"/>
      <c r="IQ4" s="1749"/>
      <c r="IR4" s="1749"/>
      <c r="IS4" s="1749"/>
      <c r="IT4" s="1749"/>
      <c r="IU4" s="1749"/>
      <c r="IV4" s="1749"/>
      <c r="IW4" s="1749"/>
      <c r="IX4" s="1749"/>
      <c r="IY4" s="1749"/>
      <c r="IZ4" s="1749"/>
      <c r="JA4" s="1749"/>
      <c r="JB4" s="1749"/>
      <c r="JC4" s="1749"/>
      <c r="JD4" s="1749"/>
      <c r="JE4" s="1749"/>
      <c r="JF4" s="1749"/>
      <c r="JG4" s="1749"/>
      <c r="JH4" s="1749"/>
      <c r="JI4" s="1749"/>
      <c r="JJ4" s="1749"/>
      <c r="JK4" s="1749"/>
      <c r="JL4" s="1749"/>
      <c r="JM4" s="1749"/>
      <c r="JN4" s="1749"/>
      <c r="JO4" s="1749"/>
      <c r="JP4" s="1749"/>
      <c r="JQ4" s="1749"/>
      <c r="JR4" s="1749"/>
      <c r="JS4" s="1749"/>
      <c r="JT4" s="1749"/>
      <c r="JU4" s="1749"/>
      <c r="JV4" s="1749"/>
      <c r="JW4" s="1749"/>
      <c r="JX4" s="1749"/>
      <c r="JY4" s="1749"/>
      <c r="JZ4" s="1749"/>
      <c r="KA4" s="1749"/>
      <c r="KB4" s="1749"/>
      <c r="KC4" s="1749"/>
      <c r="KD4" s="1749"/>
      <c r="KE4" s="1749"/>
      <c r="KF4" s="1749"/>
      <c r="KG4" s="1749"/>
      <c r="KH4" s="1749"/>
      <c r="KI4" s="1749"/>
      <c r="KJ4" s="1749"/>
      <c r="KK4" s="1749"/>
      <c r="KL4" s="1749"/>
      <c r="KM4" s="1749"/>
      <c r="KN4" s="1749"/>
      <c r="KO4" s="1749"/>
      <c r="KP4" s="1749"/>
      <c r="KQ4" s="1749"/>
      <c r="KR4" s="1749"/>
      <c r="KS4" s="1749"/>
      <c r="KT4" s="1749"/>
      <c r="KU4" s="1749"/>
      <c r="KV4" s="1749"/>
      <c r="KW4" s="1749"/>
      <c r="KX4" s="1749"/>
      <c r="KY4" s="1749"/>
      <c r="KZ4" s="1749"/>
      <c r="LA4" s="1749"/>
      <c r="LB4" s="1749"/>
      <c r="LC4" s="1749"/>
      <c r="LD4" s="1749"/>
      <c r="LE4" s="1749"/>
      <c r="LF4" s="1749"/>
      <c r="LG4" s="1749"/>
      <c r="LH4" s="1749"/>
      <c r="LI4" s="1749"/>
      <c r="LJ4" s="1749"/>
      <c r="LK4" s="1749"/>
      <c r="LL4" s="1749"/>
      <c r="LM4" s="1749"/>
      <c r="LN4" s="1749"/>
      <c r="LO4" s="1749"/>
      <c r="LP4" s="1749"/>
      <c r="LQ4" s="1749"/>
      <c r="LR4" s="1749"/>
      <c r="LS4" s="1749"/>
      <c r="LT4" s="1749"/>
      <c r="LU4" s="1749"/>
      <c r="LV4" s="1749"/>
      <c r="LW4" s="1749"/>
      <c r="LX4" s="1749"/>
      <c r="LY4" s="1749"/>
      <c r="LZ4" s="1749"/>
      <c r="MA4" s="1749"/>
      <c r="MB4" s="1749"/>
      <c r="MC4" s="1749"/>
      <c r="MD4" s="1749"/>
      <c r="ME4" s="1749"/>
      <c r="MF4" s="1749"/>
      <c r="MG4" s="1749"/>
      <c r="MH4" s="1749"/>
      <c r="MI4" s="1749"/>
      <c r="MJ4" s="1749"/>
      <c r="MK4" s="1749"/>
      <c r="ML4" s="1749"/>
      <c r="MM4" s="1749"/>
      <c r="MN4" s="1749"/>
      <c r="MO4" s="1749"/>
      <c r="MP4" s="1749"/>
      <c r="MQ4" s="1749"/>
      <c r="MR4" s="1749"/>
      <c r="MS4" s="1749"/>
      <c r="MT4" s="1749"/>
      <c r="MU4" s="1749"/>
      <c r="MV4" s="1749"/>
      <c r="MW4" s="1749"/>
      <c r="MX4" s="1749"/>
      <c r="MY4" s="1749"/>
      <c r="MZ4" s="1749"/>
      <c r="NA4" s="1749"/>
      <c r="NB4" s="1749"/>
      <c r="NC4" s="1749"/>
      <c r="ND4" s="1749"/>
      <c r="NE4" s="1749"/>
      <c r="NF4" s="1749"/>
      <c r="NG4" s="1749"/>
      <c r="NH4" s="1749"/>
      <c r="NI4" s="1749"/>
      <c r="NJ4" s="1749"/>
      <c r="NK4" s="1749"/>
      <c r="NL4" s="1749"/>
      <c r="NM4" s="1749"/>
      <c r="NN4" s="1749"/>
      <c r="NO4" s="1749"/>
      <c r="NP4" s="1749"/>
      <c r="NQ4" s="1749"/>
      <c r="NR4" s="1749"/>
      <c r="NS4" s="1749"/>
      <c r="NT4" s="1749"/>
      <c r="NU4" s="1749"/>
      <c r="NV4" s="1749"/>
      <c r="NW4" s="1749"/>
      <c r="NX4" s="1749"/>
      <c r="NY4" s="1749"/>
      <c r="NZ4" s="1749"/>
      <c r="OA4" s="1749"/>
      <c r="OB4" s="1749"/>
      <c r="OC4" s="1749"/>
      <c r="OD4" s="1749"/>
      <c r="OE4" s="1749"/>
      <c r="OF4" s="1749"/>
      <c r="OG4" s="1749"/>
      <c r="OH4" s="1749"/>
      <c r="OI4" s="1749"/>
      <c r="OJ4" s="1749"/>
      <c r="OK4" s="1749"/>
      <c r="OL4" s="1749"/>
      <c r="OM4" s="1749"/>
      <c r="ON4" s="1749"/>
      <c r="OO4" s="1749"/>
      <c r="OP4" s="1749"/>
      <c r="OQ4" s="1749"/>
      <c r="OR4" s="1749"/>
      <c r="OS4" s="1749"/>
      <c r="OT4" s="1749"/>
      <c r="OU4" s="1749"/>
      <c r="OV4" s="1749"/>
      <c r="OW4" s="1749"/>
      <c r="OX4" s="1749"/>
      <c r="OY4" s="1749"/>
      <c r="OZ4" s="1749"/>
      <c r="PA4" s="1749"/>
      <c r="PB4" s="1749"/>
      <c r="PC4" s="1749"/>
      <c r="PD4" s="1749"/>
      <c r="PE4" s="1749"/>
      <c r="PF4" s="1749"/>
      <c r="PG4" s="1749"/>
      <c r="PH4" s="1749"/>
      <c r="PI4" s="1749"/>
      <c r="PJ4" s="1749"/>
      <c r="PK4" s="1749"/>
      <c r="PL4" s="1749"/>
      <c r="PM4" s="1749"/>
      <c r="PN4" s="1749"/>
      <c r="PO4" s="1749"/>
      <c r="PP4" s="1749"/>
      <c r="PQ4" s="1749"/>
      <c r="PR4" s="1749"/>
      <c r="PS4" s="1749"/>
      <c r="PT4" s="1749"/>
      <c r="PU4" s="1749"/>
      <c r="PV4" s="1749"/>
      <c r="PW4" s="1749"/>
      <c r="PX4" s="1749"/>
      <c r="PY4" s="1749"/>
      <c r="PZ4" s="1749"/>
      <c r="QA4" s="1749"/>
      <c r="QB4" s="1749"/>
      <c r="QC4" s="1749"/>
      <c r="QD4" s="1749"/>
      <c r="QE4" s="1749"/>
      <c r="QF4" s="1749"/>
      <c r="QG4" s="1749"/>
      <c r="QH4" s="1749"/>
      <c r="QI4" s="1749"/>
      <c r="QJ4" s="1749"/>
      <c r="QK4" s="1749"/>
      <c r="QL4" s="1749"/>
      <c r="QM4" s="1749"/>
      <c r="QN4" s="1749"/>
      <c r="QO4" s="1749"/>
      <c r="QP4" s="1749"/>
      <c r="QQ4" s="1749"/>
      <c r="QR4" s="1749"/>
      <c r="QS4" s="1749"/>
      <c r="QT4" s="1749"/>
      <c r="QU4" s="1749"/>
      <c r="QV4" s="1749"/>
      <c r="QW4" s="1749"/>
      <c r="QX4" s="1749"/>
      <c r="QY4" s="1749"/>
      <c r="QZ4" s="1749"/>
      <c r="RA4" s="1749"/>
      <c r="RB4" s="1749"/>
      <c r="RC4" s="1749"/>
      <c r="RD4" s="1749"/>
      <c r="RE4" s="1749"/>
      <c r="RF4" s="1749"/>
      <c r="RG4" s="1749"/>
      <c r="RH4" s="1749"/>
      <c r="RI4" s="1749"/>
      <c r="RJ4" s="1749"/>
      <c r="RK4" s="1749"/>
      <c r="RL4" s="1749"/>
      <c r="RM4" s="1749"/>
      <c r="RN4" s="1749"/>
      <c r="RO4" s="1749"/>
      <c r="RP4" s="1749"/>
      <c r="RQ4" s="1749"/>
      <c r="RR4" s="1749"/>
      <c r="RS4" s="1749"/>
      <c r="RT4" s="1749"/>
      <c r="RU4" s="1749"/>
      <c r="RV4" s="1749"/>
      <c r="RW4" s="1749"/>
      <c r="RX4" s="1749"/>
      <c r="RY4" s="1749"/>
      <c r="RZ4" s="1749"/>
      <c r="SA4" s="1749"/>
      <c r="SB4" s="1749"/>
      <c r="SC4" s="1749"/>
      <c r="SD4" s="1749"/>
      <c r="SE4" s="1749"/>
      <c r="SF4" s="1749"/>
      <c r="SG4" s="1749"/>
      <c r="SH4" s="1749"/>
      <c r="SI4" s="1749"/>
      <c r="SJ4" s="1749"/>
      <c r="SK4" s="1749"/>
      <c r="SL4" s="1749"/>
      <c r="SM4" s="1749"/>
      <c r="SN4" s="1749"/>
      <c r="SO4" s="1749"/>
      <c r="SP4" s="1749"/>
      <c r="SQ4" s="1749"/>
      <c r="SR4" s="1749"/>
      <c r="SS4" s="1749"/>
      <c r="ST4" s="1749"/>
      <c r="SU4" s="1749"/>
      <c r="SV4" s="1749"/>
      <c r="SW4" s="1749"/>
      <c r="SX4" s="1749"/>
      <c r="SY4" s="1749"/>
      <c r="SZ4" s="1749"/>
      <c r="TA4" s="1749"/>
      <c r="TB4" s="1749"/>
      <c r="TC4" s="1749"/>
      <c r="TD4" s="1749"/>
      <c r="TE4" s="1749"/>
      <c r="TF4" s="1749"/>
      <c r="TG4" s="1749"/>
      <c r="TH4" s="1749"/>
      <c r="TI4" s="1749"/>
      <c r="TJ4" s="1749"/>
      <c r="TK4" s="1749"/>
      <c r="TL4" s="1749"/>
      <c r="TM4" s="1749"/>
      <c r="TN4" s="1749"/>
      <c r="TO4" s="1749"/>
      <c r="TP4" s="1749"/>
      <c r="TQ4" s="1749"/>
      <c r="TR4" s="1749"/>
      <c r="TS4" s="1749"/>
      <c r="TT4" s="1749"/>
      <c r="TU4" s="1749"/>
      <c r="TV4" s="1749"/>
      <c r="TW4" s="1749"/>
      <c r="TX4" s="1749"/>
      <c r="TY4" s="1749"/>
      <c r="TZ4" s="1749"/>
      <c r="UA4" s="1749"/>
      <c r="UB4" s="1749"/>
      <c r="UC4" s="1749"/>
      <c r="UD4" s="1749"/>
      <c r="UE4" s="1749"/>
      <c r="UF4" s="1749"/>
      <c r="UG4" s="1749"/>
      <c r="UH4" s="1749"/>
      <c r="UI4" s="1749"/>
      <c r="UJ4" s="1749"/>
      <c r="UK4" s="1749"/>
      <c r="UL4" s="1749"/>
      <c r="UM4" s="1749"/>
      <c r="UN4" s="1749"/>
      <c r="UO4" s="1749"/>
      <c r="UP4" s="1749"/>
      <c r="UQ4" s="1749"/>
      <c r="UR4" s="1749"/>
      <c r="US4" s="1749"/>
      <c r="UT4" s="1749"/>
      <c r="UU4" s="1749"/>
      <c r="UV4" s="1749"/>
      <c r="UW4" s="1749"/>
      <c r="UX4" s="1749"/>
      <c r="UY4" s="1749"/>
      <c r="UZ4" s="1749"/>
      <c r="VA4" s="1749"/>
      <c r="VB4" s="1749"/>
      <c r="VC4" s="1749"/>
      <c r="VD4" s="1749"/>
      <c r="VE4" s="1749"/>
      <c r="VF4" s="1749"/>
      <c r="VG4" s="1749"/>
      <c r="VH4" s="1749"/>
      <c r="VI4" s="1749"/>
      <c r="VJ4" s="1749"/>
      <c r="VK4" s="1749"/>
      <c r="VL4" s="1749"/>
      <c r="VM4" s="1749"/>
      <c r="VN4" s="1749"/>
      <c r="VO4" s="1749"/>
      <c r="VP4" s="1749"/>
      <c r="VQ4" s="1749"/>
      <c r="VR4" s="1749"/>
      <c r="VS4" s="1749"/>
      <c r="VT4" s="1749"/>
      <c r="VU4" s="1749"/>
      <c r="VV4" s="1749"/>
      <c r="VW4" s="1749"/>
      <c r="VX4" s="1749"/>
      <c r="VY4" s="1749"/>
      <c r="VZ4" s="1749"/>
      <c r="WA4" s="1749"/>
      <c r="WB4" s="1749"/>
      <c r="WC4" s="1749"/>
      <c r="WD4" s="1749"/>
      <c r="WE4" s="1749"/>
      <c r="WF4" s="1749"/>
      <c r="WG4" s="1749"/>
      <c r="WH4" s="1749"/>
      <c r="WI4" s="1749"/>
      <c r="WJ4" s="1749"/>
      <c r="WK4" s="1749"/>
      <c r="WL4" s="1749"/>
      <c r="WM4" s="1749"/>
      <c r="WN4" s="1749"/>
      <c r="WO4" s="1749"/>
      <c r="WP4" s="1749"/>
      <c r="WQ4" s="1749"/>
      <c r="WR4" s="1749"/>
      <c r="WS4" s="1749"/>
      <c r="WT4" s="1749"/>
      <c r="WU4" s="1749"/>
      <c r="WV4" s="1749"/>
      <c r="WW4" s="1749"/>
      <c r="WX4" s="1749"/>
      <c r="WY4" s="1749"/>
      <c r="WZ4" s="1749"/>
      <c r="XA4" s="1749"/>
      <c r="XB4" s="1749"/>
      <c r="XC4" s="1749"/>
      <c r="XD4" s="1749"/>
      <c r="XE4" s="1749"/>
      <c r="XF4" s="1749"/>
      <c r="XG4" s="1749"/>
      <c r="XH4" s="1749"/>
      <c r="XI4" s="1749"/>
      <c r="XJ4" s="1749"/>
      <c r="XK4" s="1749"/>
      <c r="XL4" s="1749"/>
      <c r="XM4" s="1749"/>
      <c r="XN4" s="1749"/>
      <c r="XO4" s="1749"/>
      <c r="XP4" s="1749"/>
      <c r="XQ4" s="1749"/>
      <c r="XR4" s="1749"/>
      <c r="XS4" s="1749"/>
      <c r="XT4" s="1749"/>
      <c r="XU4" s="1749"/>
      <c r="XV4" s="1749"/>
      <c r="XW4" s="1749"/>
      <c r="XX4" s="1749"/>
      <c r="XY4" s="1749"/>
      <c r="XZ4" s="1749"/>
      <c r="YA4" s="1749"/>
      <c r="YB4" s="1749"/>
      <c r="YC4" s="1749"/>
      <c r="YD4" s="1749"/>
      <c r="YE4" s="1749"/>
      <c r="YF4" s="1749"/>
      <c r="YG4" s="1749"/>
      <c r="YH4" s="1749"/>
      <c r="YI4" s="1749"/>
      <c r="YJ4" s="1749"/>
      <c r="YK4" s="1749"/>
      <c r="YL4" s="1749"/>
      <c r="YM4" s="1749"/>
      <c r="YN4" s="1749"/>
      <c r="YO4" s="1749"/>
      <c r="YP4" s="1749"/>
      <c r="YQ4" s="1749"/>
      <c r="YR4" s="1749"/>
      <c r="YS4" s="1749"/>
      <c r="YT4" s="1749"/>
      <c r="YU4" s="1749"/>
      <c r="YV4" s="1749"/>
      <c r="YW4" s="1749"/>
      <c r="YX4" s="1749"/>
      <c r="YY4" s="1749"/>
      <c r="YZ4" s="1749"/>
      <c r="ZA4" s="1749"/>
      <c r="ZB4" s="1749"/>
      <c r="ZC4" s="1749"/>
      <c r="ZD4" s="1749"/>
      <c r="ZE4" s="1749"/>
      <c r="ZF4" s="1749"/>
      <c r="ZG4" s="1749"/>
      <c r="ZH4" s="1749"/>
      <c r="ZI4" s="1749"/>
      <c r="ZJ4" s="1749"/>
      <c r="ZK4" s="1749"/>
      <c r="ZL4" s="1749"/>
      <c r="ZM4" s="1749"/>
      <c r="ZN4" s="1749"/>
      <c r="ZO4" s="1749"/>
      <c r="ZP4" s="1749"/>
      <c r="ZQ4" s="1749"/>
      <c r="ZR4" s="1749"/>
      <c r="ZS4" s="1749"/>
      <c r="ZT4" s="1749"/>
      <c r="ZU4" s="1749"/>
      <c r="ZV4" s="1749"/>
      <c r="ZW4" s="1749"/>
      <c r="ZX4" s="1749"/>
      <c r="ZY4" s="1749"/>
      <c r="ZZ4" s="1749"/>
      <c r="AAA4" s="1749"/>
      <c r="AAB4" s="1749"/>
      <c r="AAC4" s="1749"/>
      <c r="AAD4" s="1749"/>
      <c r="AAE4" s="1749"/>
      <c r="AAF4" s="1749"/>
      <c r="AAG4" s="1749"/>
      <c r="AAH4" s="1749"/>
      <c r="AAI4" s="1749"/>
      <c r="AAJ4" s="1749"/>
      <c r="AAK4" s="1749"/>
      <c r="AAL4" s="1749"/>
      <c r="AAM4" s="1749"/>
      <c r="AAN4" s="1749"/>
      <c r="AAO4" s="1749"/>
      <c r="AAP4" s="1749"/>
      <c r="AAQ4" s="1749"/>
      <c r="AAR4" s="1749"/>
      <c r="AAS4" s="1749"/>
      <c r="AAT4" s="1749"/>
      <c r="AAU4" s="1749"/>
      <c r="AAV4" s="1749"/>
      <c r="AAW4" s="1749"/>
      <c r="AAX4" s="1749"/>
      <c r="AAY4" s="1749"/>
      <c r="AAZ4" s="1749"/>
      <c r="ABA4" s="1749"/>
      <c r="ABB4" s="1749"/>
      <c r="ABC4" s="1749"/>
      <c r="ABD4" s="1749"/>
      <c r="ABE4" s="1749"/>
      <c r="ABF4" s="1749"/>
      <c r="ABG4" s="1749"/>
      <c r="ABH4" s="1749"/>
      <c r="ABI4" s="1749"/>
      <c r="ABJ4" s="1749"/>
      <c r="ABK4" s="1749"/>
      <c r="ABL4" s="1749"/>
      <c r="ABM4" s="1749"/>
      <c r="ABN4" s="1749"/>
      <c r="ABO4" s="1749"/>
      <c r="ABP4" s="1749"/>
      <c r="ABQ4" s="1749"/>
      <c r="ABR4" s="1749"/>
      <c r="ABS4" s="1749"/>
      <c r="ABT4" s="1749"/>
      <c r="ABU4" s="1749"/>
      <c r="ABV4" s="1749"/>
      <c r="ABW4" s="1749"/>
      <c r="ABX4" s="1749"/>
      <c r="ABY4" s="1749"/>
      <c r="ABZ4" s="1749"/>
      <c r="ACA4" s="1749"/>
      <c r="ACB4" s="1749"/>
      <c r="ACC4" s="1749"/>
      <c r="ACD4" s="1749"/>
      <c r="ACE4" s="1749"/>
      <c r="ACF4" s="1749"/>
      <c r="ACG4" s="1749"/>
      <c r="ACH4" s="1749"/>
      <c r="ACI4" s="1749"/>
      <c r="ACJ4" s="1749"/>
      <c r="ACK4" s="1749"/>
      <c r="ACL4" s="1749"/>
      <c r="ACM4" s="1749"/>
      <c r="ACN4" s="1749"/>
      <c r="ACO4" s="1749"/>
      <c r="ACP4" s="1749"/>
      <c r="ACQ4" s="1749"/>
      <c r="ACR4" s="1749"/>
      <c r="ACS4" s="1749"/>
      <c r="ACT4" s="1749"/>
      <c r="ACU4" s="1749"/>
      <c r="ACV4" s="1749"/>
      <c r="ACW4" s="1749"/>
      <c r="ACX4" s="1749"/>
      <c r="ACY4" s="1749"/>
      <c r="ACZ4" s="1749"/>
      <c r="ADA4" s="1749"/>
      <c r="ADB4" s="1749"/>
      <c r="ADC4" s="1749"/>
      <c r="ADD4" s="1749"/>
      <c r="ADE4" s="1749"/>
      <c r="ADF4" s="1749"/>
      <c r="ADG4" s="1749"/>
      <c r="ADH4" s="1749"/>
      <c r="ADI4" s="1749"/>
      <c r="ADJ4" s="1749"/>
      <c r="ADK4" s="1749"/>
      <c r="ADL4" s="1749"/>
      <c r="ADM4" s="1749"/>
      <c r="ADN4" s="1749"/>
      <c r="ADO4" s="1749"/>
      <c r="ADP4" s="1749"/>
      <c r="ADQ4" s="1749"/>
      <c r="ADR4" s="1749"/>
      <c r="ADS4" s="1749"/>
      <c r="ADT4" s="1749"/>
      <c r="ADU4" s="1749"/>
      <c r="ADV4" s="1749"/>
      <c r="ADW4" s="1749"/>
      <c r="ADX4" s="1749"/>
      <c r="ADY4" s="1749"/>
      <c r="ADZ4" s="1749"/>
      <c r="AEA4" s="1749"/>
      <c r="AEB4" s="1749"/>
      <c r="AEC4" s="1749"/>
      <c r="AED4" s="1749"/>
      <c r="AEE4" s="1749"/>
      <c r="AEF4" s="1749"/>
      <c r="AEG4" s="1749"/>
      <c r="AEH4" s="1749"/>
      <c r="AEI4" s="1749"/>
      <c r="AEJ4" s="1749"/>
      <c r="AEK4" s="1749"/>
      <c r="AEL4" s="1749"/>
      <c r="AEM4" s="1749"/>
      <c r="AEN4" s="1749"/>
      <c r="AEO4" s="1749"/>
      <c r="AEP4" s="1749"/>
      <c r="AEQ4" s="1749"/>
      <c r="AER4" s="1749"/>
      <c r="AES4" s="1749"/>
      <c r="AET4" s="1749"/>
      <c r="AEU4" s="1749"/>
      <c r="AEV4" s="1749"/>
      <c r="AEW4" s="1749"/>
      <c r="AEX4" s="1749"/>
      <c r="AEY4" s="1749"/>
      <c r="AEZ4" s="1749"/>
      <c r="AFA4" s="1749"/>
      <c r="AFB4" s="1749"/>
      <c r="AFC4" s="1749"/>
      <c r="AFD4" s="1749"/>
      <c r="AFE4" s="1749"/>
      <c r="AFF4" s="1749"/>
      <c r="AFG4" s="1749"/>
      <c r="AFH4" s="1749"/>
      <c r="AFI4" s="1749"/>
      <c r="AFJ4" s="1749"/>
      <c r="AFK4" s="1749"/>
      <c r="AFL4" s="1749"/>
      <c r="AFM4" s="1749"/>
      <c r="AFN4" s="1749"/>
      <c r="AFO4" s="1749"/>
      <c r="AFP4" s="1749"/>
      <c r="AFQ4" s="1749"/>
      <c r="AFR4" s="1749"/>
      <c r="AFS4" s="1749"/>
      <c r="AFT4" s="1749"/>
      <c r="AFU4" s="1749"/>
      <c r="AFV4" s="1749"/>
      <c r="AFW4" s="1749"/>
      <c r="AFX4" s="1749"/>
      <c r="AFY4" s="1749"/>
      <c r="AFZ4" s="1749"/>
      <c r="AGA4" s="1749"/>
      <c r="AGB4" s="1749"/>
      <c r="AGC4" s="1749"/>
      <c r="AGD4" s="1749"/>
      <c r="AGE4" s="1749"/>
      <c r="AGF4" s="1749"/>
      <c r="AGG4" s="1749"/>
      <c r="AGH4" s="1749"/>
      <c r="AGI4" s="1749"/>
      <c r="AGJ4" s="1749"/>
      <c r="AGK4" s="1749"/>
      <c r="AGL4" s="1749"/>
      <c r="AGM4" s="1749"/>
      <c r="AGN4" s="1749"/>
      <c r="AGO4" s="1749"/>
      <c r="AGP4" s="1749"/>
      <c r="AGQ4" s="1749"/>
      <c r="AGR4" s="1749"/>
      <c r="AGS4" s="1749"/>
      <c r="AGT4" s="1749"/>
      <c r="AGU4" s="1749"/>
      <c r="AGV4" s="1749"/>
      <c r="AGW4" s="1749"/>
      <c r="AGX4" s="1749"/>
      <c r="AGY4" s="1749"/>
      <c r="AGZ4" s="1749"/>
      <c r="AHA4" s="1749"/>
      <c r="AHB4" s="1749"/>
      <c r="AHC4" s="1749"/>
      <c r="AHD4" s="1749"/>
      <c r="AHE4" s="1749"/>
      <c r="AHF4" s="1749"/>
      <c r="AHG4" s="1749"/>
      <c r="AHH4" s="1749"/>
      <c r="AHI4" s="1749"/>
      <c r="AHJ4" s="1749"/>
      <c r="AHK4" s="1749"/>
      <c r="AHL4" s="1749"/>
      <c r="AHM4" s="1749"/>
      <c r="AHN4" s="1749"/>
      <c r="AHO4" s="1749"/>
      <c r="AHP4" s="1749"/>
      <c r="AHQ4" s="1749"/>
      <c r="AHR4" s="1749"/>
      <c r="AHS4" s="1749"/>
      <c r="AHT4" s="1749"/>
      <c r="AHU4" s="1749"/>
      <c r="AHV4" s="1749"/>
      <c r="AHW4" s="1749"/>
      <c r="AHX4" s="1749"/>
      <c r="AHY4" s="1749"/>
      <c r="AHZ4" s="1749"/>
      <c r="AIA4" s="1749"/>
      <c r="AIB4" s="1749"/>
      <c r="AIC4" s="1749"/>
      <c r="AID4" s="1749"/>
      <c r="AIE4" s="1749"/>
      <c r="AIF4" s="1749"/>
      <c r="AIG4" s="1749"/>
      <c r="AIH4" s="1749"/>
      <c r="AII4" s="1749"/>
      <c r="AIJ4" s="1749"/>
      <c r="AIK4" s="1749"/>
      <c r="AIL4" s="1749"/>
      <c r="AIM4" s="1749"/>
      <c r="AIN4" s="1749"/>
      <c r="AIO4" s="1749"/>
      <c r="AIP4" s="1749"/>
      <c r="AIQ4" s="1749"/>
      <c r="AIR4" s="1749"/>
      <c r="AIS4" s="1749"/>
      <c r="AIT4" s="1749"/>
      <c r="AIU4" s="1749"/>
      <c r="AIV4" s="1749"/>
      <c r="AIW4" s="1749"/>
      <c r="AIX4" s="1749"/>
      <c r="AIY4" s="1749"/>
      <c r="AIZ4" s="1749"/>
      <c r="AJA4" s="1749"/>
      <c r="AJB4" s="1749"/>
      <c r="AJC4" s="1749"/>
      <c r="AJD4" s="1749"/>
      <c r="AJE4" s="1749"/>
      <c r="AJF4" s="1749"/>
      <c r="AJG4" s="1749"/>
      <c r="AJH4" s="1749"/>
      <c r="AJI4" s="1749"/>
      <c r="AJJ4" s="1749"/>
      <c r="AJK4" s="1749"/>
      <c r="AJL4" s="1749"/>
      <c r="AJM4" s="1749"/>
      <c r="AJN4" s="1749"/>
      <c r="AJO4" s="1749"/>
      <c r="AJP4" s="1749"/>
      <c r="AJQ4" s="1749"/>
      <c r="AJR4" s="1749"/>
      <c r="AJS4" s="1749"/>
      <c r="AJT4" s="1749"/>
      <c r="AJU4" s="1749"/>
      <c r="AJV4" s="1749"/>
      <c r="AJW4" s="1749"/>
      <c r="AJX4" s="1749"/>
      <c r="AJY4" s="1749"/>
      <c r="AJZ4" s="1749"/>
      <c r="AKA4" s="1749"/>
      <c r="AKB4" s="1749"/>
      <c r="AKC4" s="1749"/>
      <c r="AKD4" s="1749"/>
      <c r="AKE4" s="1749"/>
      <c r="AKF4" s="1749"/>
      <c r="AKG4" s="1749"/>
      <c r="AKH4" s="1749"/>
      <c r="AKI4" s="1749"/>
      <c r="AKJ4" s="1749"/>
      <c r="AKK4" s="1749"/>
      <c r="AKL4" s="1749"/>
      <c r="AKM4" s="1749"/>
      <c r="AKN4" s="1749"/>
      <c r="AKO4" s="1749"/>
      <c r="AKP4" s="1749"/>
      <c r="AKQ4" s="1749"/>
      <c r="AKR4" s="1749"/>
      <c r="AKS4" s="1749"/>
      <c r="AKT4" s="1749"/>
      <c r="AKU4" s="1749"/>
      <c r="AKV4" s="1749"/>
      <c r="AKW4" s="1749"/>
      <c r="AKX4" s="1749"/>
      <c r="AKY4" s="1749"/>
      <c r="AKZ4" s="1749"/>
      <c r="ALA4" s="1749"/>
      <c r="ALB4" s="1749"/>
      <c r="ALC4" s="1749"/>
      <c r="ALD4" s="1749"/>
      <c r="ALE4" s="1749"/>
      <c r="ALF4" s="1749"/>
      <c r="ALG4" s="1749"/>
      <c r="ALH4" s="1749"/>
      <c r="ALI4" s="1749"/>
      <c r="ALJ4" s="1749"/>
      <c r="ALK4" s="1749"/>
      <c r="ALL4" s="1749"/>
      <c r="ALM4" s="1749"/>
      <c r="ALN4" s="1749"/>
      <c r="ALO4" s="1749"/>
      <c r="ALP4" s="1749"/>
      <c r="ALQ4" s="1749"/>
      <c r="ALR4" s="1749"/>
      <c r="ALS4" s="1749"/>
      <c r="ALT4" s="1749"/>
      <c r="ALU4" s="1749"/>
      <c r="ALV4" s="1749"/>
      <c r="ALW4" s="1749"/>
      <c r="ALX4" s="1749"/>
      <c r="ALY4" s="1749"/>
      <c r="ALZ4" s="1749"/>
      <c r="AMA4" s="1749"/>
      <c r="AMB4" s="1749"/>
      <c r="AMC4" s="1749"/>
      <c r="AMD4" s="1749"/>
      <c r="AME4" s="1749"/>
      <c r="AMF4" s="1749"/>
      <c r="AMG4" s="1749"/>
      <c r="AMH4" s="1749"/>
      <c r="AMI4" s="1749"/>
      <c r="AMJ4" s="1749"/>
      <c r="AMK4" s="1749"/>
      <c r="AML4" s="1749"/>
      <c r="AMM4" s="1749"/>
      <c r="AMN4" s="1749"/>
      <c r="AMO4" s="1749"/>
      <c r="AMP4" s="1749"/>
      <c r="AMQ4" s="1749"/>
      <c r="AMR4" s="1749"/>
      <c r="AMS4" s="1749"/>
      <c r="AMT4" s="1749"/>
      <c r="AMU4" s="1749"/>
      <c r="AMV4" s="1749"/>
      <c r="AMW4" s="1749"/>
      <c r="AMX4" s="1749"/>
      <c r="AMY4" s="1749"/>
      <c r="AMZ4" s="1749"/>
      <c r="ANA4" s="1749"/>
      <c r="ANB4" s="1749"/>
      <c r="ANC4" s="1749"/>
      <c r="AND4" s="1749"/>
      <c r="ANE4" s="1749"/>
      <c r="ANF4" s="1749"/>
      <c r="ANG4" s="1749"/>
      <c r="ANH4" s="1749"/>
      <c r="ANI4" s="1749"/>
      <c r="ANJ4" s="1749"/>
      <c r="ANK4" s="1749"/>
      <c r="ANL4" s="1749"/>
      <c r="ANM4" s="1749"/>
      <c r="ANN4" s="1749"/>
      <c r="ANO4" s="1749"/>
      <c r="ANP4" s="1749"/>
      <c r="ANQ4" s="1749"/>
      <c r="ANR4" s="1749"/>
      <c r="ANS4" s="1749"/>
      <c r="ANT4" s="1749"/>
      <c r="ANU4" s="1749"/>
      <c r="ANV4" s="1749"/>
      <c r="ANW4" s="1749"/>
      <c r="ANX4" s="1749"/>
      <c r="ANY4" s="1749"/>
      <c r="ANZ4" s="1749"/>
      <c r="AOA4" s="1749"/>
      <c r="AOB4" s="1749"/>
      <c r="AOC4" s="1749"/>
      <c r="AOD4" s="1749"/>
      <c r="AOE4" s="1749"/>
      <c r="AOF4" s="1749"/>
      <c r="AOG4" s="1749"/>
      <c r="AOH4" s="1749"/>
      <c r="AOI4" s="1749"/>
      <c r="AOJ4" s="1749"/>
      <c r="AOK4" s="1749"/>
      <c r="AOL4" s="1749"/>
      <c r="AOM4" s="1749"/>
      <c r="AON4" s="1749"/>
      <c r="AOO4" s="1749"/>
      <c r="AOP4" s="1749"/>
      <c r="AOQ4" s="1749"/>
      <c r="AOR4" s="1749"/>
      <c r="AOS4" s="1749"/>
      <c r="AOT4" s="1749"/>
      <c r="AOU4" s="1749"/>
      <c r="AOV4" s="1749"/>
      <c r="AOW4" s="1749"/>
      <c r="AOX4" s="1749"/>
      <c r="AOY4" s="1749"/>
      <c r="AOZ4" s="1749"/>
      <c r="APA4" s="1749"/>
      <c r="APB4" s="1749"/>
      <c r="APC4" s="1749"/>
      <c r="APD4" s="1749"/>
      <c r="APE4" s="1749"/>
      <c r="APF4" s="1749"/>
      <c r="APG4" s="1749"/>
      <c r="APH4" s="1749"/>
      <c r="API4" s="1749"/>
      <c r="APJ4" s="1749"/>
      <c r="APK4" s="1749"/>
      <c r="APL4" s="1749"/>
      <c r="APM4" s="1749"/>
      <c r="APN4" s="1749"/>
      <c r="APO4" s="1749"/>
      <c r="APP4" s="1749"/>
      <c r="APQ4" s="1749"/>
      <c r="APR4" s="1749"/>
      <c r="APS4" s="1749"/>
      <c r="APT4" s="1749"/>
      <c r="APU4" s="1749"/>
      <c r="APV4" s="1749"/>
      <c r="APW4" s="1749"/>
      <c r="APX4" s="1749"/>
      <c r="APY4" s="1749"/>
      <c r="APZ4" s="1749"/>
      <c r="AQA4" s="1749"/>
      <c r="AQB4" s="1749"/>
      <c r="AQC4" s="1749"/>
      <c r="AQD4" s="1749"/>
      <c r="AQE4" s="1749"/>
      <c r="AQF4" s="1749"/>
      <c r="AQG4" s="1749"/>
      <c r="AQH4" s="1749"/>
      <c r="AQI4" s="1749"/>
      <c r="AQJ4" s="1749"/>
      <c r="AQK4" s="1749"/>
      <c r="AQL4" s="1749"/>
      <c r="AQM4" s="1749"/>
      <c r="AQN4" s="1749"/>
      <c r="AQO4" s="1749"/>
      <c r="AQP4" s="1749"/>
      <c r="AQQ4" s="1749"/>
      <c r="AQR4" s="1749"/>
      <c r="AQS4" s="1749"/>
      <c r="AQT4" s="1749"/>
      <c r="AQU4" s="1749"/>
      <c r="AQV4" s="1749"/>
      <c r="AQW4" s="1749"/>
    </row>
    <row r="5" spans="1:1141" s="763" customFormat="1" ht="11.25" customHeight="1" thickTop="1">
      <c r="A5" s="2440" t="s">
        <v>2191</v>
      </c>
      <c r="B5" s="2443" t="s">
        <v>2192</v>
      </c>
      <c r="C5" s="2443" t="s">
        <v>2193</v>
      </c>
      <c r="D5" s="2445" t="s">
        <v>1241</v>
      </c>
      <c r="E5" s="1750"/>
      <c r="F5" s="1750"/>
      <c r="G5" s="2445" t="s">
        <v>2194</v>
      </c>
      <c r="H5" s="1750"/>
      <c r="I5" s="1750"/>
      <c r="J5" s="2445" t="s">
        <v>2195</v>
      </c>
      <c r="K5" s="1750"/>
      <c r="L5" s="1750"/>
      <c r="M5" s="1751"/>
      <c r="N5" s="1751"/>
      <c r="O5" s="1751"/>
      <c r="P5" s="1750"/>
      <c r="Q5" s="1752"/>
      <c r="R5" s="1752"/>
      <c r="S5" s="1752"/>
      <c r="T5" s="2447" t="s">
        <v>2196</v>
      </c>
      <c r="U5" s="2440" t="s">
        <v>2191</v>
      </c>
      <c r="V5" s="1753"/>
      <c r="W5" s="1753"/>
      <c r="X5" s="1753"/>
      <c r="Y5" s="1752"/>
      <c r="Z5" s="1752"/>
      <c r="AA5" s="1752"/>
      <c r="AB5" s="1752"/>
      <c r="AC5" s="1753"/>
      <c r="AD5" s="1753"/>
      <c r="AE5" s="1753"/>
      <c r="AF5" s="1753"/>
      <c r="AG5" s="1753"/>
      <c r="AH5" s="1753"/>
      <c r="AI5" s="1753"/>
      <c r="AJ5" s="1753"/>
      <c r="AK5" s="1753"/>
      <c r="AL5" s="1753"/>
      <c r="AM5" s="1752"/>
      <c r="AN5" s="2447" t="s">
        <v>2196</v>
      </c>
      <c r="AO5" s="2440" t="s">
        <v>2191</v>
      </c>
      <c r="AP5" s="1753"/>
      <c r="AQ5" s="1753"/>
      <c r="AR5" s="1752"/>
      <c r="AS5" s="1752"/>
      <c r="AT5" s="1752"/>
      <c r="AU5" s="1752"/>
      <c r="AV5" s="1752"/>
      <c r="AW5" s="1752"/>
      <c r="AX5" s="1752"/>
      <c r="AY5" s="1752"/>
      <c r="AZ5" s="1753"/>
      <c r="BA5" s="1753"/>
      <c r="BB5" s="1753"/>
      <c r="BC5" s="1753"/>
      <c r="BD5" s="1753"/>
      <c r="BE5" s="1753"/>
      <c r="BF5" s="1753"/>
      <c r="BG5" s="2447" t="s">
        <v>2196</v>
      </c>
      <c r="BH5" s="2440" t="s">
        <v>2191</v>
      </c>
      <c r="BI5" s="1753"/>
      <c r="BJ5" s="1753"/>
      <c r="BK5" s="1753"/>
      <c r="BL5" s="1752"/>
      <c r="BM5" s="1752"/>
      <c r="BN5" s="1752"/>
      <c r="BO5" s="1752"/>
      <c r="BP5" s="1752"/>
      <c r="BQ5" s="1752"/>
      <c r="BR5" s="1752"/>
      <c r="BS5" s="1752"/>
      <c r="BT5" s="1752"/>
      <c r="BU5" s="1752"/>
      <c r="BV5" s="1752"/>
      <c r="BW5" s="1753"/>
      <c r="BX5" s="2447" t="s">
        <v>2196</v>
      </c>
      <c r="BY5" s="2440" t="s">
        <v>2191</v>
      </c>
      <c r="BZ5" s="1753"/>
      <c r="CA5" s="1753"/>
      <c r="CB5" s="1753"/>
      <c r="CC5" s="1752"/>
      <c r="CD5" s="1752"/>
      <c r="CE5" s="1752"/>
      <c r="CF5" s="1752"/>
      <c r="CG5" s="1752"/>
      <c r="CH5" s="1752"/>
      <c r="CI5" s="1752"/>
      <c r="CJ5" s="1752"/>
      <c r="CK5" s="1752"/>
      <c r="CL5" s="1752"/>
      <c r="CM5" s="1752"/>
      <c r="CN5" s="1752"/>
      <c r="CO5" s="1752"/>
      <c r="CP5" s="1752"/>
      <c r="CQ5" s="2447" t="s">
        <v>2196</v>
      </c>
      <c r="CR5" s="2440" t="s">
        <v>2191</v>
      </c>
      <c r="CS5" s="1752"/>
      <c r="CT5" s="1754"/>
      <c r="CU5" s="1755"/>
      <c r="CV5" s="1755"/>
      <c r="CW5" s="1755"/>
      <c r="CX5" s="1755"/>
      <c r="CY5" s="1755"/>
      <c r="CZ5" s="1755"/>
      <c r="DA5" s="1755"/>
      <c r="DB5" s="1755"/>
      <c r="DC5" s="1756"/>
      <c r="DD5" s="1756"/>
      <c r="DE5" s="1757"/>
      <c r="DF5" s="1757"/>
      <c r="DG5" s="1757"/>
      <c r="DH5" s="1757"/>
      <c r="DI5" s="1757"/>
      <c r="DJ5" s="2477" t="s">
        <v>2197</v>
      </c>
      <c r="DK5" s="1758"/>
      <c r="DL5" s="2447" t="s">
        <v>2196</v>
      </c>
      <c r="DM5" s="2440" t="s">
        <v>2191</v>
      </c>
      <c r="DN5" s="1758"/>
      <c r="DO5" s="1759"/>
      <c r="DP5" s="2474" t="s">
        <v>2198</v>
      </c>
      <c r="DQ5" s="1760"/>
      <c r="DR5" s="1761"/>
      <c r="DS5" s="1761"/>
      <c r="DT5" s="1761"/>
      <c r="DU5" s="1761"/>
      <c r="DV5" s="1761"/>
      <c r="DW5" s="1761"/>
      <c r="DX5" s="1761"/>
      <c r="DY5" s="1762"/>
      <c r="DZ5" s="1763"/>
      <c r="EA5" s="1764"/>
      <c r="EB5" s="1764"/>
      <c r="EC5" s="1764"/>
      <c r="ED5" s="1764"/>
      <c r="EE5" s="1764"/>
      <c r="EF5" s="2447" t="s">
        <v>2196</v>
      </c>
      <c r="EG5" s="2440" t="s">
        <v>2191</v>
      </c>
      <c r="EH5" s="1764"/>
      <c r="EI5" s="1764"/>
      <c r="EJ5" s="1764"/>
      <c r="EK5" s="1764"/>
      <c r="EL5" s="1764"/>
      <c r="EM5" s="1764"/>
      <c r="EN5" s="1764"/>
      <c r="EO5" s="1764"/>
      <c r="EP5" s="1764"/>
      <c r="EQ5" s="1764"/>
      <c r="ER5" s="1764"/>
      <c r="ES5" s="1764"/>
      <c r="ET5" s="1764"/>
      <c r="EU5" s="1764"/>
      <c r="EV5" s="1764"/>
      <c r="EW5" s="1764"/>
      <c r="EX5" s="1764"/>
      <c r="EY5" s="2447" t="s">
        <v>2196</v>
      </c>
      <c r="EZ5" s="2440" t="s">
        <v>2191</v>
      </c>
      <c r="FA5" s="1764"/>
      <c r="FB5" s="1764"/>
      <c r="FC5" s="1764"/>
      <c r="FD5" s="1764"/>
      <c r="FE5" s="1764"/>
      <c r="FF5" s="1764"/>
      <c r="FG5" s="1764"/>
      <c r="FH5" s="1764"/>
      <c r="FI5" s="1764"/>
      <c r="FJ5" s="1764"/>
      <c r="FK5" s="1764"/>
      <c r="FL5" s="1764"/>
      <c r="FM5" s="1763"/>
      <c r="FN5" s="1764"/>
      <c r="FO5" s="1764"/>
      <c r="FP5" s="2447" t="s">
        <v>2196</v>
      </c>
      <c r="FQ5" s="1652"/>
      <c r="FR5" s="1652"/>
      <c r="FS5" s="1652"/>
    </row>
    <row r="6" spans="1:1141" s="763" customFormat="1" ht="11.25" customHeight="1">
      <c r="A6" s="2441"/>
      <c r="B6" s="2444"/>
      <c r="C6" s="2444"/>
      <c r="D6" s="2446"/>
      <c r="E6" s="1721"/>
      <c r="F6" s="1721"/>
      <c r="G6" s="2446"/>
      <c r="H6" s="1721"/>
      <c r="I6" s="1747"/>
      <c r="J6" s="2446"/>
      <c r="K6" s="2472" t="s">
        <v>2199</v>
      </c>
      <c r="L6" s="1746"/>
      <c r="M6" s="1720"/>
      <c r="N6" s="1720"/>
      <c r="O6" s="1720"/>
      <c r="P6" s="2450" t="s">
        <v>2200</v>
      </c>
      <c r="Q6" s="765"/>
      <c r="R6" s="765"/>
      <c r="S6" s="765"/>
      <c r="T6" s="2448"/>
      <c r="U6" s="2441"/>
      <c r="V6" s="1720"/>
      <c r="W6" s="1720"/>
      <c r="X6" s="1720"/>
      <c r="Y6" s="1720"/>
      <c r="Z6" s="1720"/>
      <c r="AA6" s="1720"/>
      <c r="AB6" s="1722"/>
      <c r="AC6" s="2456" t="s">
        <v>2201</v>
      </c>
      <c r="AD6" s="1720"/>
      <c r="AE6" s="1720"/>
      <c r="AF6" s="1720"/>
      <c r="AG6" s="1720"/>
      <c r="AH6" s="1720"/>
      <c r="AI6" s="1720"/>
      <c r="AJ6" s="1720"/>
      <c r="AK6" s="2456" t="s">
        <v>2202</v>
      </c>
      <c r="AL6" s="1720"/>
      <c r="AM6" s="1653"/>
      <c r="AN6" s="2448"/>
      <c r="AO6" s="2441"/>
      <c r="AP6" s="2458" t="s">
        <v>2203</v>
      </c>
      <c r="AQ6" s="1720"/>
      <c r="AR6" s="1746"/>
      <c r="AS6" s="1746"/>
      <c r="AT6" s="1746"/>
      <c r="AU6" s="1746"/>
      <c r="AV6" s="1746"/>
      <c r="AW6" s="1746"/>
      <c r="AX6" s="1746"/>
      <c r="AY6" s="1746"/>
      <c r="AZ6" s="1720"/>
      <c r="BA6" s="1720"/>
      <c r="BB6" s="2450" t="s">
        <v>2204</v>
      </c>
      <c r="BC6" s="1720"/>
      <c r="BD6" s="1720"/>
      <c r="BE6" s="1720"/>
      <c r="BF6" s="1720"/>
      <c r="BG6" s="2448"/>
      <c r="BH6" s="2441"/>
      <c r="BI6" s="2450" t="s">
        <v>2205</v>
      </c>
      <c r="BJ6" s="1720"/>
      <c r="BK6" s="1720"/>
      <c r="BL6" s="1720"/>
      <c r="BM6" s="1720"/>
      <c r="BN6" s="2458" t="s">
        <v>2206</v>
      </c>
      <c r="BO6" s="1720"/>
      <c r="BP6" s="1720"/>
      <c r="BQ6" s="1720"/>
      <c r="BR6" s="1720"/>
      <c r="BS6" s="1746"/>
      <c r="BT6" s="1724"/>
      <c r="BU6" s="2456" t="s">
        <v>2207</v>
      </c>
      <c r="BV6" s="1720"/>
      <c r="BW6" s="1720"/>
      <c r="BX6" s="2448"/>
      <c r="BY6" s="2441"/>
      <c r="BZ6" s="2451" t="s">
        <v>2208</v>
      </c>
      <c r="CA6" s="1720"/>
      <c r="CB6" s="1720"/>
      <c r="CC6" s="1720"/>
      <c r="CD6" s="1720"/>
      <c r="CE6" s="1720"/>
      <c r="CF6" s="1720"/>
      <c r="CG6" s="1720"/>
      <c r="CH6" s="1720"/>
      <c r="CI6" s="1720"/>
      <c r="CJ6" s="1720"/>
      <c r="CK6" s="1720"/>
      <c r="CL6" s="765"/>
      <c r="CM6" s="765"/>
      <c r="CN6" s="765"/>
      <c r="CO6" s="765"/>
      <c r="CP6" s="765"/>
      <c r="CQ6" s="2448"/>
      <c r="CR6" s="2441"/>
      <c r="CS6" s="765"/>
      <c r="CT6" s="1649"/>
      <c r="CU6" s="2469" t="s">
        <v>2209</v>
      </c>
      <c r="CV6" s="1648"/>
      <c r="CW6" s="1648"/>
      <c r="CX6" s="1648"/>
      <c r="CY6" s="1648"/>
      <c r="CZ6" s="1648"/>
      <c r="DA6" s="1648"/>
      <c r="DB6" s="1648"/>
      <c r="DC6" s="2488" t="s">
        <v>2210</v>
      </c>
      <c r="DD6" s="1726"/>
      <c r="DE6" s="1659"/>
      <c r="DF6" s="2453" t="s">
        <v>2211</v>
      </c>
      <c r="DG6" s="1727"/>
      <c r="DH6" s="1727"/>
      <c r="DI6" s="1727"/>
      <c r="DJ6" s="2466"/>
      <c r="DK6" s="1658"/>
      <c r="DL6" s="2448"/>
      <c r="DM6" s="2441"/>
      <c r="DN6" s="1731"/>
      <c r="DO6" s="1732"/>
      <c r="DP6" s="2475"/>
      <c r="DQ6" s="2453" t="s">
        <v>2212</v>
      </c>
      <c r="DR6" s="2476" t="s">
        <v>2213</v>
      </c>
      <c r="DS6" s="1730"/>
      <c r="DT6" s="1730"/>
      <c r="DU6" s="1730"/>
      <c r="DV6" s="1730"/>
      <c r="DW6" s="1730"/>
      <c r="DX6" s="1730"/>
      <c r="DY6" s="1659"/>
      <c r="DZ6" s="1737"/>
      <c r="EA6" s="1654"/>
      <c r="EB6" s="1665"/>
      <c r="EC6" s="2453" t="s">
        <v>2214</v>
      </c>
      <c r="ED6" s="1744"/>
      <c r="EE6" s="1744"/>
      <c r="EF6" s="2448"/>
      <c r="EG6" s="2441"/>
      <c r="EH6" s="1738"/>
      <c r="EI6" s="1744"/>
      <c r="EJ6" s="1729"/>
      <c r="EK6" s="2453" t="s">
        <v>2215</v>
      </c>
      <c r="EL6" s="1654"/>
      <c r="EM6" s="1654"/>
      <c r="EN6" s="2453" t="s">
        <v>2216</v>
      </c>
      <c r="EO6" s="1744"/>
      <c r="EP6" s="1744"/>
      <c r="EQ6" s="1744"/>
      <c r="ER6" s="1729"/>
      <c r="ES6" s="2453" t="s">
        <v>2217</v>
      </c>
      <c r="ET6" s="1744"/>
      <c r="EU6" s="1744"/>
      <c r="EV6" s="1729"/>
      <c r="EW6" s="2453" t="s">
        <v>2218</v>
      </c>
      <c r="EX6" s="1654"/>
      <c r="EY6" s="2448"/>
      <c r="EZ6" s="2441"/>
      <c r="FA6" s="1651"/>
      <c r="FB6" s="1651"/>
      <c r="FC6" s="1651"/>
      <c r="FD6" s="1651"/>
      <c r="FE6" s="1651"/>
      <c r="FF6" s="1654"/>
      <c r="FG6" s="1654"/>
      <c r="FH6" s="1654"/>
      <c r="FI6" s="1654"/>
      <c r="FJ6" s="2481" t="s">
        <v>2219</v>
      </c>
      <c r="FK6" s="2453" t="s">
        <v>2220</v>
      </c>
      <c r="FL6" s="2453" t="s">
        <v>2221</v>
      </c>
      <c r="FM6" s="2453" t="s">
        <v>2222</v>
      </c>
      <c r="FN6" s="1711"/>
      <c r="FO6" s="1650"/>
      <c r="FP6" s="2448"/>
      <c r="FQ6" s="1652"/>
      <c r="FR6" s="1652"/>
      <c r="FS6" s="1652"/>
    </row>
    <row r="7" spans="1:1141" s="764" customFormat="1" ht="16.5" customHeight="1">
      <c r="A7" s="2441"/>
      <c r="B7" s="2444"/>
      <c r="C7" s="2444"/>
      <c r="D7" s="2446"/>
      <c r="E7" s="2478" t="s">
        <v>2223</v>
      </c>
      <c r="F7" s="2478" t="s">
        <v>2224</v>
      </c>
      <c r="G7" s="2444"/>
      <c r="H7" s="2479" t="s">
        <v>2225</v>
      </c>
      <c r="I7" s="2478" t="s">
        <v>2226</v>
      </c>
      <c r="J7" s="2446"/>
      <c r="K7" s="2473"/>
      <c r="L7" s="2478" t="s">
        <v>2227</v>
      </c>
      <c r="M7" s="2458" t="s">
        <v>2228</v>
      </c>
      <c r="N7" s="2460" t="s">
        <v>2229</v>
      </c>
      <c r="O7" s="2478" t="s">
        <v>2230</v>
      </c>
      <c r="P7" s="2459"/>
      <c r="Q7" s="2456" t="s">
        <v>2231</v>
      </c>
      <c r="R7" s="1720"/>
      <c r="S7" s="1720"/>
      <c r="T7" s="2448"/>
      <c r="U7" s="2441"/>
      <c r="V7" s="2456" t="s">
        <v>2232</v>
      </c>
      <c r="W7" s="1720"/>
      <c r="X7" s="1720"/>
      <c r="Y7" s="1720"/>
      <c r="Z7" s="2456" t="s">
        <v>2233</v>
      </c>
      <c r="AA7" s="1720"/>
      <c r="AB7" s="1722"/>
      <c r="AC7" s="2471"/>
      <c r="AD7" s="2450" t="s">
        <v>2234</v>
      </c>
      <c r="AE7" s="1720"/>
      <c r="AF7" s="1722"/>
      <c r="AG7" s="2450" t="s">
        <v>2235</v>
      </c>
      <c r="AH7" s="1720"/>
      <c r="AI7" s="1720"/>
      <c r="AJ7" s="1723"/>
      <c r="AK7" s="2471"/>
      <c r="AL7" s="2450" t="s">
        <v>2236</v>
      </c>
      <c r="AM7" s="2451" t="s">
        <v>1366</v>
      </c>
      <c r="AN7" s="2448"/>
      <c r="AO7" s="2441"/>
      <c r="AP7" s="2459"/>
      <c r="AQ7" s="2450" t="s">
        <v>2237</v>
      </c>
      <c r="AR7" s="2457" t="s">
        <v>2238</v>
      </c>
      <c r="AS7" s="2457" t="s">
        <v>1367</v>
      </c>
      <c r="AT7" s="2457" t="s">
        <v>2239</v>
      </c>
      <c r="AU7" s="2450" t="s">
        <v>2240</v>
      </c>
      <c r="AV7" s="1720"/>
      <c r="AW7" s="1720"/>
      <c r="AX7" s="1720"/>
      <c r="AY7" s="1722"/>
      <c r="AZ7" s="2450" t="s">
        <v>2241</v>
      </c>
      <c r="BA7" s="2458" t="s">
        <v>1368</v>
      </c>
      <c r="BB7" s="2457"/>
      <c r="BC7" s="2450" t="s">
        <v>2242</v>
      </c>
      <c r="BD7" s="2450" t="s">
        <v>2243</v>
      </c>
      <c r="BE7" s="2461" t="s">
        <v>2244</v>
      </c>
      <c r="BF7" s="2450" t="s">
        <v>2245</v>
      </c>
      <c r="BG7" s="2448"/>
      <c r="BH7" s="2441"/>
      <c r="BI7" s="2457"/>
      <c r="BJ7" s="2450" t="s">
        <v>2246</v>
      </c>
      <c r="BK7" s="2450" t="s">
        <v>2247</v>
      </c>
      <c r="BL7" s="2450" t="s">
        <v>2248</v>
      </c>
      <c r="BM7" s="2458" t="s">
        <v>2249</v>
      </c>
      <c r="BN7" s="2459"/>
      <c r="BO7" s="2457" t="s">
        <v>2250</v>
      </c>
      <c r="BP7" s="2450" t="s">
        <v>2251</v>
      </c>
      <c r="BQ7" s="1720"/>
      <c r="BR7" s="1720"/>
      <c r="BS7" s="1720"/>
      <c r="BT7" s="1722"/>
      <c r="BU7" s="2471"/>
      <c r="BV7" s="2450" t="s">
        <v>2252</v>
      </c>
      <c r="BW7" s="2456" t="s">
        <v>2253</v>
      </c>
      <c r="BX7" s="2448"/>
      <c r="BY7" s="2441"/>
      <c r="BZ7" s="2452"/>
      <c r="CA7" s="2465" t="s">
        <v>2254</v>
      </c>
      <c r="CB7" s="1720"/>
      <c r="CC7" s="1720"/>
      <c r="CD7" s="1720"/>
      <c r="CE7" s="1720"/>
      <c r="CF7" s="1720"/>
      <c r="CG7" s="1720"/>
      <c r="CH7" s="1720"/>
      <c r="CI7" s="1722"/>
      <c r="CJ7" s="2450" t="s">
        <v>2255</v>
      </c>
      <c r="CK7" s="2451" t="s">
        <v>2256</v>
      </c>
      <c r="CL7" s="2450" t="s">
        <v>2257</v>
      </c>
      <c r="CM7" s="2451" t="s">
        <v>2258</v>
      </c>
      <c r="CN7" s="1720"/>
      <c r="CO7" s="1720"/>
      <c r="CP7" s="1720"/>
      <c r="CQ7" s="2448"/>
      <c r="CR7" s="2441"/>
      <c r="CS7" s="2467" t="s">
        <v>2259</v>
      </c>
      <c r="CT7" s="2469" t="s">
        <v>2260</v>
      </c>
      <c r="CU7" s="2470"/>
      <c r="CV7" s="1655"/>
      <c r="CW7" s="1655"/>
      <c r="CX7" s="1655"/>
      <c r="CY7" s="1655"/>
      <c r="CZ7" s="1655"/>
      <c r="DA7" s="1656"/>
      <c r="DB7" s="1657"/>
      <c r="DC7" s="2489"/>
      <c r="DD7" s="2490" t="s">
        <v>2261</v>
      </c>
      <c r="DE7" s="2455" t="s">
        <v>2262</v>
      </c>
      <c r="DF7" s="2466"/>
      <c r="DG7" s="1658"/>
      <c r="DH7" s="1728"/>
      <c r="DI7" s="1728"/>
      <c r="DJ7" s="2454"/>
      <c r="DK7" s="2455" t="s">
        <v>2263</v>
      </c>
      <c r="DL7" s="2448"/>
      <c r="DM7" s="2441"/>
      <c r="DN7" s="2455" t="s">
        <v>2264</v>
      </c>
      <c r="DO7" s="2485" t="s">
        <v>2265</v>
      </c>
      <c r="DP7" s="2475"/>
      <c r="DQ7" s="2466"/>
      <c r="DR7" s="2475"/>
      <c r="DS7" s="2453" t="s">
        <v>2266</v>
      </c>
      <c r="DT7" s="1730"/>
      <c r="DU7" s="1730"/>
      <c r="DV7" s="1730"/>
      <c r="DW7" s="2481" t="s">
        <v>2267</v>
      </c>
      <c r="DX7" s="1730"/>
      <c r="DY7" s="1659"/>
      <c r="DZ7" s="2453" t="s">
        <v>2268</v>
      </c>
      <c r="EA7" s="1654"/>
      <c r="EB7" s="1659"/>
      <c r="EC7" s="2466"/>
      <c r="ED7" s="1660"/>
      <c r="EE7" s="1660"/>
      <c r="EF7" s="2448"/>
      <c r="EG7" s="2441"/>
      <c r="EH7" s="1736"/>
      <c r="EI7" s="1660"/>
      <c r="EJ7" s="1732"/>
      <c r="EK7" s="2454"/>
      <c r="EL7" s="2453" t="s">
        <v>2269</v>
      </c>
      <c r="EM7" s="2453" t="s">
        <v>2270</v>
      </c>
      <c r="EN7" s="2466"/>
      <c r="EO7" s="1728"/>
      <c r="EP7" s="1660"/>
      <c r="EQ7" s="1658"/>
      <c r="ER7" s="1732"/>
      <c r="ES7" s="2466"/>
      <c r="ET7" s="1733"/>
      <c r="EU7" s="1745"/>
      <c r="EV7" s="1734"/>
      <c r="EW7" s="2454"/>
      <c r="EX7" s="2455" t="s">
        <v>2271</v>
      </c>
      <c r="EY7" s="2448"/>
      <c r="EZ7" s="2441"/>
      <c r="FA7" s="1737"/>
      <c r="FB7" s="1654"/>
      <c r="FC7" s="1654"/>
      <c r="FD7" s="1665"/>
      <c r="FE7" s="2453" t="s">
        <v>2272</v>
      </c>
      <c r="FF7" s="1744"/>
      <c r="FG7" s="1744"/>
      <c r="FH7" s="1744"/>
      <c r="FI7" s="1744"/>
      <c r="FJ7" s="2482"/>
      <c r="FK7" s="2466"/>
      <c r="FL7" s="2466"/>
      <c r="FM7" s="2466"/>
      <c r="FN7" s="1661"/>
      <c r="FO7" s="1712"/>
      <c r="FP7" s="2448"/>
      <c r="FQ7" s="1652"/>
      <c r="FR7" s="1652"/>
      <c r="FS7" s="1652"/>
      <c r="FT7" s="763"/>
      <c r="FU7" s="763"/>
      <c r="FV7" s="763"/>
      <c r="FW7" s="763"/>
      <c r="FX7" s="763"/>
      <c r="FY7" s="763"/>
      <c r="FZ7" s="763"/>
      <c r="GA7" s="763"/>
      <c r="GB7" s="763"/>
      <c r="GC7" s="763"/>
      <c r="GD7" s="763"/>
      <c r="GE7" s="763"/>
      <c r="GF7" s="763"/>
      <c r="GG7" s="763"/>
      <c r="GH7" s="763"/>
      <c r="GI7" s="763"/>
      <c r="GJ7" s="763"/>
      <c r="GK7" s="763"/>
      <c r="GL7" s="763"/>
      <c r="GM7" s="763"/>
      <c r="GN7" s="763"/>
      <c r="GO7" s="763"/>
      <c r="GP7" s="763"/>
      <c r="GQ7" s="763"/>
      <c r="GR7" s="763"/>
      <c r="GS7" s="763"/>
      <c r="GT7" s="763"/>
      <c r="GU7" s="763"/>
      <c r="GV7" s="763"/>
      <c r="GW7" s="763"/>
      <c r="GX7" s="763"/>
      <c r="GY7" s="763"/>
      <c r="GZ7" s="763"/>
      <c r="HA7" s="763"/>
      <c r="HB7" s="763"/>
      <c r="HC7" s="763"/>
      <c r="HD7" s="763"/>
      <c r="HE7" s="763"/>
      <c r="HF7" s="763"/>
      <c r="HG7" s="763"/>
      <c r="HH7" s="763"/>
      <c r="HI7" s="763"/>
      <c r="HJ7" s="763"/>
      <c r="HK7" s="763"/>
      <c r="HL7" s="763"/>
      <c r="HM7" s="763"/>
      <c r="HN7" s="763"/>
      <c r="HO7" s="763"/>
      <c r="HP7" s="763"/>
      <c r="HQ7" s="763"/>
      <c r="HR7" s="763"/>
      <c r="HS7" s="763"/>
      <c r="HT7" s="763"/>
      <c r="HU7" s="763"/>
      <c r="HV7" s="763"/>
      <c r="HW7" s="763"/>
      <c r="HX7" s="763"/>
      <c r="HY7" s="763"/>
      <c r="HZ7" s="763"/>
      <c r="IA7" s="763"/>
      <c r="IB7" s="763"/>
      <c r="IC7" s="763"/>
      <c r="ID7" s="763"/>
      <c r="IE7" s="763"/>
      <c r="IF7" s="763"/>
      <c r="IG7" s="763"/>
      <c r="IH7" s="763"/>
      <c r="II7" s="763"/>
      <c r="IJ7" s="763"/>
      <c r="IK7" s="763"/>
      <c r="IL7" s="763"/>
      <c r="IM7" s="763"/>
      <c r="IN7" s="763"/>
      <c r="IO7" s="763"/>
      <c r="IP7" s="763"/>
      <c r="IQ7" s="763"/>
      <c r="IR7" s="763"/>
      <c r="IS7" s="763"/>
      <c r="IT7" s="763"/>
      <c r="IU7" s="763"/>
      <c r="IV7" s="763"/>
      <c r="IW7" s="763"/>
      <c r="IX7" s="763"/>
      <c r="IY7" s="763"/>
      <c r="IZ7" s="763"/>
      <c r="JA7" s="763"/>
      <c r="JB7" s="763"/>
      <c r="JC7" s="763"/>
      <c r="JD7" s="763"/>
      <c r="JE7" s="763"/>
      <c r="JF7" s="763"/>
      <c r="JG7" s="763"/>
      <c r="JH7" s="763"/>
      <c r="JI7" s="763"/>
      <c r="JJ7" s="763"/>
      <c r="JK7" s="763"/>
      <c r="JL7" s="763"/>
      <c r="JM7" s="763"/>
      <c r="JN7" s="763"/>
      <c r="JO7" s="763"/>
      <c r="JP7" s="763"/>
      <c r="JQ7" s="763"/>
      <c r="JR7" s="763"/>
      <c r="JS7" s="763"/>
      <c r="JT7" s="763"/>
      <c r="JU7" s="763"/>
      <c r="JV7" s="763"/>
      <c r="JW7" s="763"/>
      <c r="JX7" s="763"/>
      <c r="JY7" s="763"/>
      <c r="JZ7" s="763"/>
      <c r="KA7" s="763"/>
      <c r="KB7" s="763"/>
      <c r="KC7" s="763"/>
      <c r="KD7" s="763"/>
      <c r="KE7" s="763"/>
      <c r="KF7" s="763"/>
      <c r="KG7" s="763"/>
      <c r="KH7" s="763"/>
      <c r="KI7" s="763"/>
      <c r="KJ7" s="763"/>
      <c r="KK7" s="763"/>
      <c r="KL7" s="763"/>
      <c r="KM7" s="763"/>
      <c r="KN7" s="763"/>
      <c r="KO7" s="763"/>
      <c r="KP7" s="763"/>
      <c r="KQ7" s="763"/>
      <c r="KR7" s="763"/>
      <c r="KS7" s="763"/>
      <c r="KT7" s="763"/>
      <c r="KU7" s="763"/>
      <c r="KV7" s="763"/>
      <c r="KW7" s="763"/>
      <c r="KX7" s="763"/>
      <c r="KY7" s="763"/>
      <c r="KZ7" s="763"/>
      <c r="LA7" s="763"/>
      <c r="LB7" s="763"/>
      <c r="LC7" s="763"/>
      <c r="LD7" s="763"/>
      <c r="LE7" s="763"/>
      <c r="LF7" s="763"/>
      <c r="LG7" s="763"/>
      <c r="LH7" s="763"/>
      <c r="LI7" s="763"/>
      <c r="LJ7" s="763"/>
      <c r="LK7" s="763"/>
      <c r="LL7" s="763"/>
      <c r="LM7" s="763"/>
      <c r="LN7" s="763"/>
      <c r="LO7" s="763"/>
      <c r="LP7" s="763"/>
      <c r="LQ7" s="763"/>
      <c r="LR7" s="763"/>
      <c r="LS7" s="763"/>
      <c r="LT7" s="763"/>
      <c r="LU7" s="763"/>
      <c r="LV7" s="763"/>
      <c r="LW7" s="763"/>
      <c r="LX7" s="763"/>
      <c r="LY7" s="763"/>
      <c r="LZ7" s="763"/>
      <c r="MA7" s="763"/>
      <c r="MB7" s="763"/>
      <c r="MC7" s="763"/>
      <c r="MD7" s="763"/>
      <c r="ME7" s="763"/>
      <c r="MF7" s="763"/>
      <c r="MG7" s="763"/>
      <c r="MH7" s="763"/>
      <c r="MI7" s="763"/>
      <c r="MJ7" s="763"/>
      <c r="MK7" s="763"/>
      <c r="ML7" s="763"/>
      <c r="MM7" s="763"/>
      <c r="MN7" s="763"/>
      <c r="MO7" s="763"/>
      <c r="MP7" s="763"/>
      <c r="MQ7" s="763"/>
      <c r="MR7" s="763"/>
      <c r="MS7" s="763"/>
      <c r="MT7" s="763"/>
      <c r="MU7" s="763"/>
      <c r="MV7" s="763"/>
      <c r="MW7" s="763"/>
      <c r="MX7" s="763"/>
      <c r="MY7" s="763"/>
      <c r="MZ7" s="763"/>
      <c r="NA7" s="763"/>
      <c r="NB7" s="763"/>
      <c r="NC7" s="763"/>
      <c r="ND7" s="763"/>
      <c r="NE7" s="763"/>
      <c r="NF7" s="763"/>
      <c r="NG7" s="763"/>
      <c r="NH7" s="763"/>
      <c r="NI7" s="763"/>
      <c r="NJ7" s="763"/>
      <c r="NK7" s="763"/>
      <c r="NL7" s="763"/>
      <c r="NM7" s="763"/>
      <c r="NN7" s="763"/>
      <c r="NO7" s="763"/>
      <c r="NP7" s="763"/>
      <c r="NQ7" s="763"/>
      <c r="NR7" s="763"/>
      <c r="NS7" s="763"/>
      <c r="NT7" s="763"/>
      <c r="NU7" s="763"/>
      <c r="NV7" s="763"/>
      <c r="NW7" s="763"/>
      <c r="NX7" s="763"/>
      <c r="NY7" s="763"/>
      <c r="NZ7" s="763"/>
      <c r="OA7" s="763"/>
      <c r="OB7" s="763"/>
      <c r="OC7" s="763"/>
      <c r="OD7" s="763"/>
      <c r="OE7" s="763"/>
      <c r="OF7" s="763"/>
      <c r="OG7" s="763"/>
      <c r="OH7" s="763"/>
      <c r="OI7" s="763"/>
      <c r="OJ7" s="763"/>
      <c r="OK7" s="763"/>
      <c r="OL7" s="763"/>
      <c r="OM7" s="763"/>
      <c r="ON7" s="763"/>
      <c r="OO7" s="763"/>
      <c r="OP7" s="763"/>
      <c r="OQ7" s="763"/>
      <c r="OR7" s="763"/>
      <c r="OS7" s="763"/>
      <c r="OT7" s="763"/>
      <c r="OU7" s="763"/>
      <c r="OV7" s="763"/>
      <c r="OW7" s="763"/>
      <c r="OX7" s="763"/>
      <c r="OY7" s="763"/>
      <c r="OZ7" s="763"/>
      <c r="PA7" s="763"/>
      <c r="PB7" s="763"/>
      <c r="PC7" s="763"/>
      <c r="PD7" s="763"/>
      <c r="PE7" s="763"/>
      <c r="PF7" s="763"/>
      <c r="PG7" s="763"/>
      <c r="PH7" s="763"/>
      <c r="PI7" s="763"/>
      <c r="PJ7" s="763"/>
      <c r="PK7" s="763"/>
      <c r="PL7" s="763"/>
      <c r="PM7" s="763"/>
      <c r="PN7" s="763"/>
      <c r="PO7" s="763"/>
      <c r="PP7" s="763"/>
      <c r="PQ7" s="763"/>
      <c r="PR7" s="763"/>
      <c r="PS7" s="763"/>
      <c r="PT7" s="763"/>
      <c r="PU7" s="763"/>
      <c r="PV7" s="763"/>
      <c r="PW7" s="763"/>
      <c r="PX7" s="763"/>
      <c r="PY7" s="763"/>
      <c r="PZ7" s="763"/>
      <c r="QA7" s="763"/>
      <c r="QB7" s="763"/>
      <c r="QC7" s="763"/>
      <c r="QD7" s="763"/>
      <c r="QE7" s="763"/>
      <c r="QF7" s="763"/>
      <c r="QG7" s="763"/>
      <c r="QH7" s="763"/>
      <c r="QI7" s="763"/>
      <c r="QJ7" s="763"/>
      <c r="QK7" s="763"/>
      <c r="QL7" s="763"/>
      <c r="QM7" s="763"/>
      <c r="QN7" s="763"/>
      <c r="QO7" s="763"/>
      <c r="QP7" s="763"/>
      <c r="QQ7" s="763"/>
      <c r="QR7" s="763"/>
      <c r="QS7" s="763"/>
      <c r="QT7" s="763"/>
      <c r="QU7" s="763"/>
      <c r="QV7" s="763"/>
      <c r="QW7" s="763"/>
      <c r="QX7" s="763"/>
      <c r="QY7" s="763"/>
      <c r="QZ7" s="763"/>
      <c r="RA7" s="763"/>
      <c r="RB7" s="763"/>
      <c r="RC7" s="763"/>
      <c r="RD7" s="763"/>
      <c r="RE7" s="763"/>
      <c r="RF7" s="763"/>
      <c r="RG7" s="763"/>
      <c r="RH7" s="763"/>
      <c r="RI7" s="763"/>
      <c r="RJ7" s="763"/>
      <c r="RK7" s="763"/>
      <c r="RL7" s="763"/>
      <c r="RM7" s="763"/>
      <c r="RN7" s="763"/>
      <c r="RO7" s="763"/>
      <c r="RP7" s="763"/>
      <c r="RQ7" s="763"/>
      <c r="RR7" s="763"/>
      <c r="RS7" s="763"/>
      <c r="RT7" s="763"/>
      <c r="RU7" s="763"/>
      <c r="RV7" s="763"/>
      <c r="RW7" s="763"/>
      <c r="RX7" s="763"/>
      <c r="RY7" s="763"/>
      <c r="RZ7" s="763"/>
      <c r="SA7" s="763"/>
      <c r="SB7" s="763"/>
      <c r="SC7" s="763"/>
      <c r="SD7" s="763"/>
      <c r="SE7" s="763"/>
      <c r="SF7" s="763"/>
      <c r="SG7" s="763"/>
      <c r="SH7" s="763"/>
      <c r="SI7" s="763"/>
      <c r="SJ7" s="763"/>
      <c r="SK7" s="763"/>
      <c r="SL7" s="763"/>
      <c r="SM7" s="763"/>
      <c r="SN7" s="763"/>
      <c r="SO7" s="763"/>
      <c r="SP7" s="763"/>
      <c r="SQ7" s="763"/>
      <c r="SR7" s="763"/>
      <c r="SS7" s="763"/>
      <c r="ST7" s="763"/>
      <c r="SU7" s="763"/>
      <c r="SV7" s="763"/>
      <c r="SW7" s="763"/>
      <c r="SX7" s="763"/>
      <c r="SY7" s="763"/>
      <c r="SZ7" s="763"/>
      <c r="TA7" s="763"/>
      <c r="TB7" s="763"/>
      <c r="TC7" s="763"/>
      <c r="TD7" s="763"/>
      <c r="TE7" s="763"/>
      <c r="TF7" s="763"/>
      <c r="TG7" s="763"/>
      <c r="TH7" s="763"/>
      <c r="TI7" s="763"/>
      <c r="TJ7" s="763"/>
      <c r="TK7" s="763"/>
      <c r="TL7" s="763"/>
      <c r="TM7" s="763"/>
      <c r="TN7" s="763"/>
      <c r="TO7" s="763"/>
      <c r="TP7" s="763"/>
      <c r="TQ7" s="763"/>
      <c r="TR7" s="763"/>
      <c r="TS7" s="763"/>
      <c r="TT7" s="763"/>
      <c r="TU7" s="763"/>
      <c r="TV7" s="763"/>
      <c r="TW7" s="763"/>
      <c r="TX7" s="763"/>
      <c r="TY7" s="763"/>
      <c r="TZ7" s="763"/>
      <c r="UA7" s="763"/>
      <c r="UB7" s="763"/>
      <c r="UC7" s="763"/>
      <c r="UD7" s="763"/>
      <c r="UE7" s="763"/>
      <c r="UF7" s="763"/>
      <c r="UG7" s="763"/>
      <c r="UH7" s="763"/>
      <c r="UI7" s="763"/>
      <c r="UJ7" s="763"/>
      <c r="UK7" s="763"/>
      <c r="UL7" s="763"/>
      <c r="UM7" s="763"/>
      <c r="UN7" s="763"/>
      <c r="UO7" s="763"/>
      <c r="UP7" s="763"/>
      <c r="UQ7" s="763"/>
      <c r="UR7" s="763"/>
      <c r="US7" s="763"/>
      <c r="UT7" s="763"/>
      <c r="UU7" s="763"/>
      <c r="UV7" s="763"/>
      <c r="UW7" s="763"/>
      <c r="UX7" s="763"/>
      <c r="UY7" s="763"/>
      <c r="UZ7" s="763"/>
      <c r="VA7" s="763"/>
      <c r="VB7" s="763"/>
      <c r="VC7" s="763"/>
      <c r="VD7" s="763"/>
      <c r="VE7" s="763"/>
      <c r="VF7" s="763"/>
      <c r="VG7" s="763"/>
      <c r="VH7" s="763"/>
      <c r="VI7" s="763"/>
      <c r="VJ7" s="763"/>
      <c r="VK7" s="763"/>
      <c r="VL7" s="763"/>
      <c r="VM7" s="763"/>
      <c r="VN7" s="763"/>
      <c r="VO7" s="763"/>
      <c r="VP7" s="763"/>
      <c r="VQ7" s="763"/>
      <c r="VR7" s="763"/>
      <c r="VS7" s="763"/>
      <c r="VT7" s="763"/>
      <c r="VU7" s="763"/>
      <c r="VV7" s="763"/>
      <c r="VW7" s="763"/>
      <c r="VX7" s="763"/>
      <c r="VY7" s="763"/>
      <c r="VZ7" s="763"/>
      <c r="WA7" s="763"/>
      <c r="WB7" s="763"/>
      <c r="WC7" s="763"/>
      <c r="WD7" s="763"/>
      <c r="WE7" s="763"/>
      <c r="WF7" s="763"/>
      <c r="WG7" s="763"/>
      <c r="WH7" s="763"/>
      <c r="WI7" s="763"/>
      <c r="WJ7" s="763"/>
      <c r="WK7" s="763"/>
      <c r="WL7" s="763"/>
      <c r="WM7" s="763"/>
      <c r="WN7" s="763"/>
      <c r="WO7" s="763"/>
      <c r="WP7" s="763"/>
      <c r="WQ7" s="763"/>
      <c r="WR7" s="763"/>
      <c r="WS7" s="763"/>
      <c r="WT7" s="763"/>
      <c r="WU7" s="763"/>
      <c r="WV7" s="763"/>
      <c r="WW7" s="763"/>
      <c r="WX7" s="763"/>
      <c r="WY7" s="763"/>
      <c r="WZ7" s="763"/>
      <c r="XA7" s="763"/>
      <c r="XB7" s="763"/>
      <c r="XC7" s="763"/>
      <c r="XD7" s="763"/>
      <c r="XE7" s="763"/>
      <c r="XF7" s="763"/>
      <c r="XG7" s="763"/>
      <c r="XH7" s="763"/>
      <c r="XI7" s="763"/>
      <c r="XJ7" s="763"/>
      <c r="XK7" s="763"/>
      <c r="XL7" s="763"/>
      <c r="XM7" s="763"/>
      <c r="XN7" s="763"/>
      <c r="XO7" s="763"/>
      <c r="XP7" s="763"/>
      <c r="XQ7" s="763"/>
      <c r="XR7" s="763"/>
      <c r="XS7" s="763"/>
      <c r="XT7" s="763"/>
      <c r="XU7" s="763"/>
      <c r="XV7" s="763"/>
      <c r="XW7" s="763"/>
      <c r="XX7" s="763"/>
      <c r="XY7" s="763"/>
      <c r="XZ7" s="763"/>
      <c r="YA7" s="763"/>
      <c r="YB7" s="763"/>
      <c r="YC7" s="763"/>
      <c r="YD7" s="763"/>
      <c r="YE7" s="763"/>
      <c r="YF7" s="763"/>
      <c r="YG7" s="763"/>
      <c r="YH7" s="763"/>
      <c r="YI7" s="763"/>
      <c r="YJ7" s="763"/>
      <c r="YK7" s="763"/>
      <c r="YL7" s="763"/>
      <c r="YM7" s="763"/>
      <c r="YN7" s="763"/>
      <c r="YO7" s="763"/>
      <c r="YP7" s="763"/>
      <c r="YQ7" s="763"/>
      <c r="YR7" s="763"/>
      <c r="YS7" s="763"/>
      <c r="YT7" s="763"/>
      <c r="YU7" s="763"/>
      <c r="YV7" s="763"/>
      <c r="YW7" s="763"/>
      <c r="YX7" s="763"/>
      <c r="YY7" s="763"/>
      <c r="YZ7" s="763"/>
      <c r="ZA7" s="763"/>
      <c r="ZB7" s="763"/>
      <c r="ZC7" s="763"/>
      <c r="ZD7" s="763"/>
      <c r="ZE7" s="763"/>
      <c r="ZF7" s="763"/>
      <c r="ZG7" s="763"/>
      <c r="ZH7" s="763"/>
      <c r="ZI7" s="763"/>
      <c r="ZJ7" s="763"/>
      <c r="ZK7" s="763"/>
      <c r="ZL7" s="763"/>
      <c r="ZM7" s="763"/>
      <c r="ZN7" s="763"/>
      <c r="ZO7" s="763"/>
      <c r="ZP7" s="763"/>
      <c r="ZQ7" s="763"/>
      <c r="ZR7" s="763"/>
      <c r="ZS7" s="763"/>
      <c r="ZT7" s="763"/>
      <c r="ZU7" s="763"/>
      <c r="ZV7" s="763"/>
      <c r="ZW7" s="763"/>
      <c r="ZX7" s="763"/>
      <c r="ZY7" s="763"/>
      <c r="ZZ7" s="763"/>
      <c r="AAA7" s="763"/>
      <c r="AAB7" s="763"/>
      <c r="AAC7" s="763"/>
      <c r="AAD7" s="763"/>
      <c r="AAE7" s="763"/>
      <c r="AAF7" s="763"/>
      <c r="AAG7" s="763"/>
      <c r="AAH7" s="763"/>
      <c r="AAI7" s="763"/>
      <c r="AAJ7" s="763"/>
      <c r="AAK7" s="763"/>
      <c r="AAL7" s="763"/>
      <c r="AAM7" s="763"/>
      <c r="AAN7" s="763"/>
      <c r="AAO7" s="763"/>
      <c r="AAP7" s="763"/>
      <c r="AAQ7" s="763"/>
      <c r="AAR7" s="763"/>
      <c r="AAS7" s="763"/>
      <c r="AAT7" s="763"/>
      <c r="AAU7" s="763"/>
      <c r="AAV7" s="763"/>
      <c r="AAW7" s="763"/>
      <c r="AAX7" s="763"/>
      <c r="AAY7" s="763"/>
      <c r="AAZ7" s="763"/>
      <c r="ABA7" s="763"/>
      <c r="ABB7" s="763"/>
      <c r="ABC7" s="763"/>
      <c r="ABD7" s="763"/>
      <c r="ABE7" s="763"/>
      <c r="ABF7" s="763"/>
      <c r="ABG7" s="763"/>
      <c r="ABH7" s="763"/>
      <c r="ABI7" s="763"/>
      <c r="ABJ7" s="763"/>
      <c r="ABK7" s="763"/>
      <c r="ABL7" s="763"/>
      <c r="ABM7" s="763"/>
      <c r="ABN7" s="763"/>
      <c r="ABO7" s="763"/>
      <c r="ABP7" s="763"/>
      <c r="ABQ7" s="763"/>
      <c r="ABR7" s="763"/>
      <c r="ABS7" s="763"/>
      <c r="ABT7" s="763"/>
      <c r="ABU7" s="763"/>
      <c r="ABV7" s="763"/>
      <c r="ABW7" s="763"/>
      <c r="ABX7" s="763"/>
      <c r="ABY7" s="763"/>
      <c r="ABZ7" s="763"/>
      <c r="ACA7" s="763"/>
      <c r="ACB7" s="763"/>
      <c r="ACC7" s="763"/>
      <c r="ACD7" s="763"/>
      <c r="ACE7" s="763"/>
      <c r="ACF7" s="763"/>
      <c r="ACG7" s="763"/>
      <c r="ACH7" s="763"/>
      <c r="ACI7" s="763"/>
      <c r="ACJ7" s="763"/>
      <c r="ACK7" s="763"/>
      <c r="ACL7" s="763"/>
      <c r="ACM7" s="763"/>
      <c r="ACN7" s="763"/>
      <c r="ACO7" s="763"/>
      <c r="ACP7" s="763"/>
      <c r="ACQ7" s="763"/>
      <c r="ACR7" s="763"/>
      <c r="ACS7" s="763"/>
      <c r="ACT7" s="763"/>
      <c r="ACU7" s="763"/>
      <c r="ACV7" s="763"/>
      <c r="ACW7" s="763"/>
      <c r="ACX7" s="763"/>
      <c r="ACY7" s="763"/>
      <c r="ACZ7" s="763"/>
      <c r="ADA7" s="763"/>
      <c r="ADB7" s="763"/>
      <c r="ADC7" s="763"/>
      <c r="ADD7" s="763"/>
      <c r="ADE7" s="763"/>
      <c r="ADF7" s="763"/>
      <c r="ADG7" s="763"/>
      <c r="ADH7" s="763"/>
      <c r="ADI7" s="763"/>
      <c r="ADJ7" s="763"/>
      <c r="ADK7" s="763"/>
      <c r="ADL7" s="763"/>
      <c r="ADM7" s="763"/>
      <c r="ADN7" s="763"/>
      <c r="ADO7" s="763"/>
      <c r="ADP7" s="763"/>
      <c r="ADQ7" s="763"/>
      <c r="ADR7" s="763"/>
      <c r="ADS7" s="763"/>
      <c r="ADT7" s="763"/>
      <c r="ADU7" s="763"/>
      <c r="ADV7" s="763"/>
      <c r="ADW7" s="763"/>
      <c r="ADX7" s="763"/>
      <c r="ADY7" s="763"/>
      <c r="ADZ7" s="763"/>
      <c r="AEA7" s="763"/>
      <c r="AEB7" s="763"/>
      <c r="AEC7" s="763"/>
      <c r="AED7" s="763"/>
      <c r="AEE7" s="763"/>
      <c r="AEF7" s="763"/>
      <c r="AEG7" s="763"/>
      <c r="AEH7" s="763"/>
      <c r="AEI7" s="763"/>
      <c r="AEJ7" s="763"/>
      <c r="AEK7" s="763"/>
      <c r="AEL7" s="763"/>
      <c r="AEM7" s="763"/>
      <c r="AEN7" s="763"/>
      <c r="AEO7" s="763"/>
      <c r="AEP7" s="763"/>
      <c r="AEQ7" s="763"/>
      <c r="AER7" s="763"/>
      <c r="AES7" s="763"/>
      <c r="AET7" s="763"/>
      <c r="AEU7" s="763"/>
      <c r="AEV7" s="763"/>
      <c r="AEW7" s="763"/>
      <c r="AEX7" s="763"/>
      <c r="AEY7" s="763"/>
      <c r="AEZ7" s="763"/>
      <c r="AFA7" s="763"/>
      <c r="AFB7" s="763"/>
      <c r="AFC7" s="763"/>
      <c r="AFD7" s="763"/>
      <c r="AFE7" s="763"/>
      <c r="AFF7" s="763"/>
      <c r="AFG7" s="763"/>
      <c r="AFH7" s="763"/>
      <c r="AFI7" s="763"/>
      <c r="AFJ7" s="763"/>
      <c r="AFK7" s="763"/>
      <c r="AFL7" s="763"/>
      <c r="AFM7" s="763"/>
      <c r="AFN7" s="763"/>
      <c r="AFO7" s="763"/>
      <c r="AFP7" s="763"/>
      <c r="AFQ7" s="763"/>
      <c r="AFR7" s="763"/>
      <c r="AFS7" s="763"/>
      <c r="AFT7" s="763"/>
      <c r="AFU7" s="763"/>
      <c r="AFV7" s="763"/>
      <c r="AFW7" s="763"/>
      <c r="AFX7" s="763"/>
      <c r="AFY7" s="763"/>
      <c r="AFZ7" s="763"/>
      <c r="AGA7" s="763"/>
      <c r="AGB7" s="763"/>
      <c r="AGC7" s="763"/>
      <c r="AGD7" s="763"/>
      <c r="AGE7" s="763"/>
      <c r="AGF7" s="763"/>
      <c r="AGG7" s="763"/>
      <c r="AGH7" s="763"/>
      <c r="AGI7" s="763"/>
      <c r="AGJ7" s="763"/>
      <c r="AGK7" s="763"/>
      <c r="AGL7" s="763"/>
      <c r="AGM7" s="763"/>
      <c r="AGN7" s="763"/>
      <c r="AGO7" s="763"/>
      <c r="AGP7" s="763"/>
      <c r="AGQ7" s="763"/>
      <c r="AGR7" s="763"/>
      <c r="AGS7" s="763"/>
      <c r="AGT7" s="763"/>
      <c r="AGU7" s="763"/>
      <c r="AGV7" s="763"/>
      <c r="AGW7" s="763"/>
      <c r="AGX7" s="763"/>
      <c r="AGY7" s="763"/>
      <c r="AGZ7" s="763"/>
      <c r="AHA7" s="763"/>
      <c r="AHB7" s="763"/>
      <c r="AHC7" s="763"/>
      <c r="AHD7" s="763"/>
      <c r="AHE7" s="763"/>
      <c r="AHF7" s="763"/>
      <c r="AHG7" s="763"/>
      <c r="AHH7" s="763"/>
      <c r="AHI7" s="763"/>
      <c r="AHJ7" s="763"/>
      <c r="AHK7" s="763"/>
      <c r="AHL7" s="763"/>
      <c r="AHM7" s="763"/>
      <c r="AHN7" s="763"/>
      <c r="AHO7" s="763"/>
      <c r="AHP7" s="763"/>
      <c r="AHQ7" s="763"/>
      <c r="AHR7" s="763"/>
      <c r="AHS7" s="763"/>
      <c r="AHT7" s="763"/>
      <c r="AHU7" s="763"/>
      <c r="AHV7" s="763"/>
      <c r="AHW7" s="763"/>
      <c r="AHX7" s="763"/>
      <c r="AHY7" s="763"/>
      <c r="AHZ7" s="763"/>
      <c r="AIA7" s="763"/>
      <c r="AIB7" s="763"/>
      <c r="AIC7" s="763"/>
      <c r="AID7" s="763"/>
      <c r="AIE7" s="763"/>
      <c r="AIF7" s="763"/>
      <c r="AIG7" s="763"/>
      <c r="AIH7" s="763"/>
      <c r="AII7" s="763"/>
      <c r="AIJ7" s="763"/>
      <c r="AIK7" s="763"/>
      <c r="AIL7" s="763"/>
      <c r="AIM7" s="763"/>
      <c r="AIN7" s="763"/>
      <c r="AIO7" s="763"/>
      <c r="AIP7" s="763"/>
      <c r="AIQ7" s="763"/>
      <c r="AIR7" s="763"/>
      <c r="AIS7" s="763"/>
      <c r="AIT7" s="763"/>
      <c r="AIU7" s="763"/>
      <c r="AIV7" s="763"/>
      <c r="AIW7" s="763"/>
      <c r="AIX7" s="763"/>
      <c r="AIY7" s="763"/>
      <c r="AIZ7" s="763"/>
      <c r="AJA7" s="763"/>
      <c r="AJB7" s="763"/>
      <c r="AJC7" s="763"/>
      <c r="AJD7" s="763"/>
      <c r="AJE7" s="763"/>
      <c r="AJF7" s="763"/>
      <c r="AJG7" s="763"/>
      <c r="AJH7" s="763"/>
      <c r="AJI7" s="763"/>
      <c r="AJJ7" s="763"/>
      <c r="AJK7" s="763"/>
      <c r="AJL7" s="763"/>
      <c r="AJM7" s="763"/>
      <c r="AJN7" s="763"/>
      <c r="AJO7" s="763"/>
      <c r="AJP7" s="763"/>
      <c r="AJQ7" s="763"/>
      <c r="AJR7" s="763"/>
      <c r="AJS7" s="763"/>
      <c r="AJT7" s="763"/>
      <c r="AJU7" s="763"/>
      <c r="AJV7" s="763"/>
      <c r="AJW7" s="763"/>
      <c r="AJX7" s="763"/>
      <c r="AJY7" s="763"/>
      <c r="AJZ7" s="763"/>
      <c r="AKA7" s="763"/>
      <c r="AKB7" s="763"/>
      <c r="AKC7" s="763"/>
      <c r="AKD7" s="763"/>
      <c r="AKE7" s="763"/>
      <c r="AKF7" s="763"/>
      <c r="AKG7" s="763"/>
      <c r="AKH7" s="763"/>
      <c r="AKI7" s="763"/>
      <c r="AKJ7" s="763"/>
      <c r="AKK7" s="763"/>
      <c r="AKL7" s="763"/>
      <c r="AKM7" s="763"/>
      <c r="AKN7" s="763"/>
      <c r="AKO7" s="763"/>
      <c r="AKP7" s="763"/>
      <c r="AKQ7" s="763"/>
      <c r="AKR7" s="763"/>
      <c r="AKS7" s="763"/>
      <c r="AKT7" s="763"/>
      <c r="AKU7" s="763"/>
      <c r="AKV7" s="763"/>
      <c r="AKW7" s="763"/>
      <c r="AKX7" s="763"/>
      <c r="AKY7" s="763"/>
      <c r="AKZ7" s="763"/>
      <c r="ALA7" s="763"/>
      <c r="ALB7" s="763"/>
      <c r="ALC7" s="763"/>
      <c r="ALD7" s="763"/>
      <c r="ALE7" s="763"/>
      <c r="ALF7" s="763"/>
      <c r="ALG7" s="763"/>
      <c r="ALH7" s="763"/>
      <c r="ALI7" s="763"/>
      <c r="ALJ7" s="763"/>
      <c r="ALK7" s="763"/>
      <c r="ALL7" s="763"/>
      <c r="ALM7" s="763"/>
      <c r="ALN7" s="763"/>
      <c r="ALO7" s="763"/>
      <c r="ALP7" s="763"/>
      <c r="ALQ7" s="763"/>
      <c r="ALR7" s="763"/>
      <c r="ALS7" s="763"/>
      <c r="ALT7" s="763"/>
      <c r="ALU7" s="763"/>
      <c r="ALV7" s="763"/>
      <c r="ALW7" s="763"/>
      <c r="ALX7" s="763"/>
      <c r="ALY7" s="763"/>
      <c r="ALZ7" s="763"/>
      <c r="AMA7" s="763"/>
      <c r="AMB7" s="763"/>
      <c r="AMC7" s="763"/>
      <c r="AMD7" s="763"/>
      <c r="AME7" s="763"/>
      <c r="AMF7" s="763"/>
      <c r="AMG7" s="763"/>
      <c r="AMH7" s="763"/>
      <c r="AMI7" s="763"/>
      <c r="AMJ7" s="763"/>
      <c r="AMK7" s="763"/>
      <c r="AML7" s="763"/>
      <c r="AMM7" s="763"/>
      <c r="AMN7" s="763"/>
      <c r="AMO7" s="763"/>
      <c r="AMP7" s="763"/>
      <c r="AMQ7" s="763"/>
      <c r="AMR7" s="763"/>
      <c r="AMS7" s="763"/>
      <c r="AMT7" s="763"/>
      <c r="AMU7" s="763"/>
      <c r="AMV7" s="763"/>
      <c r="AMW7" s="763"/>
      <c r="AMX7" s="763"/>
      <c r="AMY7" s="763"/>
      <c r="AMZ7" s="763"/>
      <c r="ANA7" s="763"/>
      <c r="ANB7" s="763"/>
      <c r="ANC7" s="763"/>
      <c r="AND7" s="763"/>
      <c r="ANE7" s="763"/>
      <c r="ANF7" s="763"/>
      <c r="ANG7" s="763"/>
      <c r="ANH7" s="763"/>
      <c r="ANI7" s="763"/>
      <c r="ANJ7" s="763"/>
      <c r="ANK7" s="763"/>
      <c r="ANL7" s="763"/>
      <c r="ANM7" s="763"/>
      <c r="ANN7" s="763"/>
      <c r="ANO7" s="763"/>
      <c r="ANP7" s="763"/>
      <c r="ANQ7" s="763"/>
      <c r="ANR7" s="763"/>
      <c r="ANS7" s="763"/>
      <c r="ANT7" s="763"/>
      <c r="ANU7" s="763"/>
      <c r="ANV7" s="763"/>
      <c r="ANW7" s="763"/>
      <c r="ANX7" s="763"/>
      <c r="ANY7" s="763"/>
      <c r="ANZ7" s="763"/>
      <c r="AOA7" s="763"/>
      <c r="AOB7" s="763"/>
      <c r="AOC7" s="763"/>
      <c r="AOD7" s="763"/>
      <c r="AOE7" s="763"/>
      <c r="AOF7" s="763"/>
      <c r="AOG7" s="763"/>
      <c r="AOH7" s="763"/>
      <c r="AOI7" s="763"/>
      <c r="AOJ7" s="763"/>
      <c r="AOK7" s="763"/>
      <c r="AOL7" s="763"/>
      <c r="AOM7" s="763"/>
      <c r="AON7" s="763"/>
      <c r="AOO7" s="763"/>
      <c r="AOP7" s="763"/>
      <c r="AOQ7" s="763"/>
      <c r="AOR7" s="763"/>
      <c r="AOS7" s="763"/>
      <c r="AOT7" s="763"/>
      <c r="AOU7" s="763"/>
      <c r="AOV7" s="763"/>
      <c r="AOW7" s="763"/>
      <c r="AOX7" s="763"/>
      <c r="AOY7" s="763"/>
      <c r="AOZ7" s="763"/>
      <c r="APA7" s="763"/>
      <c r="APB7" s="763"/>
      <c r="APC7" s="763"/>
      <c r="APD7" s="763"/>
      <c r="APE7" s="763"/>
      <c r="APF7" s="763"/>
      <c r="APG7" s="763"/>
      <c r="APH7" s="763"/>
      <c r="API7" s="763"/>
      <c r="APJ7" s="763"/>
      <c r="APK7" s="763"/>
      <c r="APL7" s="763"/>
      <c r="APM7" s="763"/>
      <c r="APN7" s="763"/>
      <c r="APO7" s="763"/>
      <c r="APP7" s="763"/>
      <c r="APQ7" s="763"/>
      <c r="APR7" s="763"/>
      <c r="APS7" s="763"/>
      <c r="APT7" s="763"/>
      <c r="APU7" s="763"/>
      <c r="APV7" s="763"/>
      <c r="APW7" s="763"/>
      <c r="APX7" s="763"/>
      <c r="APY7" s="763"/>
      <c r="APZ7" s="763"/>
      <c r="AQA7" s="763"/>
      <c r="AQB7" s="763"/>
      <c r="AQC7" s="763"/>
      <c r="AQD7" s="763"/>
      <c r="AQE7" s="763"/>
      <c r="AQF7" s="763"/>
      <c r="AQG7" s="763"/>
      <c r="AQH7" s="763"/>
      <c r="AQI7" s="763"/>
      <c r="AQJ7" s="763"/>
      <c r="AQK7" s="763"/>
      <c r="AQL7" s="763"/>
      <c r="AQM7" s="763"/>
      <c r="AQN7" s="763"/>
      <c r="AQO7" s="763"/>
      <c r="AQP7" s="763"/>
      <c r="AQQ7" s="763"/>
      <c r="AQR7" s="763"/>
      <c r="AQS7" s="763"/>
      <c r="AQT7" s="763"/>
      <c r="AQU7" s="763"/>
      <c r="AQV7" s="763"/>
      <c r="AQW7" s="763"/>
    </row>
    <row r="8" spans="1:1141" s="765" customFormat="1" ht="15" customHeight="1">
      <c r="A8" s="2441"/>
      <c r="B8" s="2444"/>
      <c r="C8" s="2444"/>
      <c r="D8" s="2446"/>
      <c r="E8" s="2446"/>
      <c r="F8" s="2446"/>
      <c r="G8" s="2444"/>
      <c r="H8" s="2480"/>
      <c r="I8" s="2446"/>
      <c r="J8" s="2446"/>
      <c r="K8" s="2473"/>
      <c r="L8" s="2446"/>
      <c r="M8" s="2459"/>
      <c r="N8" s="2444"/>
      <c r="O8" s="2446"/>
      <c r="P8" s="2459"/>
      <c r="Q8" s="2471"/>
      <c r="R8" s="2450" t="s">
        <v>1365</v>
      </c>
      <c r="S8" s="2458" t="s">
        <v>2273</v>
      </c>
      <c r="T8" s="2448"/>
      <c r="U8" s="2441"/>
      <c r="V8" s="2471"/>
      <c r="W8" s="2450" t="s">
        <v>2274</v>
      </c>
      <c r="X8" s="2450" t="s">
        <v>2275</v>
      </c>
      <c r="Y8" s="2450" t="s">
        <v>2276</v>
      </c>
      <c r="Z8" s="2471"/>
      <c r="AA8" s="2457" t="s">
        <v>2277</v>
      </c>
      <c r="AB8" s="2457" t="s">
        <v>2278</v>
      </c>
      <c r="AC8" s="2471"/>
      <c r="AD8" s="2450"/>
      <c r="AE8" s="2464" t="s">
        <v>2279</v>
      </c>
      <c r="AF8" s="2457" t="s">
        <v>2280</v>
      </c>
      <c r="AG8" s="2457"/>
      <c r="AH8" s="2457" t="s">
        <v>2281</v>
      </c>
      <c r="AI8" s="2457" t="s">
        <v>2282</v>
      </c>
      <c r="AJ8" s="2450" t="s">
        <v>2283</v>
      </c>
      <c r="AK8" s="2471"/>
      <c r="AL8" s="2450"/>
      <c r="AM8" s="2452"/>
      <c r="AN8" s="2448"/>
      <c r="AO8" s="2441"/>
      <c r="AP8" s="2459"/>
      <c r="AQ8" s="2450"/>
      <c r="AR8" s="2457"/>
      <c r="AS8" s="2457"/>
      <c r="AT8" s="2457"/>
      <c r="AU8" s="2457"/>
      <c r="AV8" s="2457" t="s">
        <v>2284</v>
      </c>
      <c r="AW8" s="2450" t="s">
        <v>2285</v>
      </c>
      <c r="AX8" s="2464" t="s">
        <v>2286</v>
      </c>
      <c r="AY8" s="2457" t="s">
        <v>2287</v>
      </c>
      <c r="AZ8" s="2450"/>
      <c r="BA8" s="2459"/>
      <c r="BB8" s="2457"/>
      <c r="BC8" s="2450"/>
      <c r="BD8" s="2450"/>
      <c r="BE8" s="2462"/>
      <c r="BF8" s="2450"/>
      <c r="BG8" s="2448"/>
      <c r="BH8" s="2441"/>
      <c r="BI8" s="2457"/>
      <c r="BJ8" s="2450"/>
      <c r="BK8" s="2457"/>
      <c r="BL8" s="2459"/>
      <c r="BM8" s="2458"/>
      <c r="BN8" s="2459"/>
      <c r="BO8" s="2457"/>
      <c r="BP8" s="2450"/>
      <c r="BQ8" s="2464" t="s">
        <v>2288</v>
      </c>
      <c r="BR8" s="2457" t="s">
        <v>2289</v>
      </c>
      <c r="BS8" s="2450" t="s">
        <v>2290</v>
      </c>
      <c r="BT8" s="2457" t="s">
        <v>2291</v>
      </c>
      <c r="BU8" s="2471"/>
      <c r="BV8" s="2457"/>
      <c r="BW8" s="2452"/>
      <c r="BX8" s="2448"/>
      <c r="BY8" s="2441"/>
      <c r="BZ8" s="2452"/>
      <c r="CA8" s="2484"/>
      <c r="CB8" s="2451" t="s">
        <v>2292</v>
      </c>
      <c r="CC8" s="2450" t="s">
        <v>2293</v>
      </c>
      <c r="CD8" s="1720"/>
      <c r="CE8" s="1720"/>
      <c r="CF8" s="1720"/>
      <c r="CG8" s="1720"/>
      <c r="CH8" s="1725"/>
      <c r="CI8" s="1722"/>
      <c r="CJ8" s="2457"/>
      <c r="CK8" s="2452"/>
      <c r="CL8" s="2450"/>
      <c r="CM8" s="2452"/>
      <c r="CN8" s="1720"/>
      <c r="CO8" s="1723"/>
      <c r="CP8" s="1720"/>
      <c r="CQ8" s="2448"/>
      <c r="CR8" s="2441"/>
      <c r="CS8" s="2468"/>
      <c r="CT8" s="2470"/>
      <c r="CU8" s="2483"/>
      <c r="CV8" s="2469" t="s">
        <v>2294</v>
      </c>
      <c r="CW8" s="1662"/>
      <c r="CX8" s="1662"/>
      <c r="CY8" s="1663"/>
      <c r="CZ8" s="2469" t="s">
        <v>2295</v>
      </c>
      <c r="DA8" s="1662"/>
      <c r="DB8" s="1664"/>
      <c r="DC8" s="2489"/>
      <c r="DD8" s="2491"/>
      <c r="DE8" s="2454"/>
      <c r="DF8" s="2466"/>
      <c r="DG8" s="2455" t="s">
        <v>2296</v>
      </c>
      <c r="DH8" s="2455" t="s">
        <v>2297</v>
      </c>
      <c r="DI8" s="2453" t="s">
        <v>2298</v>
      </c>
      <c r="DJ8" s="2454"/>
      <c r="DK8" s="2454"/>
      <c r="DL8" s="2448"/>
      <c r="DM8" s="2441"/>
      <c r="DN8" s="2454"/>
      <c r="DO8" s="2486"/>
      <c r="DP8" s="2475"/>
      <c r="DQ8" s="2454"/>
      <c r="DR8" s="2475"/>
      <c r="DS8" s="2454"/>
      <c r="DT8" s="2453" t="s">
        <v>2299</v>
      </c>
      <c r="DU8" s="2453" t="s">
        <v>2300</v>
      </c>
      <c r="DV8" s="2453" t="s">
        <v>2301</v>
      </c>
      <c r="DW8" s="2487"/>
      <c r="DX8" s="2455" t="s">
        <v>2302</v>
      </c>
      <c r="DY8" s="2455" t="s">
        <v>2303</v>
      </c>
      <c r="DZ8" s="2454"/>
      <c r="EA8" s="2453" t="s">
        <v>2304</v>
      </c>
      <c r="EB8" s="2455" t="s">
        <v>2305</v>
      </c>
      <c r="EC8" s="2454"/>
      <c r="ED8" s="2455" t="s">
        <v>2306</v>
      </c>
      <c r="EE8" s="2453" t="s">
        <v>2307</v>
      </c>
      <c r="EF8" s="2448"/>
      <c r="EG8" s="2441"/>
      <c r="EH8" s="1737"/>
      <c r="EI8" s="1665"/>
      <c r="EJ8" s="2455" t="s">
        <v>2308</v>
      </c>
      <c r="EK8" s="2454"/>
      <c r="EL8" s="2454"/>
      <c r="EM8" s="2466"/>
      <c r="EN8" s="2454"/>
      <c r="EO8" s="2453" t="s">
        <v>2309</v>
      </c>
      <c r="EP8" s="1654"/>
      <c r="EQ8" s="1659"/>
      <c r="ER8" s="2455" t="s">
        <v>2310</v>
      </c>
      <c r="ES8" s="2466"/>
      <c r="ET8" s="1658"/>
      <c r="EU8" s="1660"/>
      <c r="EV8" s="1735"/>
      <c r="EW8" s="2454"/>
      <c r="EX8" s="2454"/>
      <c r="EY8" s="2448"/>
      <c r="EZ8" s="2441"/>
      <c r="FA8" s="2453" t="s">
        <v>2311</v>
      </c>
      <c r="FB8" s="1654"/>
      <c r="FC8" s="1665"/>
      <c r="FD8" s="2455" t="s">
        <v>2312</v>
      </c>
      <c r="FE8" s="2466"/>
      <c r="FF8" s="1660"/>
      <c r="FG8" s="1660"/>
      <c r="FH8" s="1660"/>
      <c r="FI8" s="1660"/>
      <c r="FJ8" s="2482"/>
      <c r="FK8" s="2454"/>
      <c r="FL8" s="2454"/>
      <c r="FM8" s="2454"/>
      <c r="FN8" s="2453" t="s">
        <v>2313</v>
      </c>
      <c r="FO8" s="2455" t="s">
        <v>2314</v>
      </c>
      <c r="FP8" s="2448"/>
      <c r="FQ8" s="1666"/>
      <c r="FR8" s="1666"/>
      <c r="FS8" s="1666"/>
      <c r="FT8" s="763"/>
      <c r="FU8" s="763"/>
      <c r="FV8" s="763"/>
      <c r="FW8" s="763"/>
      <c r="FX8" s="763"/>
      <c r="FY8" s="763"/>
      <c r="FZ8" s="763"/>
      <c r="GA8" s="763"/>
      <c r="GB8" s="763"/>
      <c r="GC8" s="763"/>
      <c r="GD8" s="763"/>
      <c r="GE8" s="763"/>
      <c r="GF8" s="763"/>
      <c r="GG8" s="763"/>
      <c r="GH8" s="763"/>
      <c r="GI8" s="763"/>
      <c r="GJ8" s="763"/>
      <c r="GK8" s="763"/>
      <c r="GL8" s="763"/>
      <c r="GM8" s="763"/>
      <c r="GN8" s="763"/>
      <c r="GO8" s="763"/>
      <c r="GP8" s="763"/>
      <c r="GQ8" s="763"/>
      <c r="GR8" s="763"/>
      <c r="GS8" s="763"/>
      <c r="GT8" s="763"/>
      <c r="GU8" s="763"/>
      <c r="GV8" s="763"/>
      <c r="GW8" s="763"/>
      <c r="GX8" s="763"/>
      <c r="GY8" s="763"/>
      <c r="GZ8" s="763"/>
      <c r="HA8" s="763"/>
      <c r="HB8" s="763"/>
      <c r="HC8" s="763"/>
      <c r="HD8" s="763"/>
      <c r="HE8" s="763"/>
      <c r="HF8" s="763"/>
      <c r="HG8" s="763"/>
      <c r="HH8" s="763"/>
      <c r="HI8" s="763"/>
      <c r="HJ8" s="763"/>
      <c r="HK8" s="763"/>
      <c r="HL8" s="763"/>
      <c r="HM8" s="763"/>
      <c r="HN8" s="763"/>
      <c r="HO8" s="763"/>
      <c r="HP8" s="763"/>
      <c r="HQ8" s="763"/>
      <c r="HR8" s="763"/>
      <c r="HS8" s="763"/>
      <c r="HT8" s="763"/>
      <c r="HU8" s="763"/>
      <c r="HV8" s="763"/>
      <c r="HW8" s="763"/>
      <c r="HX8" s="763"/>
      <c r="HY8" s="763"/>
      <c r="HZ8" s="763"/>
      <c r="IA8" s="763"/>
      <c r="IB8" s="763"/>
      <c r="IC8" s="763"/>
      <c r="ID8" s="763"/>
      <c r="IE8" s="763"/>
      <c r="IF8" s="763"/>
      <c r="IG8" s="763"/>
      <c r="IH8" s="763"/>
      <c r="II8" s="763"/>
      <c r="IJ8" s="763"/>
      <c r="IK8" s="763"/>
      <c r="IL8" s="763"/>
      <c r="IM8" s="763"/>
      <c r="IN8" s="763"/>
      <c r="IO8" s="763"/>
      <c r="IP8" s="763"/>
      <c r="IQ8" s="763"/>
      <c r="IR8" s="763"/>
      <c r="IS8" s="763"/>
      <c r="IT8" s="763"/>
      <c r="IU8" s="763"/>
      <c r="IV8" s="763"/>
      <c r="IW8" s="763"/>
      <c r="IX8" s="763"/>
      <c r="IY8" s="763"/>
      <c r="IZ8" s="763"/>
      <c r="JA8" s="763"/>
      <c r="JB8" s="763"/>
      <c r="JC8" s="763"/>
      <c r="JD8" s="763"/>
      <c r="JE8" s="763"/>
      <c r="JF8" s="763"/>
      <c r="JG8" s="763"/>
      <c r="JH8" s="763"/>
      <c r="JI8" s="763"/>
      <c r="JJ8" s="763"/>
      <c r="JK8" s="763"/>
      <c r="JL8" s="763"/>
      <c r="JM8" s="763"/>
      <c r="JN8" s="763"/>
      <c r="JO8" s="763"/>
      <c r="JP8" s="763"/>
      <c r="JQ8" s="763"/>
      <c r="JR8" s="763"/>
      <c r="JS8" s="763"/>
      <c r="JT8" s="763"/>
      <c r="JU8" s="763"/>
      <c r="JV8" s="763"/>
      <c r="JW8" s="763"/>
      <c r="JX8" s="763"/>
      <c r="JY8" s="763"/>
      <c r="JZ8" s="763"/>
      <c r="KA8" s="763"/>
      <c r="KB8" s="763"/>
      <c r="KC8" s="763"/>
      <c r="KD8" s="763"/>
      <c r="KE8" s="763"/>
      <c r="KF8" s="763"/>
      <c r="KG8" s="763"/>
      <c r="KH8" s="763"/>
      <c r="KI8" s="763"/>
      <c r="KJ8" s="763"/>
      <c r="KK8" s="763"/>
      <c r="KL8" s="763"/>
      <c r="KM8" s="763"/>
      <c r="KN8" s="763"/>
      <c r="KO8" s="763"/>
      <c r="KP8" s="763"/>
      <c r="KQ8" s="763"/>
      <c r="KR8" s="763"/>
      <c r="KS8" s="763"/>
      <c r="KT8" s="763"/>
      <c r="KU8" s="763"/>
      <c r="KV8" s="763"/>
      <c r="KW8" s="763"/>
      <c r="KX8" s="763"/>
      <c r="KY8" s="763"/>
      <c r="KZ8" s="763"/>
      <c r="LA8" s="763"/>
      <c r="LB8" s="763"/>
      <c r="LC8" s="763"/>
      <c r="LD8" s="763"/>
      <c r="LE8" s="763"/>
      <c r="LF8" s="763"/>
      <c r="LG8" s="763"/>
      <c r="LH8" s="763"/>
      <c r="LI8" s="763"/>
      <c r="LJ8" s="763"/>
      <c r="LK8" s="763"/>
      <c r="LL8" s="763"/>
      <c r="LM8" s="763"/>
      <c r="LN8" s="763"/>
      <c r="LO8" s="763"/>
      <c r="LP8" s="763"/>
      <c r="LQ8" s="763"/>
      <c r="LR8" s="763"/>
      <c r="LS8" s="763"/>
      <c r="LT8" s="763"/>
      <c r="LU8" s="763"/>
      <c r="LV8" s="763"/>
      <c r="LW8" s="763"/>
      <c r="LX8" s="763"/>
      <c r="LY8" s="763"/>
      <c r="LZ8" s="763"/>
      <c r="MA8" s="763"/>
      <c r="MB8" s="763"/>
      <c r="MC8" s="763"/>
      <c r="MD8" s="763"/>
      <c r="ME8" s="763"/>
      <c r="MF8" s="763"/>
      <c r="MG8" s="763"/>
      <c r="MH8" s="763"/>
      <c r="MI8" s="763"/>
      <c r="MJ8" s="763"/>
      <c r="MK8" s="763"/>
      <c r="ML8" s="763"/>
      <c r="MM8" s="763"/>
      <c r="MN8" s="763"/>
      <c r="MO8" s="763"/>
      <c r="MP8" s="763"/>
      <c r="MQ8" s="763"/>
      <c r="MR8" s="763"/>
      <c r="MS8" s="763"/>
      <c r="MT8" s="763"/>
      <c r="MU8" s="763"/>
      <c r="MV8" s="763"/>
      <c r="MW8" s="763"/>
      <c r="MX8" s="763"/>
      <c r="MY8" s="763"/>
      <c r="MZ8" s="763"/>
      <c r="NA8" s="763"/>
      <c r="NB8" s="763"/>
      <c r="NC8" s="763"/>
      <c r="ND8" s="763"/>
      <c r="NE8" s="763"/>
      <c r="NF8" s="763"/>
      <c r="NG8" s="763"/>
      <c r="NH8" s="763"/>
      <c r="NI8" s="763"/>
      <c r="NJ8" s="763"/>
      <c r="NK8" s="763"/>
      <c r="NL8" s="763"/>
      <c r="NM8" s="763"/>
      <c r="NN8" s="763"/>
      <c r="NO8" s="763"/>
      <c r="NP8" s="763"/>
      <c r="NQ8" s="763"/>
      <c r="NR8" s="763"/>
      <c r="NS8" s="763"/>
      <c r="NT8" s="763"/>
      <c r="NU8" s="763"/>
      <c r="NV8" s="763"/>
      <c r="NW8" s="763"/>
      <c r="NX8" s="763"/>
      <c r="NY8" s="763"/>
      <c r="NZ8" s="763"/>
      <c r="OA8" s="763"/>
      <c r="OB8" s="763"/>
      <c r="OC8" s="763"/>
      <c r="OD8" s="763"/>
      <c r="OE8" s="763"/>
      <c r="OF8" s="763"/>
      <c r="OG8" s="763"/>
      <c r="OH8" s="763"/>
      <c r="OI8" s="763"/>
      <c r="OJ8" s="763"/>
      <c r="OK8" s="763"/>
      <c r="OL8" s="763"/>
      <c r="OM8" s="763"/>
      <c r="ON8" s="763"/>
      <c r="OO8" s="763"/>
      <c r="OP8" s="763"/>
      <c r="OQ8" s="763"/>
      <c r="OR8" s="763"/>
      <c r="OS8" s="763"/>
      <c r="OT8" s="763"/>
      <c r="OU8" s="763"/>
      <c r="OV8" s="763"/>
      <c r="OW8" s="763"/>
      <c r="OX8" s="763"/>
      <c r="OY8" s="763"/>
      <c r="OZ8" s="763"/>
      <c r="PA8" s="763"/>
      <c r="PB8" s="763"/>
      <c r="PC8" s="763"/>
      <c r="PD8" s="763"/>
      <c r="PE8" s="763"/>
      <c r="PF8" s="763"/>
      <c r="PG8" s="763"/>
      <c r="PH8" s="763"/>
      <c r="PI8" s="763"/>
      <c r="PJ8" s="763"/>
      <c r="PK8" s="763"/>
      <c r="PL8" s="763"/>
      <c r="PM8" s="763"/>
      <c r="PN8" s="763"/>
      <c r="PO8" s="763"/>
      <c r="PP8" s="763"/>
      <c r="PQ8" s="763"/>
      <c r="PR8" s="763"/>
      <c r="PS8" s="763"/>
      <c r="PT8" s="763"/>
      <c r="PU8" s="763"/>
      <c r="PV8" s="763"/>
      <c r="PW8" s="763"/>
      <c r="PX8" s="763"/>
      <c r="PY8" s="763"/>
      <c r="PZ8" s="763"/>
      <c r="QA8" s="763"/>
      <c r="QB8" s="763"/>
      <c r="QC8" s="763"/>
      <c r="QD8" s="763"/>
      <c r="QE8" s="763"/>
      <c r="QF8" s="763"/>
      <c r="QG8" s="763"/>
      <c r="QH8" s="763"/>
      <c r="QI8" s="763"/>
      <c r="QJ8" s="763"/>
      <c r="QK8" s="763"/>
      <c r="QL8" s="763"/>
      <c r="QM8" s="763"/>
      <c r="QN8" s="763"/>
      <c r="QO8" s="763"/>
      <c r="QP8" s="763"/>
      <c r="QQ8" s="763"/>
      <c r="QR8" s="763"/>
      <c r="QS8" s="763"/>
      <c r="QT8" s="763"/>
      <c r="QU8" s="763"/>
      <c r="QV8" s="763"/>
      <c r="QW8" s="763"/>
      <c r="QX8" s="763"/>
      <c r="QY8" s="763"/>
      <c r="QZ8" s="763"/>
      <c r="RA8" s="763"/>
      <c r="RB8" s="763"/>
      <c r="RC8" s="763"/>
      <c r="RD8" s="763"/>
      <c r="RE8" s="763"/>
      <c r="RF8" s="763"/>
      <c r="RG8" s="763"/>
      <c r="RH8" s="763"/>
      <c r="RI8" s="763"/>
      <c r="RJ8" s="763"/>
      <c r="RK8" s="763"/>
      <c r="RL8" s="763"/>
      <c r="RM8" s="763"/>
      <c r="RN8" s="763"/>
      <c r="RO8" s="763"/>
      <c r="RP8" s="763"/>
      <c r="RQ8" s="763"/>
      <c r="RR8" s="763"/>
      <c r="RS8" s="763"/>
      <c r="RT8" s="763"/>
      <c r="RU8" s="763"/>
      <c r="RV8" s="763"/>
      <c r="RW8" s="763"/>
      <c r="RX8" s="763"/>
      <c r="RY8" s="763"/>
      <c r="RZ8" s="763"/>
      <c r="SA8" s="763"/>
      <c r="SB8" s="763"/>
      <c r="SC8" s="763"/>
      <c r="SD8" s="763"/>
      <c r="SE8" s="763"/>
      <c r="SF8" s="763"/>
      <c r="SG8" s="763"/>
      <c r="SH8" s="763"/>
      <c r="SI8" s="763"/>
      <c r="SJ8" s="763"/>
      <c r="SK8" s="763"/>
      <c r="SL8" s="763"/>
      <c r="SM8" s="763"/>
      <c r="SN8" s="763"/>
      <c r="SO8" s="763"/>
      <c r="SP8" s="763"/>
      <c r="SQ8" s="763"/>
      <c r="SR8" s="763"/>
      <c r="SS8" s="763"/>
      <c r="ST8" s="763"/>
      <c r="SU8" s="763"/>
      <c r="SV8" s="763"/>
      <c r="SW8" s="763"/>
      <c r="SX8" s="763"/>
      <c r="SY8" s="763"/>
      <c r="SZ8" s="763"/>
      <c r="TA8" s="763"/>
      <c r="TB8" s="763"/>
      <c r="TC8" s="763"/>
      <c r="TD8" s="763"/>
      <c r="TE8" s="763"/>
      <c r="TF8" s="763"/>
      <c r="TG8" s="763"/>
      <c r="TH8" s="763"/>
      <c r="TI8" s="763"/>
      <c r="TJ8" s="763"/>
      <c r="TK8" s="763"/>
      <c r="TL8" s="763"/>
      <c r="TM8" s="763"/>
      <c r="TN8" s="763"/>
      <c r="TO8" s="763"/>
      <c r="TP8" s="763"/>
      <c r="TQ8" s="763"/>
      <c r="TR8" s="763"/>
      <c r="TS8" s="763"/>
      <c r="TT8" s="763"/>
      <c r="TU8" s="763"/>
      <c r="TV8" s="763"/>
      <c r="TW8" s="763"/>
      <c r="TX8" s="763"/>
      <c r="TY8" s="763"/>
      <c r="TZ8" s="763"/>
      <c r="UA8" s="763"/>
      <c r="UB8" s="763"/>
      <c r="UC8" s="763"/>
      <c r="UD8" s="763"/>
      <c r="UE8" s="763"/>
      <c r="UF8" s="763"/>
      <c r="UG8" s="763"/>
      <c r="UH8" s="763"/>
      <c r="UI8" s="763"/>
      <c r="UJ8" s="763"/>
      <c r="UK8" s="763"/>
      <c r="UL8" s="763"/>
      <c r="UM8" s="763"/>
      <c r="UN8" s="763"/>
      <c r="UO8" s="763"/>
      <c r="UP8" s="763"/>
      <c r="UQ8" s="763"/>
      <c r="UR8" s="763"/>
      <c r="US8" s="763"/>
      <c r="UT8" s="763"/>
      <c r="UU8" s="763"/>
      <c r="UV8" s="763"/>
      <c r="UW8" s="763"/>
      <c r="UX8" s="763"/>
      <c r="UY8" s="763"/>
      <c r="UZ8" s="763"/>
      <c r="VA8" s="763"/>
      <c r="VB8" s="763"/>
      <c r="VC8" s="763"/>
      <c r="VD8" s="763"/>
      <c r="VE8" s="763"/>
      <c r="VF8" s="763"/>
      <c r="VG8" s="763"/>
      <c r="VH8" s="763"/>
      <c r="VI8" s="763"/>
      <c r="VJ8" s="763"/>
      <c r="VK8" s="763"/>
      <c r="VL8" s="763"/>
      <c r="VM8" s="763"/>
      <c r="VN8" s="763"/>
      <c r="VO8" s="763"/>
      <c r="VP8" s="763"/>
      <c r="VQ8" s="763"/>
      <c r="VR8" s="763"/>
      <c r="VS8" s="763"/>
      <c r="VT8" s="763"/>
      <c r="VU8" s="763"/>
      <c r="VV8" s="763"/>
      <c r="VW8" s="763"/>
      <c r="VX8" s="763"/>
      <c r="VY8" s="763"/>
      <c r="VZ8" s="763"/>
      <c r="WA8" s="763"/>
      <c r="WB8" s="763"/>
      <c r="WC8" s="763"/>
      <c r="WD8" s="763"/>
      <c r="WE8" s="763"/>
      <c r="WF8" s="763"/>
      <c r="WG8" s="763"/>
      <c r="WH8" s="763"/>
      <c r="WI8" s="763"/>
      <c r="WJ8" s="763"/>
      <c r="WK8" s="763"/>
      <c r="WL8" s="763"/>
      <c r="WM8" s="763"/>
      <c r="WN8" s="763"/>
      <c r="WO8" s="763"/>
      <c r="WP8" s="763"/>
      <c r="WQ8" s="763"/>
      <c r="WR8" s="763"/>
      <c r="WS8" s="763"/>
      <c r="WT8" s="763"/>
      <c r="WU8" s="763"/>
      <c r="WV8" s="763"/>
      <c r="WW8" s="763"/>
      <c r="WX8" s="763"/>
      <c r="WY8" s="763"/>
      <c r="WZ8" s="763"/>
      <c r="XA8" s="763"/>
      <c r="XB8" s="763"/>
      <c r="XC8" s="763"/>
      <c r="XD8" s="763"/>
      <c r="XE8" s="763"/>
      <c r="XF8" s="763"/>
      <c r="XG8" s="763"/>
      <c r="XH8" s="763"/>
      <c r="XI8" s="763"/>
      <c r="XJ8" s="763"/>
      <c r="XK8" s="763"/>
      <c r="XL8" s="763"/>
      <c r="XM8" s="763"/>
      <c r="XN8" s="763"/>
      <c r="XO8" s="763"/>
      <c r="XP8" s="763"/>
      <c r="XQ8" s="763"/>
      <c r="XR8" s="763"/>
      <c r="XS8" s="763"/>
      <c r="XT8" s="763"/>
      <c r="XU8" s="763"/>
      <c r="XV8" s="763"/>
      <c r="XW8" s="763"/>
      <c r="XX8" s="763"/>
      <c r="XY8" s="763"/>
      <c r="XZ8" s="763"/>
      <c r="YA8" s="763"/>
      <c r="YB8" s="763"/>
      <c r="YC8" s="763"/>
      <c r="YD8" s="763"/>
      <c r="YE8" s="763"/>
      <c r="YF8" s="763"/>
      <c r="YG8" s="763"/>
      <c r="YH8" s="763"/>
      <c r="YI8" s="763"/>
      <c r="YJ8" s="763"/>
      <c r="YK8" s="763"/>
      <c r="YL8" s="763"/>
      <c r="YM8" s="763"/>
      <c r="YN8" s="763"/>
      <c r="YO8" s="763"/>
      <c r="YP8" s="763"/>
      <c r="YQ8" s="763"/>
      <c r="YR8" s="763"/>
      <c r="YS8" s="763"/>
      <c r="YT8" s="763"/>
      <c r="YU8" s="763"/>
      <c r="YV8" s="763"/>
      <c r="YW8" s="763"/>
      <c r="YX8" s="763"/>
      <c r="YY8" s="763"/>
      <c r="YZ8" s="763"/>
      <c r="ZA8" s="763"/>
      <c r="ZB8" s="763"/>
      <c r="ZC8" s="763"/>
      <c r="ZD8" s="763"/>
      <c r="ZE8" s="763"/>
      <c r="ZF8" s="763"/>
      <c r="ZG8" s="763"/>
      <c r="ZH8" s="763"/>
      <c r="ZI8" s="763"/>
      <c r="ZJ8" s="763"/>
      <c r="ZK8" s="763"/>
      <c r="ZL8" s="763"/>
      <c r="ZM8" s="763"/>
      <c r="ZN8" s="763"/>
      <c r="ZO8" s="763"/>
      <c r="ZP8" s="763"/>
      <c r="ZQ8" s="763"/>
      <c r="ZR8" s="763"/>
      <c r="ZS8" s="763"/>
      <c r="ZT8" s="763"/>
      <c r="ZU8" s="763"/>
      <c r="ZV8" s="763"/>
      <c r="ZW8" s="763"/>
      <c r="ZX8" s="763"/>
      <c r="ZY8" s="763"/>
      <c r="ZZ8" s="763"/>
      <c r="AAA8" s="763"/>
      <c r="AAB8" s="763"/>
      <c r="AAC8" s="763"/>
      <c r="AAD8" s="763"/>
      <c r="AAE8" s="763"/>
      <c r="AAF8" s="763"/>
      <c r="AAG8" s="763"/>
      <c r="AAH8" s="763"/>
      <c r="AAI8" s="763"/>
      <c r="AAJ8" s="763"/>
      <c r="AAK8" s="763"/>
      <c r="AAL8" s="763"/>
      <c r="AAM8" s="763"/>
      <c r="AAN8" s="763"/>
      <c r="AAO8" s="763"/>
      <c r="AAP8" s="763"/>
      <c r="AAQ8" s="763"/>
      <c r="AAR8" s="763"/>
      <c r="AAS8" s="763"/>
      <c r="AAT8" s="763"/>
      <c r="AAU8" s="763"/>
      <c r="AAV8" s="763"/>
      <c r="AAW8" s="763"/>
      <c r="AAX8" s="763"/>
      <c r="AAY8" s="763"/>
      <c r="AAZ8" s="763"/>
      <c r="ABA8" s="763"/>
      <c r="ABB8" s="763"/>
      <c r="ABC8" s="763"/>
      <c r="ABD8" s="763"/>
      <c r="ABE8" s="763"/>
      <c r="ABF8" s="763"/>
      <c r="ABG8" s="763"/>
      <c r="ABH8" s="763"/>
      <c r="ABI8" s="763"/>
      <c r="ABJ8" s="763"/>
      <c r="ABK8" s="763"/>
      <c r="ABL8" s="763"/>
      <c r="ABM8" s="763"/>
      <c r="ABN8" s="763"/>
      <c r="ABO8" s="763"/>
      <c r="ABP8" s="763"/>
      <c r="ABQ8" s="763"/>
      <c r="ABR8" s="763"/>
      <c r="ABS8" s="763"/>
      <c r="ABT8" s="763"/>
      <c r="ABU8" s="763"/>
      <c r="ABV8" s="763"/>
      <c r="ABW8" s="763"/>
      <c r="ABX8" s="763"/>
      <c r="ABY8" s="763"/>
      <c r="ABZ8" s="763"/>
      <c r="ACA8" s="763"/>
      <c r="ACB8" s="763"/>
      <c r="ACC8" s="763"/>
      <c r="ACD8" s="763"/>
      <c r="ACE8" s="763"/>
      <c r="ACF8" s="763"/>
      <c r="ACG8" s="763"/>
      <c r="ACH8" s="763"/>
      <c r="ACI8" s="763"/>
      <c r="ACJ8" s="763"/>
      <c r="ACK8" s="763"/>
      <c r="ACL8" s="763"/>
      <c r="ACM8" s="763"/>
      <c r="ACN8" s="763"/>
      <c r="ACO8" s="763"/>
      <c r="ACP8" s="763"/>
      <c r="ACQ8" s="763"/>
      <c r="ACR8" s="763"/>
      <c r="ACS8" s="763"/>
      <c r="ACT8" s="763"/>
      <c r="ACU8" s="763"/>
      <c r="ACV8" s="763"/>
      <c r="ACW8" s="763"/>
      <c r="ACX8" s="763"/>
      <c r="ACY8" s="763"/>
      <c r="ACZ8" s="763"/>
      <c r="ADA8" s="763"/>
      <c r="ADB8" s="763"/>
      <c r="ADC8" s="763"/>
      <c r="ADD8" s="763"/>
      <c r="ADE8" s="763"/>
      <c r="ADF8" s="763"/>
      <c r="ADG8" s="763"/>
      <c r="ADH8" s="763"/>
      <c r="ADI8" s="763"/>
      <c r="ADJ8" s="763"/>
      <c r="ADK8" s="763"/>
      <c r="ADL8" s="763"/>
      <c r="ADM8" s="763"/>
      <c r="ADN8" s="763"/>
      <c r="ADO8" s="763"/>
      <c r="ADP8" s="763"/>
      <c r="ADQ8" s="763"/>
      <c r="ADR8" s="763"/>
      <c r="ADS8" s="763"/>
      <c r="ADT8" s="763"/>
      <c r="ADU8" s="763"/>
      <c r="ADV8" s="763"/>
      <c r="ADW8" s="763"/>
      <c r="ADX8" s="763"/>
      <c r="ADY8" s="763"/>
      <c r="ADZ8" s="763"/>
      <c r="AEA8" s="763"/>
      <c r="AEB8" s="763"/>
      <c r="AEC8" s="763"/>
      <c r="AED8" s="763"/>
      <c r="AEE8" s="763"/>
      <c r="AEF8" s="763"/>
      <c r="AEG8" s="763"/>
      <c r="AEH8" s="763"/>
      <c r="AEI8" s="763"/>
      <c r="AEJ8" s="763"/>
      <c r="AEK8" s="763"/>
      <c r="AEL8" s="763"/>
      <c r="AEM8" s="763"/>
      <c r="AEN8" s="763"/>
      <c r="AEO8" s="763"/>
      <c r="AEP8" s="763"/>
      <c r="AEQ8" s="763"/>
      <c r="AER8" s="763"/>
      <c r="AES8" s="763"/>
      <c r="AET8" s="763"/>
      <c r="AEU8" s="763"/>
      <c r="AEV8" s="763"/>
      <c r="AEW8" s="763"/>
      <c r="AEX8" s="763"/>
      <c r="AEY8" s="763"/>
      <c r="AEZ8" s="763"/>
      <c r="AFA8" s="763"/>
      <c r="AFB8" s="763"/>
      <c r="AFC8" s="763"/>
      <c r="AFD8" s="763"/>
      <c r="AFE8" s="763"/>
      <c r="AFF8" s="763"/>
      <c r="AFG8" s="763"/>
      <c r="AFH8" s="763"/>
      <c r="AFI8" s="763"/>
      <c r="AFJ8" s="763"/>
      <c r="AFK8" s="763"/>
      <c r="AFL8" s="763"/>
      <c r="AFM8" s="763"/>
      <c r="AFN8" s="763"/>
      <c r="AFO8" s="763"/>
      <c r="AFP8" s="763"/>
      <c r="AFQ8" s="763"/>
      <c r="AFR8" s="763"/>
      <c r="AFS8" s="763"/>
      <c r="AFT8" s="763"/>
      <c r="AFU8" s="763"/>
      <c r="AFV8" s="763"/>
      <c r="AFW8" s="763"/>
      <c r="AFX8" s="763"/>
      <c r="AFY8" s="763"/>
      <c r="AFZ8" s="763"/>
      <c r="AGA8" s="763"/>
      <c r="AGB8" s="763"/>
      <c r="AGC8" s="763"/>
      <c r="AGD8" s="763"/>
      <c r="AGE8" s="763"/>
      <c r="AGF8" s="763"/>
      <c r="AGG8" s="763"/>
      <c r="AGH8" s="763"/>
      <c r="AGI8" s="763"/>
      <c r="AGJ8" s="763"/>
      <c r="AGK8" s="763"/>
      <c r="AGL8" s="763"/>
      <c r="AGM8" s="763"/>
      <c r="AGN8" s="763"/>
      <c r="AGO8" s="763"/>
      <c r="AGP8" s="763"/>
      <c r="AGQ8" s="763"/>
      <c r="AGR8" s="763"/>
      <c r="AGS8" s="763"/>
      <c r="AGT8" s="763"/>
      <c r="AGU8" s="763"/>
      <c r="AGV8" s="763"/>
      <c r="AGW8" s="763"/>
      <c r="AGX8" s="763"/>
      <c r="AGY8" s="763"/>
      <c r="AGZ8" s="763"/>
      <c r="AHA8" s="763"/>
      <c r="AHB8" s="763"/>
      <c r="AHC8" s="763"/>
      <c r="AHD8" s="763"/>
      <c r="AHE8" s="763"/>
      <c r="AHF8" s="763"/>
      <c r="AHG8" s="763"/>
      <c r="AHH8" s="763"/>
      <c r="AHI8" s="763"/>
      <c r="AHJ8" s="763"/>
      <c r="AHK8" s="763"/>
      <c r="AHL8" s="763"/>
      <c r="AHM8" s="763"/>
      <c r="AHN8" s="763"/>
      <c r="AHO8" s="763"/>
      <c r="AHP8" s="763"/>
      <c r="AHQ8" s="763"/>
      <c r="AHR8" s="763"/>
      <c r="AHS8" s="763"/>
      <c r="AHT8" s="763"/>
      <c r="AHU8" s="763"/>
      <c r="AHV8" s="763"/>
      <c r="AHW8" s="763"/>
      <c r="AHX8" s="763"/>
      <c r="AHY8" s="763"/>
      <c r="AHZ8" s="763"/>
      <c r="AIA8" s="763"/>
      <c r="AIB8" s="763"/>
      <c r="AIC8" s="763"/>
      <c r="AID8" s="763"/>
      <c r="AIE8" s="763"/>
      <c r="AIF8" s="763"/>
      <c r="AIG8" s="763"/>
      <c r="AIH8" s="763"/>
      <c r="AII8" s="763"/>
      <c r="AIJ8" s="763"/>
      <c r="AIK8" s="763"/>
      <c r="AIL8" s="763"/>
      <c r="AIM8" s="763"/>
      <c r="AIN8" s="763"/>
      <c r="AIO8" s="763"/>
      <c r="AIP8" s="763"/>
      <c r="AIQ8" s="763"/>
      <c r="AIR8" s="763"/>
      <c r="AIS8" s="763"/>
      <c r="AIT8" s="763"/>
      <c r="AIU8" s="763"/>
      <c r="AIV8" s="763"/>
      <c r="AIW8" s="763"/>
      <c r="AIX8" s="763"/>
      <c r="AIY8" s="763"/>
      <c r="AIZ8" s="763"/>
      <c r="AJA8" s="763"/>
      <c r="AJB8" s="763"/>
      <c r="AJC8" s="763"/>
      <c r="AJD8" s="763"/>
      <c r="AJE8" s="763"/>
      <c r="AJF8" s="763"/>
      <c r="AJG8" s="763"/>
      <c r="AJH8" s="763"/>
      <c r="AJI8" s="763"/>
      <c r="AJJ8" s="763"/>
      <c r="AJK8" s="763"/>
      <c r="AJL8" s="763"/>
      <c r="AJM8" s="763"/>
      <c r="AJN8" s="763"/>
      <c r="AJO8" s="763"/>
      <c r="AJP8" s="763"/>
      <c r="AJQ8" s="763"/>
      <c r="AJR8" s="763"/>
      <c r="AJS8" s="763"/>
      <c r="AJT8" s="763"/>
      <c r="AJU8" s="763"/>
      <c r="AJV8" s="763"/>
      <c r="AJW8" s="763"/>
      <c r="AJX8" s="763"/>
      <c r="AJY8" s="763"/>
      <c r="AJZ8" s="763"/>
      <c r="AKA8" s="763"/>
      <c r="AKB8" s="763"/>
      <c r="AKC8" s="763"/>
      <c r="AKD8" s="763"/>
      <c r="AKE8" s="763"/>
      <c r="AKF8" s="763"/>
      <c r="AKG8" s="763"/>
      <c r="AKH8" s="763"/>
      <c r="AKI8" s="763"/>
      <c r="AKJ8" s="763"/>
      <c r="AKK8" s="763"/>
      <c r="AKL8" s="763"/>
      <c r="AKM8" s="763"/>
      <c r="AKN8" s="763"/>
      <c r="AKO8" s="763"/>
      <c r="AKP8" s="763"/>
      <c r="AKQ8" s="763"/>
      <c r="AKR8" s="763"/>
      <c r="AKS8" s="763"/>
      <c r="AKT8" s="763"/>
      <c r="AKU8" s="763"/>
      <c r="AKV8" s="763"/>
      <c r="AKW8" s="763"/>
      <c r="AKX8" s="763"/>
      <c r="AKY8" s="763"/>
      <c r="AKZ8" s="763"/>
      <c r="ALA8" s="763"/>
      <c r="ALB8" s="763"/>
      <c r="ALC8" s="763"/>
      <c r="ALD8" s="763"/>
      <c r="ALE8" s="763"/>
      <c r="ALF8" s="763"/>
      <c r="ALG8" s="763"/>
      <c r="ALH8" s="763"/>
      <c r="ALI8" s="763"/>
      <c r="ALJ8" s="763"/>
      <c r="ALK8" s="763"/>
      <c r="ALL8" s="763"/>
      <c r="ALM8" s="763"/>
      <c r="ALN8" s="763"/>
      <c r="ALO8" s="763"/>
      <c r="ALP8" s="763"/>
      <c r="ALQ8" s="763"/>
      <c r="ALR8" s="763"/>
      <c r="ALS8" s="763"/>
      <c r="ALT8" s="763"/>
      <c r="ALU8" s="763"/>
      <c r="ALV8" s="763"/>
      <c r="ALW8" s="763"/>
      <c r="ALX8" s="763"/>
      <c r="ALY8" s="763"/>
      <c r="ALZ8" s="763"/>
      <c r="AMA8" s="763"/>
      <c r="AMB8" s="763"/>
      <c r="AMC8" s="763"/>
      <c r="AMD8" s="763"/>
      <c r="AME8" s="763"/>
      <c r="AMF8" s="763"/>
      <c r="AMG8" s="763"/>
      <c r="AMH8" s="763"/>
      <c r="AMI8" s="763"/>
      <c r="AMJ8" s="763"/>
      <c r="AMK8" s="763"/>
      <c r="AML8" s="763"/>
      <c r="AMM8" s="763"/>
      <c r="AMN8" s="763"/>
      <c r="AMO8" s="763"/>
      <c r="AMP8" s="763"/>
      <c r="AMQ8" s="763"/>
      <c r="AMR8" s="763"/>
      <c r="AMS8" s="763"/>
      <c r="AMT8" s="763"/>
      <c r="AMU8" s="763"/>
      <c r="AMV8" s="763"/>
      <c r="AMW8" s="763"/>
      <c r="AMX8" s="763"/>
      <c r="AMY8" s="763"/>
      <c r="AMZ8" s="763"/>
      <c r="ANA8" s="763"/>
      <c r="ANB8" s="763"/>
      <c r="ANC8" s="763"/>
      <c r="AND8" s="763"/>
      <c r="ANE8" s="763"/>
      <c r="ANF8" s="763"/>
      <c r="ANG8" s="763"/>
      <c r="ANH8" s="763"/>
      <c r="ANI8" s="763"/>
      <c r="ANJ8" s="763"/>
      <c r="ANK8" s="763"/>
      <c r="ANL8" s="763"/>
      <c r="ANM8" s="763"/>
      <c r="ANN8" s="763"/>
      <c r="ANO8" s="763"/>
      <c r="ANP8" s="763"/>
      <c r="ANQ8" s="763"/>
      <c r="ANR8" s="763"/>
      <c r="ANS8" s="763"/>
      <c r="ANT8" s="763"/>
      <c r="ANU8" s="763"/>
      <c r="ANV8" s="763"/>
      <c r="ANW8" s="763"/>
      <c r="ANX8" s="763"/>
      <c r="ANY8" s="763"/>
      <c r="ANZ8" s="763"/>
      <c r="AOA8" s="763"/>
      <c r="AOB8" s="763"/>
      <c r="AOC8" s="763"/>
      <c r="AOD8" s="763"/>
      <c r="AOE8" s="763"/>
      <c r="AOF8" s="763"/>
      <c r="AOG8" s="763"/>
      <c r="AOH8" s="763"/>
      <c r="AOI8" s="763"/>
      <c r="AOJ8" s="763"/>
      <c r="AOK8" s="763"/>
      <c r="AOL8" s="763"/>
      <c r="AOM8" s="763"/>
      <c r="AON8" s="763"/>
      <c r="AOO8" s="763"/>
      <c r="AOP8" s="763"/>
      <c r="AOQ8" s="763"/>
      <c r="AOR8" s="763"/>
      <c r="AOS8" s="763"/>
      <c r="AOT8" s="763"/>
      <c r="AOU8" s="763"/>
      <c r="AOV8" s="763"/>
      <c r="AOW8" s="763"/>
      <c r="AOX8" s="763"/>
      <c r="AOY8" s="763"/>
      <c r="AOZ8" s="763"/>
      <c r="APA8" s="763"/>
      <c r="APB8" s="763"/>
      <c r="APC8" s="763"/>
      <c r="APD8" s="763"/>
      <c r="APE8" s="763"/>
      <c r="APF8" s="763"/>
      <c r="APG8" s="763"/>
      <c r="APH8" s="763"/>
      <c r="API8" s="763"/>
      <c r="APJ8" s="763"/>
      <c r="APK8" s="763"/>
      <c r="APL8" s="763"/>
      <c r="APM8" s="763"/>
      <c r="APN8" s="763"/>
      <c r="APO8" s="763"/>
      <c r="APP8" s="763"/>
      <c r="APQ8" s="763"/>
      <c r="APR8" s="763"/>
      <c r="APS8" s="763"/>
      <c r="APT8" s="763"/>
      <c r="APU8" s="763"/>
      <c r="APV8" s="763"/>
      <c r="APW8" s="763"/>
      <c r="APX8" s="763"/>
      <c r="APY8" s="763"/>
      <c r="APZ8" s="763"/>
      <c r="AQA8" s="763"/>
      <c r="AQB8" s="763"/>
      <c r="AQC8" s="763"/>
      <c r="AQD8" s="763"/>
      <c r="AQE8" s="763"/>
      <c r="AQF8" s="763"/>
      <c r="AQG8" s="763"/>
      <c r="AQH8" s="763"/>
      <c r="AQI8" s="763"/>
      <c r="AQJ8" s="763"/>
      <c r="AQK8" s="763"/>
      <c r="AQL8" s="763"/>
      <c r="AQM8" s="763"/>
      <c r="AQN8" s="763"/>
      <c r="AQO8" s="763"/>
      <c r="AQP8" s="763"/>
      <c r="AQQ8" s="763"/>
      <c r="AQR8" s="763"/>
      <c r="AQS8" s="763"/>
      <c r="AQT8" s="763"/>
      <c r="AQU8" s="763"/>
      <c r="AQV8" s="763"/>
      <c r="AQW8" s="763"/>
    </row>
    <row r="9" spans="1:1141" s="1670" customFormat="1" ht="33.75">
      <c r="A9" s="2441"/>
      <c r="B9" s="2444"/>
      <c r="C9" s="2444"/>
      <c r="D9" s="2446"/>
      <c r="E9" s="2446"/>
      <c r="F9" s="2446"/>
      <c r="G9" s="2444"/>
      <c r="H9" s="2480"/>
      <c r="I9" s="2446"/>
      <c r="J9" s="2446"/>
      <c r="K9" s="2473"/>
      <c r="L9" s="2446"/>
      <c r="M9" s="2460"/>
      <c r="N9" s="2444"/>
      <c r="O9" s="2446"/>
      <c r="P9" s="2460"/>
      <c r="Q9" s="2471"/>
      <c r="R9" s="2451"/>
      <c r="S9" s="2460"/>
      <c r="T9" s="2448"/>
      <c r="U9" s="2441"/>
      <c r="V9" s="2471"/>
      <c r="W9" s="2451"/>
      <c r="X9" s="2460"/>
      <c r="Y9" s="2456"/>
      <c r="Z9" s="2471"/>
      <c r="AA9" s="2451"/>
      <c r="AB9" s="2451"/>
      <c r="AC9" s="2471"/>
      <c r="AD9" s="2456"/>
      <c r="AE9" s="2465"/>
      <c r="AF9" s="2451"/>
      <c r="AG9" s="2451"/>
      <c r="AH9" s="2451"/>
      <c r="AI9" s="2451"/>
      <c r="AJ9" s="2451"/>
      <c r="AK9" s="2471"/>
      <c r="AL9" s="2451"/>
      <c r="AM9" s="2452"/>
      <c r="AN9" s="2448"/>
      <c r="AO9" s="2441"/>
      <c r="AP9" s="2460"/>
      <c r="AQ9" s="2456"/>
      <c r="AR9" s="2451"/>
      <c r="AS9" s="2451"/>
      <c r="AT9" s="2451"/>
      <c r="AU9" s="2451"/>
      <c r="AV9" s="2451"/>
      <c r="AW9" s="2456"/>
      <c r="AX9" s="2465"/>
      <c r="AY9" s="2460"/>
      <c r="AZ9" s="2451"/>
      <c r="BA9" s="2460"/>
      <c r="BB9" s="2451"/>
      <c r="BC9" s="2451"/>
      <c r="BD9" s="2451"/>
      <c r="BE9" s="2463"/>
      <c r="BF9" s="2456"/>
      <c r="BG9" s="2448"/>
      <c r="BH9" s="2441"/>
      <c r="BI9" s="2451"/>
      <c r="BJ9" s="2451"/>
      <c r="BK9" s="2451"/>
      <c r="BL9" s="2460"/>
      <c r="BM9" s="2460"/>
      <c r="BN9" s="2460"/>
      <c r="BO9" s="2451"/>
      <c r="BP9" s="2456"/>
      <c r="BQ9" s="2465"/>
      <c r="BR9" s="2460"/>
      <c r="BS9" s="2460"/>
      <c r="BT9" s="2460"/>
      <c r="BU9" s="2471"/>
      <c r="BV9" s="2451"/>
      <c r="BW9" s="2452"/>
      <c r="BX9" s="2448"/>
      <c r="BY9" s="2441"/>
      <c r="BZ9" s="2452"/>
      <c r="CA9" s="2484"/>
      <c r="CB9" s="2452"/>
      <c r="CC9" s="2451"/>
      <c r="CD9" s="1740" t="s">
        <v>2315</v>
      </c>
      <c r="CE9" s="1740" t="s">
        <v>2316</v>
      </c>
      <c r="CF9" s="1740" t="s">
        <v>2317</v>
      </c>
      <c r="CG9" s="1743" t="s">
        <v>2318</v>
      </c>
      <c r="CH9" s="1741" t="s">
        <v>2319</v>
      </c>
      <c r="CI9" s="1742" t="s">
        <v>1370</v>
      </c>
      <c r="CJ9" s="2451"/>
      <c r="CK9" s="2452"/>
      <c r="CL9" s="2456"/>
      <c r="CM9" s="2452"/>
      <c r="CN9" s="1741" t="s">
        <v>2320</v>
      </c>
      <c r="CO9" s="1742" t="s">
        <v>2321</v>
      </c>
      <c r="CP9" s="1743" t="s">
        <v>2322</v>
      </c>
      <c r="CQ9" s="2448"/>
      <c r="CR9" s="2441"/>
      <c r="CS9" s="2468"/>
      <c r="CT9" s="2470"/>
      <c r="CU9" s="2483"/>
      <c r="CV9" s="2483"/>
      <c r="CW9" s="1667" t="s">
        <v>2323</v>
      </c>
      <c r="CX9" s="1667" t="s">
        <v>2324</v>
      </c>
      <c r="CY9" s="1668" t="s">
        <v>2325</v>
      </c>
      <c r="CZ9" s="2483"/>
      <c r="DA9" s="1667" t="s">
        <v>2326</v>
      </c>
      <c r="DB9" s="1669" t="s">
        <v>2327</v>
      </c>
      <c r="DC9" s="2489"/>
      <c r="DD9" s="2492"/>
      <c r="DE9" s="2454"/>
      <c r="DF9" s="2466"/>
      <c r="DG9" s="2454"/>
      <c r="DH9" s="2454"/>
      <c r="DI9" s="2466"/>
      <c r="DJ9" s="2454"/>
      <c r="DK9" s="2454"/>
      <c r="DL9" s="2448"/>
      <c r="DM9" s="2441"/>
      <c r="DN9" s="2454"/>
      <c r="DO9" s="2486"/>
      <c r="DP9" s="2475"/>
      <c r="DQ9" s="2454"/>
      <c r="DR9" s="2475"/>
      <c r="DS9" s="2454"/>
      <c r="DT9" s="2454"/>
      <c r="DU9" s="2454"/>
      <c r="DV9" s="2466"/>
      <c r="DW9" s="2487"/>
      <c r="DX9" s="2454"/>
      <c r="DY9" s="2454"/>
      <c r="DZ9" s="2454"/>
      <c r="EA9" s="2454"/>
      <c r="EB9" s="2454"/>
      <c r="EC9" s="2454"/>
      <c r="ED9" s="2454"/>
      <c r="EE9" s="2454"/>
      <c r="EF9" s="2448"/>
      <c r="EG9" s="2441"/>
      <c r="EH9" s="1739" t="s">
        <v>2328</v>
      </c>
      <c r="EI9" s="1739" t="s">
        <v>2329</v>
      </c>
      <c r="EJ9" s="2454"/>
      <c r="EK9" s="2454"/>
      <c r="EL9" s="2454"/>
      <c r="EM9" s="2454"/>
      <c r="EN9" s="2454"/>
      <c r="EO9" s="2466"/>
      <c r="EP9" s="1729" t="s">
        <v>2330</v>
      </c>
      <c r="EQ9" s="1739" t="s">
        <v>2331</v>
      </c>
      <c r="ER9" s="2454"/>
      <c r="ES9" s="2454"/>
      <c r="ET9" s="1739" t="s">
        <v>2332</v>
      </c>
      <c r="EU9" s="1739" t="s">
        <v>2333</v>
      </c>
      <c r="EV9" s="1739" t="s">
        <v>2334</v>
      </c>
      <c r="EW9" s="2454"/>
      <c r="EX9" s="2454"/>
      <c r="EY9" s="2448"/>
      <c r="EZ9" s="2441"/>
      <c r="FA9" s="2454"/>
      <c r="FB9" s="1739" t="s">
        <v>2335</v>
      </c>
      <c r="FC9" s="1739" t="s">
        <v>2336</v>
      </c>
      <c r="FD9" s="2454"/>
      <c r="FE9" s="2454"/>
      <c r="FF9" s="1739" t="s">
        <v>2337</v>
      </c>
      <c r="FG9" s="1739" t="s">
        <v>2338</v>
      </c>
      <c r="FH9" s="1739" t="s">
        <v>2339</v>
      </c>
      <c r="FI9" s="1738" t="s">
        <v>2340</v>
      </c>
      <c r="FJ9" s="2482"/>
      <c r="FK9" s="2454"/>
      <c r="FL9" s="2454"/>
      <c r="FM9" s="2454"/>
      <c r="FN9" s="2454"/>
      <c r="FO9" s="2454"/>
      <c r="FP9" s="2448"/>
      <c r="FQ9" s="1666"/>
      <c r="FR9" s="1666"/>
      <c r="FS9" s="1666"/>
      <c r="FT9" s="763"/>
      <c r="FU9" s="763"/>
      <c r="FV9" s="763"/>
      <c r="FW9" s="763"/>
      <c r="FX9" s="763"/>
      <c r="FY9" s="763"/>
      <c r="FZ9" s="763"/>
      <c r="GA9" s="763"/>
      <c r="GB9" s="763"/>
      <c r="GC9" s="763"/>
      <c r="GD9" s="763"/>
      <c r="GE9" s="763"/>
      <c r="GF9" s="763"/>
      <c r="GG9" s="763"/>
      <c r="GH9" s="763"/>
      <c r="GI9" s="763"/>
      <c r="GJ9" s="763"/>
      <c r="GK9" s="763"/>
      <c r="GL9" s="763"/>
      <c r="GM9" s="763"/>
      <c r="GN9" s="763"/>
      <c r="GO9" s="763"/>
      <c r="GP9" s="763"/>
      <c r="GQ9" s="763"/>
      <c r="GR9" s="763"/>
      <c r="GS9" s="763"/>
      <c r="GT9" s="763"/>
      <c r="GU9" s="763"/>
      <c r="GV9" s="763"/>
      <c r="GW9" s="763"/>
      <c r="GX9" s="763"/>
      <c r="GY9" s="763"/>
      <c r="GZ9" s="763"/>
      <c r="HA9" s="763"/>
      <c r="HB9" s="763"/>
      <c r="HC9" s="763"/>
      <c r="HD9" s="763"/>
      <c r="HE9" s="763"/>
      <c r="HF9" s="763"/>
      <c r="HG9" s="763"/>
      <c r="HH9" s="763"/>
      <c r="HI9" s="763"/>
      <c r="HJ9" s="763"/>
      <c r="HK9" s="763"/>
      <c r="HL9" s="763"/>
      <c r="HM9" s="763"/>
      <c r="HN9" s="763"/>
      <c r="HO9" s="763"/>
      <c r="HP9" s="763"/>
      <c r="HQ9" s="763"/>
      <c r="HR9" s="763"/>
      <c r="HS9" s="763"/>
      <c r="HT9" s="763"/>
      <c r="HU9" s="763"/>
      <c r="HV9" s="763"/>
      <c r="HW9" s="763"/>
      <c r="HX9" s="763"/>
      <c r="HY9" s="763"/>
      <c r="HZ9" s="763"/>
      <c r="IA9" s="763"/>
      <c r="IB9" s="763"/>
      <c r="IC9" s="763"/>
      <c r="ID9" s="763"/>
      <c r="IE9" s="763"/>
      <c r="IF9" s="763"/>
      <c r="IG9" s="763"/>
      <c r="IH9" s="763"/>
      <c r="II9" s="763"/>
      <c r="IJ9" s="763"/>
      <c r="IK9" s="763"/>
      <c r="IL9" s="763"/>
      <c r="IM9" s="763"/>
      <c r="IN9" s="763"/>
      <c r="IO9" s="763"/>
      <c r="IP9" s="763"/>
      <c r="IQ9" s="763"/>
      <c r="IR9" s="763"/>
      <c r="IS9" s="763"/>
      <c r="IT9" s="763"/>
      <c r="IU9" s="763"/>
      <c r="IV9" s="763"/>
      <c r="IW9" s="763"/>
      <c r="IX9" s="763"/>
      <c r="IY9" s="763"/>
      <c r="IZ9" s="763"/>
      <c r="JA9" s="763"/>
      <c r="JB9" s="763"/>
      <c r="JC9" s="763"/>
      <c r="JD9" s="763"/>
      <c r="JE9" s="763"/>
      <c r="JF9" s="763"/>
      <c r="JG9" s="763"/>
      <c r="JH9" s="763"/>
      <c r="JI9" s="763"/>
      <c r="JJ9" s="763"/>
      <c r="JK9" s="763"/>
      <c r="JL9" s="763"/>
      <c r="JM9" s="763"/>
      <c r="JN9" s="763"/>
      <c r="JO9" s="763"/>
      <c r="JP9" s="763"/>
      <c r="JQ9" s="763"/>
      <c r="JR9" s="763"/>
      <c r="JS9" s="763"/>
      <c r="JT9" s="763"/>
      <c r="JU9" s="763"/>
      <c r="JV9" s="763"/>
      <c r="JW9" s="763"/>
      <c r="JX9" s="763"/>
      <c r="JY9" s="763"/>
      <c r="JZ9" s="763"/>
      <c r="KA9" s="763"/>
      <c r="KB9" s="763"/>
      <c r="KC9" s="763"/>
      <c r="KD9" s="763"/>
      <c r="KE9" s="763"/>
      <c r="KF9" s="763"/>
      <c r="KG9" s="763"/>
      <c r="KH9" s="763"/>
      <c r="KI9" s="763"/>
      <c r="KJ9" s="763"/>
      <c r="KK9" s="763"/>
      <c r="KL9" s="763"/>
      <c r="KM9" s="763"/>
      <c r="KN9" s="763"/>
      <c r="KO9" s="763"/>
      <c r="KP9" s="763"/>
      <c r="KQ9" s="763"/>
      <c r="KR9" s="763"/>
      <c r="KS9" s="763"/>
      <c r="KT9" s="763"/>
      <c r="KU9" s="763"/>
      <c r="KV9" s="763"/>
      <c r="KW9" s="763"/>
      <c r="KX9" s="763"/>
      <c r="KY9" s="763"/>
      <c r="KZ9" s="763"/>
      <c r="LA9" s="763"/>
      <c r="LB9" s="763"/>
      <c r="LC9" s="763"/>
      <c r="LD9" s="763"/>
      <c r="LE9" s="763"/>
      <c r="LF9" s="763"/>
      <c r="LG9" s="763"/>
      <c r="LH9" s="763"/>
      <c r="LI9" s="763"/>
      <c r="LJ9" s="763"/>
      <c r="LK9" s="763"/>
      <c r="LL9" s="763"/>
      <c r="LM9" s="763"/>
      <c r="LN9" s="763"/>
      <c r="LO9" s="763"/>
      <c r="LP9" s="763"/>
      <c r="LQ9" s="763"/>
      <c r="LR9" s="763"/>
      <c r="LS9" s="763"/>
      <c r="LT9" s="763"/>
      <c r="LU9" s="763"/>
      <c r="LV9" s="763"/>
      <c r="LW9" s="763"/>
      <c r="LX9" s="763"/>
      <c r="LY9" s="763"/>
      <c r="LZ9" s="763"/>
      <c r="MA9" s="763"/>
      <c r="MB9" s="763"/>
      <c r="MC9" s="763"/>
      <c r="MD9" s="763"/>
      <c r="ME9" s="763"/>
      <c r="MF9" s="763"/>
      <c r="MG9" s="763"/>
      <c r="MH9" s="763"/>
      <c r="MI9" s="763"/>
      <c r="MJ9" s="763"/>
      <c r="MK9" s="763"/>
      <c r="ML9" s="763"/>
      <c r="MM9" s="763"/>
      <c r="MN9" s="763"/>
      <c r="MO9" s="763"/>
      <c r="MP9" s="763"/>
      <c r="MQ9" s="763"/>
      <c r="MR9" s="763"/>
      <c r="MS9" s="763"/>
      <c r="MT9" s="763"/>
      <c r="MU9" s="763"/>
      <c r="MV9" s="763"/>
      <c r="MW9" s="763"/>
      <c r="MX9" s="763"/>
      <c r="MY9" s="763"/>
      <c r="MZ9" s="763"/>
      <c r="NA9" s="763"/>
      <c r="NB9" s="763"/>
      <c r="NC9" s="763"/>
      <c r="ND9" s="763"/>
      <c r="NE9" s="763"/>
      <c r="NF9" s="763"/>
      <c r="NG9" s="763"/>
      <c r="NH9" s="763"/>
      <c r="NI9" s="763"/>
      <c r="NJ9" s="763"/>
      <c r="NK9" s="763"/>
      <c r="NL9" s="763"/>
      <c r="NM9" s="763"/>
      <c r="NN9" s="763"/>
      <c r="NO9" s="763"/>
      <c r="NP9" s="763"/>
      <c r="NQ9" s="763"/>
      <c r="NR9" s="763"/>
      <c r="NS9" s="763"/>
      <c r="NT9" s="763"/>
      <c r="NU9" s="763"/>
      <c r="NV9" s="763"/>
      <c r="NW9" s="763"/>
      <c r="NX9" s="763"/>
      <c r="NY9" s="763"/>
      <c r="NZ9" s="763"/>
      <c r="OA9" s="763"/>
      <c r="OB9" s="763"/>
      <c r="OC9" s="763"/>
      <c r="OD9" s="763"/>
      <c r="OE9" s="763"/>
      <c r="OF9" s="763"/>
      <c r="OG9" s="763"/>
      <c r="OH9" s="763"/>
      <c r="OI9" s="763"/>
      <c r="OJ9" s="763"/>
      <c r="OK9" s="763"/>
      <c r="OL9" s="763"/>
      <c r="OM9" s="763"/>
      <c r="ON9" s="763"/>
      <c r="OO9" s="763"/>
      <c r="OP9" s="763"/>
      <c r="OQ9" s="763"/>
      <c r="OR9" s="763"/>
      <c r="OS9" s="763"/>
      <c r="OT9" s="763"/>
      <c r="OU9" s="763"/>
      <c r="OV9" s="763"/>
      <c r="OW9" s="763"/>
      <c r="OX9" s="763"/>
      <c r="OY9" s="763"/>
      <c r="OZ9" s="763"/>
      <c r="PA9" s="763"/>
      <c r="PB9" s="763"/>
      <c r="PC9" s="763"/>
      <c r="PD9" s="763"/>
      <c r="PE9" s="763"/>
      <c r="PF9" s="763"/>
      <c r="PG9" s="763"/>
      <c r="PH9" s="763"/>
      <c r="PI9" s="763"/>
      <c r="PJ9" s="763"/>
      <c r="PK9" s="763"/>
      <c r="PL9" s="763"/>
      <c r="PM9" s="763"/>
      <c r="PN9" s="763"/>
      <c r="PO9" s="763"/>
      <c r="PP9" s="763"/>
      <c r="PQ9" s="763"/>
      <c r="PR9" s="763"/>
      <c r="PS9" s="763"/>
      <c r="PT9" s="763"/>
      <c r="PU9" s="763"/>
      <c r="PV9" s="763"/>
      <c r="PW9" s="763"/>
      <c r="PX9" s="763"/>
      <c r="PY9" s="763"/>
      <c r="PZ9" s="763"/>
      <c r="QA9" s="763"/>
      <c r="QB9" s="763"/>
      <c r="QC9" s="763"/>
      <c r="QD9" s="763"/>
      <c r="QE9" s="763"/>
      <c r="QF9" s="763"/>
      <c r="QG9" s="763"/>
      <c r="QH9" s="763"/>
      <c r="QI9" s="763"/>
      <c r="QJ9" s="763"/>
      <c r="QK9" s="763"/>
      <c r="QL9" s="763"/>
      <c r="QM9" s="763"/>
      <c r="QN9" s="763"/>
      <c r="QO9" s="763"/>
      <c r="QP9" s="763"/>
      <c r="QQ9" s="763"/>
      <c r="QR9" s="763"/>
      <c r="QS9" s="763"/>
      <c r="QT9" s="763"/>
      <c r="QU9" s="763"/>
      <c r="QV9" s="763"/>
      <c r="QW9" s="763"/>
      <c r="QX9" s="763"/>
      <c r="QY9" s="763"/>
      <c r="QZ9" s="763"/>
      <c r="RA9" s="763"/>
      <c r="RB9" s="763"/>
      <c r="RC9" s="763"/>
      <c r="RD9" s="763"/>
      <c r="RE9" s="763"/>
      <c r="RF9" s="763"/>
      <c r="RG9" s="763"/>
      <c r="RH9" s="763"/>
      <c r="RI9" s="763"/>
      <c r="RJ9" s="763"/>
      <c r="RK9" s="763"/>
      <c r="RL9" s="763"/>
      <c r="RM9" s="763"/>
      <c r="RN9" s="763"/>
      <c r="RO9" s="763"/>
      <c r="RP9" s="763"/>
      <c r="RQ9" s="763"/>
      <c r="RR9" s="763"/>
      <c r="RS9" s="763"/>
      <c r="RT9" s="763"/>
      <c r="RU9" s="763"/>
      <c r="RV9" s="763"/>
      <c r="RW9" s="763"/>
      <c r="RX9" s="763"/>
      <c r="RY9" s="763"/>
      <c r="RZ9" s="763"/>
      <c r="SA9" s="763"/>
      <c r="SB9" s="763"/>
      <c r="SC9" s="763"/>
      <c r="SD9" s="763"/>
      <c r="SE9" s="763"/>
      <c r="SF9" s="763"/>
      <c r="SG9" s="763"/>
      <c r="SH9" s="763"/>
      <c r="SI9" s="763"/>
      <c r="SJ9" s="763"/>
      <c r="SK9" s="763"/>
      <c r="SL9" s="763"/>
      <c r="SM9" s="763"/>
      <c r="SN9" s="763"/>
      <c r="SO9" s="763"/>
      <c r="SP9" s="763"/>
      <c r="SQ9" s="763"/>
      <c r="SR9" s="763"/>
      <c r="SS9" s="763"/>
      <c r="ST9" s="763"/>
      <c r="SU9" s="763"/>
      <c r="SV9" s="763"/>
      <c r="SW9" s="763"/>
      <c r="SX9" s="763"/>
      <c r="SY9" s="763"/>
      <c r="SZ9" s="763"/>
      <c r="TA9" s="763"/>
      <c r="TB9" s="763"/>
      <c r="TC9" s="763"/>
      <c r="TD9" s="763"/>
      <c r="TE9" s="763"/>
      <c r="TF9" s="763"/>
      <c r="TG9" s="763"/>
      <c r="TH9" s="763"/>
      <c r="TI9" s="763"/>
      <c r="TJ9" s="763"/>
      <c r="TK9" s="763"/>
      <c r="TL9" s="763"/>
      <c r="TM9" s="763"/>
      <c r="TN9" s="763"/>
      <c r="TO9" s="763"/>
      <c r="TP9" s="763"/>
      <c r="TQ9" s="763"/>
      <c r="TR9" s="763"/>
      <c r="TS9" s="763"/>
      <c r="TT9" s="763"/>
      <c r="TU9" s="763"/>
      <c r="TV9" s="763"/>
      <c r="TW9" s="763"/>
      <c r="TX9" s="763"/>
      <c r="TY9" s="763"/>
      <c r="TZ9" s="763"/>
      <c r="UA9" s="763"/>
      <c r="UB9" s="763"/>
      <c r="UC9" s="763"/>
      <c r="UD9" s="763"/>
      <c r="UE9" s="763"/>
      <c r="UF9" s="763"/>
      <c r="UG9" s="763"/>
      <c r="UH9" s="763"/>
      <c r="UI9" s="763"/>
      <c r="UJ9" s="763"/>
      <c r="UK9" s="763"/>
      <c r="UL9" s="763"/>
      <c r="UM9" s="763"/>
      <c r="UN9" s="763"/>
      <c r="UO9" s="763"/>
      <c r="UP9" s="763"/>
      <c r="UQ9" s="763"/>
      <c r="UR9" s="763"/>
      <c r="US9" s="763"/>
      <c r="UT9" s="763"/>
      <c r="UU9" s="763"/>
      <c r="UV9" s="763"/>
      <c r="UW9" s="763"/>
      <c r="UX9" s="763"/>
      <c r="UY9" s="763"/>
      <c r="UZ9" s="763"/>
      <c r="VA9" s="763"/>
      <c r="VB9" s="763"/>
      <c r="VC9" s="763"/>
      <c r="VD9" s="763"/>
      <c r="VE9" s="763"/>
      <c r="VF9" s="763"/>
      <c r="VG9" s="763"/>
      <c r="VH9" s="763"/>
      <c r="VI9" s="763"/>
      <c r="VJ9" s="763"/>
      <c r="VK9" s="763"/>
      <c r="VL9" s="763"/>
      <c r="VM9" s="763"/>
      <c r="VN9" s="763"/>
      <c r="VO9" s="763"/>
      <c r="VP9" s="763"/>
      <c r="VQ9" s="763"/>
      <c r="VR9" s="763"/>
      <c r="VS9" s="763"/>
      <c r="VT9" s="763"/>
      <c r="VU9" s="763"/>
      <c r="VV9" s="763"/>
      <c r="VW9" s="763"/>
      <c r="VX9" s="763"/>
      <c r="VY9" s="763"/>
      <c r="VZ9" s="763"/>
      <c r="WA9" s="763"/>
      <c r="WB9" s="763"/>
      <c r="WC9" s="763"/>
      <c r="WD9" s="763"/>
      <c r="WE9" s="763"/>
      <c r="WF9" s="763"/>
      <c r="WG9" s="763"/>
      <c r="WH9" s="763"/>
      <c r="WI9" s="763"/>
      <c r="WJ9" s="763"/>
      <c r="WK9" s="763"/>
      <c r="WL9" s="763"/>
      <c r="WM9" s="763"/>
      <c r="WN9" s="763"/>
      <c r="WO9" s="763"/>
      <c r="WP9" s="763"/>
      <c r="WQ9" s="763"/>
      <c r="WR9" s="763"/>
      <c r="WS9" s="763"/>
      <c r="WT9" s="763"/>
      <c r="WU9" s="763"/>
      <c r="WV9" s="763"/>
      <c r="WW9" s="763"/>
      <c r="WX9" s="763"/>
      <c r="WY9" s="763"/>
      <c r="WZ9" s="763"/>
      <c r="XA9" s="763"/>
      <c r="XB9" s="763"/>
      <c r="XC9" s="763"/>
      <c r="XD9" s="763"/>
      <c r="XE9" s="763"/>
      <c r="XF9" s="763"/>
      <c r="XG9" s="763"/>
      <c r="XH9" s="763"/>
      <c r="XI9" s="763"/>
      <c r="XJ9" s="763"/>
      <c r="XK9" s="763"/>
      <c r="XL9" s="763"/>
      <c r="XM9" s="763"/>
      <c r="XN9" s="763"/>
      <c r="XO9" s="763"/>
      <c r="XP9" s="763"/>
      <c r="XQ9" s="763"/>
      <c r="XR9" s="763"/>
      <c r="XS9" s="763"/>
      <c r="XT9" s="763"/>
      <c r="XU9" s="763"/>
      <c r="XV9" s="763"/>
      <c r="XW9" s="763"/>
      <c r="XX9" s="763"/>
      <c r="XY9" s="763"/>
      <c r="XZ9" s="763"/>
      <c r="YA9" s="763"/>
      <c r="YB9" s="763"/>
      <c r="YC9" s="763"/>
      <c r="YD9" s="763"/>
      <c r="YE9" s="763"/>
      <c r="YF9" s="763"/>
      <c r="YG9" s="763"/>
      <c r="YH9" s="763"/>
      <c r="YI9" s="763"/>
      <c r="YJ9" s="763"/>
      <c r="YK9" s="763"/>
      <c r="YL9" s="763"/>
      <c r="YM9" s="763"/>
      <c r="YN9" s="763"/>
      <c r="YO9" s="763"/>
      <c r="YP9" s="763"/>
      <c r="YQ9" s="763"/>
      <c r="YR9" s="763"/>
      <c r="YS9" s="763"/>
      <c r="YT9" s="763"/>
      <c r="YU9" s="763"/>
      <c r="YV9" s="763"/>
      <c r="YW9" s="763"/>
      <c r="YX9" s="763"/>
      <c r="YY9" s="763"/>
      <c r="YZ9" s="763"/>
      <c r="ZA9" s="763"/>
      <c r="ZB9" s="763"/>
      <c r="ZC9" s="763"/>
      <c r="ZD9" s="763"/>
      <c r="ZE9" s="763"/>
      <c r="ZF9" s="763"/>
      <c r="ZG9" s="763"/>
      <c r="ZH9" s="763"/>
      <c r="ZI9" s="763"/>
      <c r="ZJ9" s="763"/>
      <c r="ZK9" s="763"/>
      <c r="ZL9" s="763"/>
      <c r="ZM9" s="763"/>
      <c r="ZN9" s="763"/>
      <c r="ZO9" s="763"/>
      <c r="ZP9" s="763"/>
      <c r="ZQ9" s="763"/>
      <c r="ZR9" s="763"/>
      <c r="ZS9" s="763"/>
      <c r="ZT9" s="763"/>
      <c r="ZU9" s="763"/>
      <c r="ZV9" s="763"/>
      <c r="ZW9" s="763"/>
      <c r="ZX9" s="763"/>
      <c r="ZY9" s="763"/>
      <c r="ZZ9" s="763"/>
      <c r="AAA9" s="763"/>
      <c r="AAB9" s="763"/>
      <c r="AAC9" s="763"/>
      <c r="AAD9" s="763"/>
      <c r="AAE9" s="763"/>
      <c r="AAF9" s="763"/>
      <c r="AAG9" s="763"/>
      <c r="AAH9" s="763"/>
      <c r="AAI9" s="763"/>
      <c r="AAJ9" s="763"/>
      <c r="AAK9" s="763"/>
      <c r="AAL9" s="763"/>
      <c r="AAM9" s="763"/>
      <c r="AAN9" s="763"/>
      <c r="AAO9" s="763"/>
      <c r="AAP9" s="763"/>
      <c r="AAQ9" s="763"/>
      <c r="AAR9" s="763"/>
      <c r="AAS9" s="763"/>
      <c r="AAT9" s="763"/>
      <c r="AAU9" s="763"/>
      <c r="AAV9" s="763"/>
      <c r="AAW9" s="763"/>
      <c r="AAX9" s="763"/>
      <c r="AAY9" s="763"/>
      <c r="AAZ9" s="763"/>
      <c r="ABA9" s="763"/>
      <c r="ABB9" s="763"/>
      <c r="ABC9" s="763"/>
      <c r="ABD9" s="763"/>
      <c r="ABE9" s="763"/>
      <c r="ABF9" s="763"/>
      <c r="ABG9" s="763"/>
      <c r="ABH9" s="763"/>
      <c r="ABI9" s="763"/>
      <c r="ABJ9" s="763"/>
      <c r="ABK9" s="763"/>
      <c r="ABL9" s="763"/>
      <c r="ABM9" s="763"/>
      <c r="ABN9" s="763"/>
      <c r="ABO9" s="763"/>
      <c r="ABP9" s="763"/>
      <c r="ABQ9" s="763"/>
      <c r="ABR9" s="763"/>
      <c r="ABS9" s="763"/>
      <c r="ABT9" s="763"/>
      <c r="ABU9" s="763"/>
      <c r="ABV9" s="763"/>
      <c r="ABW9" s="763"/>
      <c r="ABX9" s="763"/>
      <c r="ABY9" s="763"/>
      <c r="ABZ9" s="763"/>
      <c r="ACA9" s="763"/>
      <c r="ACB9" s="763"/>
      <c r="ACC9" s="763"/>
      <c r="ACD9" s="763"/>
      <c r="ACE9" s="763"/>
      <c r="ACF9" s="763"/>
      <c r="ACG9" s="763"/>
      <c r="ACH9" s="763"/>
      <c r="ACI9" s="763"/>
      <c r="ACJ9" s="763"/>
      <c r="ACK9" s="763"/>
      <c r="ACL9" s="763"/>
      <c r="ACM9" s="763"/>
      <c r="ACN9" s="763"/>
      <c r="ACO9" s="763"/>
      <c r="ACP9" s="763"/>
      <c r="ACQ9" s="763"/>
      <c r="ACR9" s="763"/>
      <c r="ACS9" s="763"/>
      <c r="ACT9" s="763"/>
      <c r="ACU9" s="763"/>
      <c r="ACV9" s="763"/>
      <c r="ACW9" s="763"/>
      <c r="ACX9" s="763"/>
      <c r="ACY9" s="763"/>
      <c r="ACZ9" s="763"/>
      <c r="ADA9" s="763"/>
      <c r="ADB9" s="763"/>
      <c r="ADC9" s="763"/>
      <c r="ADD9" s="763"/>
      <c r="ADE9" s="763"/>
      <c r="ADF9" s="763"/>
      <c r="ADG9" s="763"/>
      <c r="ADH9" s="763"/>
      <c r="ADI9" s="763"/>
      <c r="ADJ9" s="763"/>
      <c r="ADK9" s="763"/>
      <c r="ADL9" s="763"/>
      <c r="ADM9" s="763"/>
      <c r="ADN9" s="763"/>
      <c r="ADO9" s="763"/>
      <c r="ADP9" s="763"/>
      <c r="ADQ9" s="763"/>
      <c r="ADR9" s="763"/>
      <c r="ADS9" s="763"/>
      <c r="ADT9" s="763"/>
      <c r="ADU9" s="763"/>
      <c r="ADV9" s="763"/>
      <c r="ADW9" s="763"/>
      <c r="ADX9" s="763"/>
      <c r="ADY9" s="763"/>
      <c r="ADZ9" s="763"/>
      <c r="AEA9" s="763"/>
      <c r="AEB9" s="763"/>
      <c r="AEC9" s="763"/>
      <c r="AED9" s="763"/>
      <c r="AEE9" s="763"/>
      <c r="AEF9" s="763"/>
      <c r="AEG9" s="763"/>
      <c r="AEH9" s="763"/>
      <c r="AEI9" s="763"/>
      <c r="AEJ9" s="763"/>
      <c r="AEK9" s="763"/>
      <c r="AEL9" s="763"/>
      <c r="AEM9" s="763"/>
      <c r="AEN9" s="763"/>
      <c r="AEO9" s="763"/>
      <c r="AEP9" s="763"/>
      <c r="AEQ9" s="763"/>
      <c r="AER9" s="763"/>
      <c r="AES9" s="763"/>
      <c r="AET9" s="763"/>
      <c r="AEU9" s="763"/>
      <c r="AEV9" s="763"/>
      <c r="AEW9" s="763"/>
      <c r="AEX9" s="763"/>
      <c r="AEY9" s="763"/>
      <c r="AEZ9" s="763"/>
      <c r="AFA9" s="763"/>
      <c r="AFB9" s="763"/>
      <c r="AFC9" s="763"/>
      <c r="AFD9" s="763"/>
      <c r="AFE9" s="763"/>
      <c r="AFF9" s="763"/>
      <c r="AFG9" s="763"/>
      <c r="AFH9" s="763"/>
      <c r="AFI9" s="763"/>
      <c r="AFJ9" s="763"/>
      <c r="AFK9" s="763"/>
      <c r="AFL9" s="763"/>
      <c r="AFM9" s="763"/>
      <c r="AFN9" s="763"/>
      <c r="AFO9" s="763"/>
      <c r="AFP9" s="763"/>
      <c r="AFQ9" s="763"/>
      <c r="AFR9" s="763"/>
      <c r="AFS9" s="763"/>
      <c r="AFT9" s="763"/>
      <c r="AFU9" s="763"/>
      <c r="AFV9" s="763"/>
      <c r="AFW9" s="763"/>
      <c r="AFX9" s="763"/>
      <c r="AFY9" s="763"/>
      <c r="AFZ9" s="763"/>
      <c r="AGA9" s="763"/>
      <c r="AGB9" s="763"/>
      <c r="AGC9" s="763"/>
      <c r="AGD9" s="763"/>
      <c r="AGE9" s="763"/>
      <c r="AGF9" s="763"/>
      <c r="AGG9" s="763"/>
      <c r="AGH9" s="763"/>
      <c r="AGI9" s="763"/>
      <c r="AGJ9" s="763"/>
      <c r="AGK9" s="763"/>
      <c r="AGL9" s="763"/>
      <c r="AGM9" s="763"/>
      <c r="AGN9" s="763"/>
      <c r="AGO9" s="763"/>
      <c r="AGP9" s="763"/>
      <c r="AGQ9" s="763"/>
      <c r="AGR9" s="763"/>
      <c r="AGS9" s="763"/>
      <c r="AGT9" s="763"/>
      <c r="AGU9" s="763"/>
      <c r="AGV9" s="763"/>
      <c r="AGW9" s="763"/>
      <c r="AGX9" s="763"/>
      <c r="AGY9" s="763"/>
      <c r="AGZ9" s="763"/>
      <c r="AHA9" s="763"/>
      <c r="AHB9" s="763"/>
      <c r="AHC9" s="763"/>
      <c r="AHD9" s="763"/>
      <c r="AHE9" s="763"/>
      <c r="AHF9" s="763"/>
      <c r="AHG9" s="763"/>
      <c r="AHH9" s="763"/>
      <c r="AHI9" s="763"/>
      <c r="AHJ9" s="763"/>
      <c r="AHK9" s="763"/>
      <c r="AHL9" s="763"/>
      <c r="AHM9" s="763"/>
      <c r="AHN9" s="763"/>
      <c r="AHO9" s="763"/>
      <c r="AHP9" s="763"/>
      <c r="AHQ9" s="763"/>
      <c r="AHR9" s="763"/>
      <c r="AHS9" s="763"/>
      <c r="AHT9" s="763"/>
      <c r="AHU9" s="763"/>
      <c r="AHV9" s="763"/>
      <c r="AHW9" s="763"/>
      <c r="AHX9" s="763"/>
      <c r="AHY9" s="763"/>
      <c r="AHZ9" s="763"/>
      <c r="AIA9" s="763"/>
      <c r="AIB9" s="763"/>
      <c r="AIC9" s="763"/>
      <c r="AID9" s="763"/>
      <c r="AIE9" s="763"/>
      <c r="AIF9" s="763"/>
      <c r="AIG9" s="763"/>
      <c r="AIH9" s="763"/>
      <c r="AII9" s="763"/>
      <c r="AIJ9" s="763"/>
      <c r="AIK9" s="763"/>
      <c r="AIL9" s="763"/>
      <c r="AIM9" s="763"/>
      <c r="AIN9" s="763"/>
      <c r="AIO9" s="763"/>
      <c r="AIP9" s="763"/>
      <c r="AIQ9" s="763"/>
      <c r="AIR9" s="763"/>
      <c r="AIS9" s="763"/>
      <c r="AIT9" s="763"/>
      <c r="AIU9" s="763"/>
      <c r="AIV9" s="763"/>
      <c r="AIW9" s="763"/>
      <c r="AIX9" s="763"/>
      <c r="AIY9" s="763"/>
      <c r="AIZ9" s="763"/>
      <c r="AJA9" s="763"/>
      <c r="AJB9" s="763"/>
      <c r="AJC9" s="763"/>
      <c r="AJD9" s="763"/>
      <c r="AJE9" s="763"/>
      <c r="AJF9" s="763"/>
      <c r="AJG9" s="763"/>
      <c r="AJH9" s="763"/>
      <c r="AJI9" s="763"/>
      <c r="AJJ9" s="763"/>
      <c r="AJK9" s="763"/>
      <c r="AJL9" s="763"/>
      <c r="AJM9" s="763"/>
      <c r="AJN9" s="763"/>
      <c r="AJO9" s="763"/>
      <c r="AJP9" s="763"/>
      <c r="AJQ9" s="763"/>
      <c r="AJR9" s="763"/>
      <c r="AJS9" s="763"/>
      <c r="AJT9" s="763"/>
      <c r="AJU9" s="763"/>
      <c r="AJV9" s="763"/>
      <c r="AJW9" s="763"/>
      <c r="AJX9" s="763"/>
      <c r="AJY9" s="763"/>
      <c r="AJZ9" s="763"/>
      <c r="AKA9" s="763"/>
      <c r="AKB9" s="763"/>
      <c r="AKC9" s="763"/>
      <c r="AKD9" s="763"/>
      <c r="AKE9" s="763"/>
      <c r="AKF9" s="763"/>
      <c r="AKG9" s="763"/>
      <c r="AKH9" s="763"/>
      <c r="AKI9" s="763"/>
      <c r="AKJ9" s="763"/>
      <c r="AKK9" s="763"/>
      <c r="AKL9" s="763"/>
      <c r="AKM9" s="763"/>
      <c r="AKN9" s="763"/>
      <c r="AKO9" s="763"/>
      <c r="AKP9" s="763"/>
      <c r="AKQ9" s="763"/>
      <c r="AKR9" s="763"/>
      <c r="AKS9" s="763"/>
      <c r="AKT9" s="763"/>
      <c r="AKU9" s="763"/>
      <c r="AKV9" s="763"/>
      <c r="AKW9" s="763"/>
      <c r="AKX9" s="763"/>
      <c r="AKY9" s="763"/>
      <c r="AKZ9" s="763"/>
      <c r="ALA9" s="763"/>
      <c r="ALB9" s="763"/>
      <c r="ALC9" s="763"/>
      <c r="ALD9" s="763"/>
      <c r="ALE9" s="763"/>
      <c r="ALF9" s="763"/>
      <c r="ALG9" s="763"/>
      <c r="ALH9" s="763"/>
      <c r="ALI9" s="763"/>
      <c r="ALJ9" s="763"/>
      <c r="ALK9" s="763"/>
      <c r="ALL9" s="763"/>
      <c r="ALM9" s="763"/>
      <c r="ALN9" s="763"/>
      <c r="ALO9" s="763"/>
      <c r="ALP9" s="763"/>
      <c r="ALQ9" s="763"/>
      <c r="ALR9" s="763"/>
      <c r="ALS9" s="763"/>
      <c r="ALT9" s="763"/>
      <c r="ALU9" s="763"/>
      <c r="ALV9" s="763"/>
      <c r="ALW9" s="763"/>
      <c r="ALX9" s="763"/>
      <c r="ALY9" s="763"/>
      <c r="ALZ9" s="763"/>
      <c r="AMA9" s="763"/>
      <c r="AMB9" s="763"/>
      <c r="AMC9" s="763"/>
      <c r="AMD9" s="763"/>
      <c r="AME9" s="763"/>
      <c r="AMF9" s="763"/>
      <c r="AMG9" s="763"/>
      <c r="AMH9" s="763"/>
      <c r="AMI9" s="763"/>
      <c r="AMJ9" s="763"/>
      <c r="AMK9" s="763"/>
      <c r="AML9" s="763"/>
      <c r="AMM9" s="763"/>
      <c r="AMN9" s="763"/>
      <c r="AMO9" s="763"/>
      <c r="AMP9" s="763"/>
      <c r="AMQ9" s="763"/>
      <c r="AMR9" s="763"/>
      <c r="AMS9" s="763"/>
      <c r="AMT9" s="763"/>
      <c r="AMU9" s="763"/>
      <c r="AMV9" s="763"/>
      <c r="AMW9" s="763"/>
      <c r="AMX9" s="763"/>
      <c r="AMY9" s="763"/>
      <c r="AMZ9" s="763"/>
      <c r="ANA9" s="763"/>
      <c r="ANB9" s="763"/>
      <c r="ANC9" s="763"/>
      <c r="AND9" s="763"/>
      <c r="ANE9" s="763"/>
      <c r="ANF9" s="763"/>
      <c r="ANG9" s="763"/>
      <c r="ANH9" s="763"/>
      <c r="ANI9" s="763"/>
      <c r="ANJ9" s="763"/>
      <c r="ANK9" s="763"/>
      <c r="ANL9" s="763"/>
      <c r="ANM9" s="763"/>
      <c r="ANN9" s="763"/>
      <c r="ANO9" s="763"/>
      <c r="ANP9" s="763"/>
      <c r="ANQ9" s="763"/>
      <c r="ANR9" s="763"/>
      <c r="ANS9" s="763"/>
      <c r="ANT9" s="763"/>
      <c r="ANU9" s="763"/>
      <c r="ANV9" s="763"/>
      <c r="ANW9" s="763"/>
      <c r="ANX9" s="763"/>
      <c r="ANY9" s="763"/>
      <c r="ANZ9" s="763"/>
      <c r="AOA9" s="763"/>
      <c r="AOB9" s="763"/>
      <c r="AOC9" s="763"/>
      <c r="AOD9" s="763"/>
      <c r="AOE9" s="763"/>
      <c r="AOF9" s="763"/>
      <c r="AOG9" s="763"/>
      <c r="AOH9" s="763"/>
      <c r="AOI9" s="763"/>
      <c r="AOJ9" s="763"/>
      <c r="AOK9" s="763"/>
      <c r="AOL9" s="763"/>
      <c r="AOM9" s="763"/>
      <c r="AON9" s="763"/>
      <c r="AOO9" s="763"/>
      <c r="AOP9" s="763"/>
      <c r="AOQ9" s="763"/>
      <c r="AOR9" s="763"/>
      <c r="AOS9" s="763"/>
      <c r="AOT9" s="763"/>
      <c r="AOU9" s="763"/>
      <c r="AOV9" s="763"/>
      <c r="AOW9" s="763"/>
      <c r="AOX9" s="763"/>
      <c r="AOY9" s="763"/>
      <c r="AOZ9" s="763"/>
      <c r="APA9" s="763"/>
      <c r="APB9" s="763"/>
      <c r="APC9" s="763"/>
      <c r="APD9" s="763"/>
      <c r="APE9" s="763"/>
      <c r="APF9" s="763"/>
      <c r="APG9" s="763"/>
      <c r="APH9" s="763"/>
      <c r="API9" s="763"/>
      <c r="APJ9" s="763"/>
      <c r="APK9" s="763"/>
      <c r="APL9" s="763"/>
      <c r="APM9" s="763"/>
      <c r="APN9" s="763"/>
      <c r="APO9" s="763"/>
      <c r="APP9" s="763"/>
      <c r="APQ9" s="763"/>
      <c r="APR9" s="763"/>
      <c r="APS9" s="763"/>
      <c r="APT9" s="763"/>
      <c r="APU9" s="763"/>
      <c r="APV9" s="763"/>
      <c r="APW9" s="763"/>
      <c r="APX9" s="763"/>
      <c r="APY9" s="763"/>
      <c r="APZ9" s="763"/>
      <c r="AQA9" s="763"/>
      <c r="AQB9" s="763"/>
      <c r="AQC9" s="763"/>
      <c r="AQD9" s="763"/>
      <c r="AQE9" s="763"/>
      <c r="AQF9" s="763"/>
      <c r="AQG9" s="763"/>
      <c r="AQH9" s="763"/>
      <c r="AQI9" s="763"/>
      <c r="AQJ9" s="763"/>
      <c r="AQK9" s="763"/>
      <c r="AQL9" s="763"/>
      <c r="AQM9" s="763"/>
      <c r="AQN9" s="763"/>
      <c r="AQO9" s="763"/>
      <c r="AQP9" s="763"/>
      <c r="AQQ9" s="763"/>
      <c r="AQR9" s="763"/>
      <c r="AQS9" s="763"/>
      <c r="AQT9" s="763"/>
      <c r="AQU9" s="763"/>
      <c r="AQV9" s="763"/>
      <c r="AQW9" s="763"/>
    </row>
    <row r="10" spans="1:1141" s="1719" customFormat="1" ht="61.5" customHeight="1">
      <c r="A10" s="2442"/>
      <c r="B10" s="762" t="s">
        <v>2341</v>
      </c>
      <c r="C10" s="762" t="s">
        <v>2342</v>
      </c>
      <c r="D10" s="1765" t="s">
        <v>2343</v>
      </c>
      <c r="E10" s="762" t="s">
        <v>2344</v>
      </c>
      <c r="F10" s="1766" t="s">
        <v>2345</v>
      </c>
      <c r="G10" s="762" t="s">
        <v>2346</v>
      </c>
      <c r="H10" s="1713" t="s">
        <v>2347</v>
      </c>
      <c r="I10" s="1766" t="s">
        <v>2348</v>
      </c>
      <c r="J10" s="1766" t="s">
        <v>2349</v>
      </c>
      <c r="K10" s="1713" t="s">
        <v>2350</v>
      </c>
      <c r="L10" s="762" t="s">
        <v>2351</v>
      </c>
      <c r="M10" s="762" t="s">
        <v>2352</v>
      </c>
      <c r="N10" s="762" t="s">
        <v>2353</v>
      </c>
      <c r="O10" s="1766" t="s">
        <v>2354</v>
      </c>
      <c r="P10" s="762" t="s">
        <v>2355</v>
      </c>
      <c r="Q10" s="762" t="s">
        <v>2356</v>
      </c>
      <c r="R10" s="762" t="s">
        <v>2357</v>
      </c>
      <c r="S10" s="762" t="s">
        <v>2358</v>
      </c>
      <c r="T10" s="2449"/>
      <c r="U10" s="2442"/>
      <c r="V10" s="762" t="s">
        <v>2359</v>
      </c>
      <c r="W10" s="762" t="s">
        <v>2360</v>
      </c>
      <c r="X10" s="762" t="s">
        <v>2361</v>
      </c>
      <c r="Y10" s="1766" t="s">
        <v>2362</v>
      </c>
      <c r="Z10" s="762" t="s">
        <v>2363</v>
      </c>
      <c r="AA10" s="762" t="s">
        <v>2364</v>
      </c>
      <c r="AB10" s="762" t="s">
        <v>2365</v>
      </c>
      <c r="AC10" s="762" t="s">
        <v>2366</v>
      </c>
      <c r="AD10" s="1766" t="s">
        <v>2367</v>
      </c>
      <c r="AE10" s="1713" t="s">
        <v>2368</v>
      </c>
      <c r="AF10" s="762" t="s">
        <v>2369</v>
      </c>
      <c r="AG10" s="762" t="s">
        <v>2370</v>
      </c>
      <c r="AH10" s="762" t="s">
        <v>2371</v>
      </c>
      <c r="AI10" s="762" t="s">
        <v>2372</v>
      </c>
      <c r="AJ10" s="762" t="s">
        <v>2373</v>
      </c>
      <c r="AK10" s="762" t="s">
        <v>2374</v>
      </c>
      <c r="AL10" s="762" t="s">
        <v>2375</v>
      </c>
      <c r="AM10" s="762" t="s">
        <v>2376</v>
      </c>
      <c r="AN10" s="2449"/>
      <c r="AO10" s="2442"/>
      <c r="AP10" s="762" t="s">
        <v>2377</v>
      </c>
      <c r="AQ10" s="1766" t="s">
        <v>2378</v>
      </c>
      <c r="AR10" s="762" t="s">
        <v>2379</v>
      </c>
      <c r="AS10" s="762" t="s">
        <v>2380</v>
      </c>
      <c r="AT10" s="762" t="s">
        <v>2381</v>
      </c>
      <c r="AU10" s="762" t="s">
        <v>2382</v>
      </c>
      <c r="AV10" s="762" t="s">
        <v>2383</v>
      </c>
      <c r="AW10" s="1766" t="s">
        <v>2384</v>
      </c>
      <c r="AX10" s="1713" t="s">
        <v>2385</v>
      </c>
      <c r="AY10" s="762" t="s">
        <v>2386</v>
      </c>
      <c r="AZ10" s="762" t="s">
        <v>2387</v>
      </c>
      <c r="BA10" s="762" t="s">
        <v>2388</v>
      </c>
      <c r="BB10" s="762" t="s">
        <v>2389</v>
      </c>
      <c r="BC10" s="762" t="s">
        <v>2390</v>
      </c>
      <c r="BD10" s="762" t="s">
        <v>2391</v>
      </c>
      <c r="BE10" s="762" t="s">
        <v>2392</v>
      </c>
      <c r="BF10" s="1766" t="s">
        <v>2393</v>
      </c>
      <c r="BG10" s="2449"/>
      <c r="BH10" s="2442"/>
      <c r="BI10" s="762" t="s">
        <v>2394</v>
      </c>
      <c r="BJ10" s="762" t="s">
        <v>2395</v>
      </c>
      <c r="BK10" s="762" t="s">
        <v>2396</v>
      </c>
      <c r="BL10" s="762" t="s">
        <v>2397</v>
      </c>
      <c r="BM10" s="762" t="s">
        <v>2398</v>
      </c>
      <c r="BN10" s="762" t="s">
        <v>2399</v>
      </c>
      <c r="BO10" s="762" t="s">
        <v>2400</v>
      </c>
      <c r="BP10" s="1766" t="s">
        <v>2401</v>
      </c>
      <c r="BQ10" s="1713" t="s">
        <v>2402</v>
      </c>
      <c r="BR10" s="762" t="s">
        <v>2403</v>
      </c>
      <c r="BS10" s="762" t="s">
        <v>2404</v>
      </c>
      <c r="BT10" s="762" t="s">
        <v>2401</v>
      </c>
      <c r="BU10" s="762" t="s">
        <v>2405</v>
      </c>
      <c r="BV10" s="762" t="s">
        <v>2406</v>
      </c>
      <c r="BW10" s="762" t="s">
        <v>2407</v>
      </c>
      <c r="BX10" s="2449"/>
      <c r="BY10" s="2442"/>
      <c r="BZ10" s="762" t="s">
        <v>2408</v>
      </c>
      <c r="CA10" s="1713" t="s">
        <v>2409</v>
      </c>
      <c r="CB10" s="762" t="s">
        <v>2410</v>
      </c>
      <c r="CC10" s="762" t="s">
        <v>2411</v>
      </c>
      <c r="CD10" s="762" t="s">
        <v>2412</v>
      </c>
      <c r="CE10" s="762" t="s">
        <v>2413</v>
      </c>
      <c r="CF10" s="762" t="s">
        <v>2414</v>
      </c>
      <c r="CG10" s="1766" t="s">
        <v>2415</v>
      </c>
      <c r="CH10" s="1713" t="s">
        <v>2416</v>
      </c>
      <c r="CI10" s="762" t="s">
        <v>2417</v>
      </c>
      <c r="CJ10" s="762" t="s">
        <v>2418</v>
      </c>
      <c r="CK10" s="762" t="s">
        <v>2419</v>
      </c>
      <c r="CL10" s="762" t="s">
        <v>2420</v>
      </c>
      <c r="CM10" s="762" t="s">
        <v>2421</v>
      </c>
      <c r="CN10" s="762" t="s">
        <v>2422</v>
      </c>
      <c r="CO10" s="762" t="s">
        <v>2423</v>
      </c>
      <c r="CP10" s="762" t="s">
        <v>2424</v>
      </c>
      <c r="CQ10" s="2449"/>
      <c r="CR10" s="2442"/>
      <c r="CS10" s="762" t="s">
        <v>2425</v>
      </c>
      <c r="CT10" s="1767" t="s">
        <v>2426</v>
      </c>
      <c r="CU10" s="1714" t="s">
        <v>2427</v>
      </c>
      <c r="CV10" s="1714" t="s">
        <v>2428</v>
      </c>
      <c r="CW10" s="1714" t="s">
        <v>2429</v>
      </c>
      <c r="CX10" s="1714" t="s">
        <v>2430</v>
      </c>
      <c r="CY10" s="1714" t="s">
        <v>2431</v>
      </c>
      <c r="CZ10" s="1714" t="s">
        <v>2432</v>
      </c>
      <c r="DA10" s="1714" t="s">
        <v>2433</v>
      </c>
      <c r="DB10" s="1767" t="s">
        <v>2434</v>
      </c>
      <c r="DC10" s="1715" t="s">
        <v>2435</v>
      </c>
      <c r="DD10" s="1714" t="s">
        <v>2436</v>
      </c>
      <c r="DE10" s="1714" t="s">
        <v>2437</v>
      </c>
      <c r="DF10" s="1714" t="s">
        <v>2438</v>
      </c>
      <c r="DG10" s="1714" t="s">
        <v>1348</v>
      </c>
      <c r="DH10" s="1714" t="s">
        <v>2439</v>
      </c>
      <c r="DI10" s="1714" t="s">
        <v>2438</v>
      </c>
      <c r="DJ10" s="1715" t="s">
        <v>2440</v>
      </c>
      <c r="DK10" s="1714" t="s">
        <v>2441</v>
      </c>
      <c r="DL10" s="2449"/>
      <c r="DM10" s="2442"/>
      <c r="DN10" s="1714" t="s">
        <v>2442</v>
      </c>
      <c r="DO10" s="1714" t="s">
        <v>2443</v>
      </c>
      <c r="DP10" s="1714" t="s">
        <v>2444</v>
      </c>
      <c r="DQ10" s="1714" t="s">
        <v>2445</v>
      </c>
      <c r="DR10" s="1714" t="s">
        <v>2446</v>
      </c>
      <c r="DS10" s="1714" t="s">
        <v>2447</v>
      </c>
      <c r="DT10" s="1714" t="s">
        <v>2448</v>
      </c>
      <c r="DU10" s="1714" t="s">
        <v>2449</v>
      </c>
      <c r="DV10" s="1767" t="s">
        <v>2450</v>
      </c>
      <c r="DW10" s="1715" t="s">
        <v>2451</v>
      </c>
      <c r="DX10" s="1714" t="s">
        <v>2452</v>
      </c>
      <c r="DY10" s="1714" t="s">
        <v>2453</v>
      </c>
      <c r="DZ10" s="1716" t="s">
        <v>2454</v>
      </c>
      <c r="EA10" s="1716" t="s">
        <v>2455</v>
      </c>
      <c r="EB10" s="1716" t="s">
        <v>2456</v>
      </c>
      <c r="EC10" s="1716" t="s">
        <v>2457</v>
      </c>
      <c r="ED10" s="1716" t="s">
        <v>2458</v>
      </c>
      <c r="EE10" s="1716" t="s">
        <v>2459</v>
      </c>
      <c r="EF10" s="2449"/>
      <c r="EG10" s="2442"/>
      <c r="EH10" s="1716" t="s">
        <v>2460</v>
      </c>
      <c r="EI10" s="1716" t="s">
        <v>2461</v>
      </c>
      <c r="EJ10" s="1716" t="s">
        <v>2462</v>
      </c>
      <c r="EK10" s="1716" t="s">
        <v>2463</v>
      </c>
      <c r="EL10" s="1716" t="s">
        <v>2464</v>
      </c>
      <c r="EM10" s="1716" t="s">
        <v>2465</v>
      </c>
      <c r="EN10" s="1716" t="s">
        <v>2466</v>
      </c>
      <c r="EO10" s="1768" t="s">
        <v>2467</v>
      </c>
      <c r="EP10" s="1717" t="s">
        <v>2468</v>
      </c>
      <c r="EQ10" s="1716" t="s">
        <v>2469</v>
      </c>
      <c r="ER10" s="1716" t="s">
        <v>70</v>
      </c>
      <c r="ES10" s="1716" t="s">
        <v>2470</v>
      </c>
      <c r="ET10" s="1716" t="s">
        <v>2471</v>
      </c>
      <c r="EU10" s="1716" t="s">
        <v>2472</v>
      </c>
      <c r="EV10" s="1716" t="s">
        <v>2473</v>
      </c>
      <c r="EW10" s="1716" t="s">
        <v>2474</v>
      </c>
      <c r="EX10" s="1716" t="s">
        <v>2475</v>
      </c>
      <c r="EY10" s="2449"/>
      <c r="EZ10" s="2442"/>
      <c r="FA10" s="1716" t="s">
        <v>2476</v>
      </c>
      <c r="FB10" s="1716" t="s">
        <v>2477</v>
      </c>
      <c r="FC10" s="1716" t="s">
        <v>2478</v>
      </c>
      <c r="FD10" s="1716" t="s">
        <v>2479</v>
      </c>
      <c r="FE10" s="1716" t="s">
        <v>2480</v>
      </c>
      <c r="FF10" s="1716" t="s">
        <v>2481</v>
      </c>
      <c r="FG10" s="1716" t="s">
        <v>2482</v>
      </c>
      <c r="FH10" s="1716" t="s">
        <v>2483</v>
      </c>
      <c r="FI10" s="1768" t="s">
        <v>2484</v>
      </c>
      <c r="FJ10" s="1717" t="s">
        <v>2485</v>
      </c>
      <c r="FK10" s="1716" t="s">
        <v>2486</v>
      </c>
      <c r="FL10" s="1716" t="s">
        <v>2487</v>
      </c>
      <c r="FM10" s="1716" t="s">
        <v>2488</v>
      </c>
      <c r="FN10" s="1716" t="s">
        <v>2489</v>
      </c>
      <c r="FO10" s="1716" t="s">
        <v>2490</v>
      </c>
      <c r="FP10" s="2449"/>
      <c r="FQ10" s="1718"/>
      <c r="FR10" s="1718"/>
      <c r="FS10" s="1718"/>
    </row>
    <row r="11" spans="1:1141" s="2234" customFormat="1" ht="23.25" customHeight="1">
      <c r="A11" s="950" t="s">
        <v>1361</v>
      </c>
      <c r="B11" s="2224">
        <v>1000</v>
      </c>
      <c r="C11" s="2225">
        <v>701.9</v>
      </c>
      <c r="D11" s="2226">
        <v>33.799999999999997</v>
      </c>
      <c r="E11" s="2227">
        <v>18.7</v>
      </c>
      <c r="F11" s="2227">
        <v>5.5</v>
      </c>
      <c r="G11" s="2227">
        <v>2.4</v>
      </c>
      <c r="H11" s="2227">
        <v>0.4</v>
      </c>
      <c r="I11" s="2227">
        <v>2</v>
      </c>
      <c r="J11" s="2227">
        <v>611.4</v>
      </c>
      <c r="K11" s="2227">
        <v>39.4</v>
      </c>
      <c r="L11" s="2227">
        <v>26.4</v>
      </c>
      <c r="M11" s="2227">
        <v>5.4999999999999991</v>
      </c>
      <c r="N11" s="2227">
        <v>6.0999999999999988</v>
      </c>
      <c r="O11" s="2227">
        <v>1.4</v>
      </c>
      <c r="P11" s="2227">
        <v>20.400000000000002</v>
      </c>
      <c r="Q11" s="2227">
        <v>3.6999999999999997</v>
      </c>
      <c r="R11" s="2227">
        <v>1.7</v>
      </c>
      <c r="S11" s="2227">
        <v>2</v>
      </c>
      <c r="T11" s="2228" t="s">
        <v>1362</v>
      </c>
      <c r="U11" s="2223" t="s">
        <v>1361</v>
      </c>
      <c r="V11" s="2227">
        <v>14.299999999999997</v>
      </c>
      <c r="W11" s="2227">
        <v>3.7</v>
      </c>
      <c r="X11" s="2227">
        <v>10.299999999999997</v>
      </c>
      <c r="Y11" s="2227">
        <v>0.30000000000000004</v>
      </c>
      <c r="Z11" s="2227">
        <v>2.4000000000000004</v>
      </c>
      <c r="AA11" s="2227">
        <v>0.5</v>
      </c>
      <c r="AB11" s="2227">
        <v>1.9000000000000001</v>
      </c>
      <c r="AC11" s="2227">
        <v>16.199999999999992</v>
      </c>
      <c r="AD11" s="2227">
        <v>3.9000000000000004</v>
      </c>
      <c r="AE11" s="2227">
        <v>2.2000000000000002</v>
      </c>
      <c r="AF11" s="2227">
        <v>1.7</v>
      </c>
      <c r="AG11" s="2227">
        <v>12.299999999999992</v>
      </c>
      <c r="AH11" s="2227">
        <v>0.2</v>
      </c>
      <c r="AI11" s="2227">
        <v>5.0999999999999988</v>
      </c>
      <c r="AJ11" s="2227">
        <v>7</v>
      </c>
      <c r="AK11" s="2227">
        <v>57.800000000000004</v>
      </c>
      <c r="AL11" s="2227">
        <v>6</v>
      </c>
      <c r="AM11" s="2227">
        <v>51.800000000000004</v>
      </c>
      <c r="AN11" s="2228" t="s">
        <v>1362</v>
      </c>
      <c r="AO11" s="2223" t="s">
        <v>1361</v>
      </c>
      <c r="AP11" s="2227">
        <v>107.49999999999999</v>
      </c>
      <c r="AQ11" s="2227">
        <v>39.200000000000017</v>
      </c>
      <c r="AR11" s="2227">
        <v>9.8999999999999986</v>
      </c>
      <c r="AS11" s="2227">
        <v>1.6</v>
      </c>
      <c r="AT11" s="2227">
        <v>8.6</v>
      </c>
      <c r="AU11" s="2227">
        <v>16.399999999999999</v>
      </c>
      <c r="AV11" s="2227">
        <v>2.4000000000000004</v>
      </c>
      <c r="AW11" s="2227">
        <v>3.3000000000000003</v>
      </c>
      <c r="AX11" s="2227">
        <v>3.7</v>
      </c>
      <c r="AY11" s="2227">
        <v>7.0000000000000009</v>
      </c>
      <c r="AZ11" s="2227">
        <v>26</v>
      </c>
      <c r="BA11" s="2227">
        <v>5.8</v>
      </c>
      <c r="BB11" s="2227">
        <v>20.100000000000005</v>
      </c>
      <c r="BC11" s="2227">
        <v>6.3000000000000007</v>
      </c>
      <c r="BD11" s="2227">
        <v>1.5</v>
      </c>
      <c r="BE11" s="2227">
        <v>8.8000000000000007</v>
      </c>
      <c r="BF11" s="2227">
        <v>3.5</v>
      </c>
      <c r="BG11" s="2228" t="s">
        <v>1362</v>
      </c>
      <c r="BH11" s="2223" t="s">
        <v>1361</v>
      </c>
      <c r="BI11" s="2227">
        <v>115.09999999999998</v>
      </c>
      <c r="BJ11" s="2227">
        <v>36.9</v>
      </c>
      <c r="BK11" s="2227">
        <v>54.999999999999993</v>
      </c>
      <c r="BL11" s="2227">
        <v>15.4</v>
      </c>
      <c r="BM11" s="2227">
        <v>7.8000000000000007</v>
      </c>
      <c r="BN11" s="2227">
        <v>26.600000000000005</v>
      </c>
      <c r="BO11" s="2227">
        <v>6</v>
      </c>
      <c r="BP11" s="2227">
        <v>20.599999999999998</v>
      </c>
      <c r="BQ11" s="2227">
        <v>1.9</v>
      </c>
      <c r="BR11" s="2227">
        <v>3.1</v>
      </c>
      <c r="BS11" s="2227">
        <v>4.8</v>
      </c>
      <c r="BT11" s="2227">
        <v>10.8</v>
      </c>
      <c r="BU11" s="2227">
        <v>50</v>
      </c>
      <c r="BV11" s="2227">
        <v>27.599999999999991</v>
      </c>
      <c r="BW11" s="2227">
        <v>22.4</v>
      </c>
      <c r="BX11" s="2228" t="s">
        <v>1362</v>
      </c>
      <c r="BY11" s="2223" t="s">
        <v>1361</v>
      </c>
      <c r="BZ11" s="2227">
        <v>89.1</v>
      </c>
      <c r="CA11" s="2227">
        <v>29.699999999999989</v>
      </c>
      <c r="CB11" s="2227">
        <v>8</v>
      </c>
      <c r="CC11" s="2227">
        <v>21.7</v>
      </c>
      <c r="CD11" s="2227">
        <v>3.8</v>
      </c>
      <c r="CE11" s="2227">
        <v>3.9</v>
      </c>
      <c r="CF11" s="2227">
        <v>1.7</v>
      </c>
      <c r="CG11" s="2227">
        <v>6.1000000000000005</v>
      </c>
      <c r="CH11" s="2227">
        <v>0.60000000000000009</v>
      </c>
      <c r="CI11" s="2227">
        <v>2.6</v>
      </c>
      <c r="CJ11" s="2227">
        <v>22.299999999999997</v>
      </c>
      <c r="CK11" s="2227">
        <v>6.2</v>
      </c>
      <c r="CL11" s="2227">
        <v>2.1</v>
      </c>
      <c r="CM11" s="2227">
        <v>19.899999999999999</v>
      </c>
      <c r="CN11" s="2227">
        <v>1.6</v>
      </c>
      <c r="CO11" s="2227">
        <v>16</v>
      </c>
      <c r="CP11" s="2227">
        <v>2.2999999999999998</v>
      </c>
      <c r="CQ11" s="2228" t="s">
        <v>1362</v>
      </c>
      <c r="CR11" s="2223" t="s">
        <v>1361</v>
      </c>
      <c r="CS11" s="2227">
        <v>4.5</v>
      </c>
      <c r="CT11" s="2229">
        <v>4.3999999999999995</v>
      </c>
      <c r="CU11" s="2229">
        <v>7.1</v>
      </c>
      <c r="CV11" s="2230">
        <v>5</v>
      </c>
      <c r="CW11" s="2229">
        <v>1.5</v>
      </c>
      <c r="CX11" s="2229">
        <v>1.8000000000000005</v>
      </c>
      <c r="CY11" s="2229">
        <v>1.7</v>
      </c>
      <c r="CZ11" s="2229">
        <v>2.1</v>
      </c>
      <c r="DA11" s="2229">
        <v>1.4</v>
      </c>
      <c r="DB11" s="2229">
        <v>0.7</v>
      </c>
      <c r="DC11" s="2229">
        <v>52.9</v>
      </c>
      <c r="DD11" s="2229">
        <v>52.6</v>
      </c>
      <c r="DE11" s="2229">
        <v>0.3</v>
      </c>
      <c r="DF11" s="2229">
        <v>9.1999999999999993</v>
      </c>
      <c r="DG11" s="2229">
        <v>7.1</v>
      </c>
      <c r="DH11" s="2229">
        <v>0.5</v>
      </c>
      <c r="DI11" s="2229">
        <v>1.6</v>
      </c>
      <c r="DJ11" s="2229">
        <v>54.3</v>
      </c>
      <c r="DK11" s="2231">
        <v>29.5</v>
      </c>
      <c r="DL11" s="2228" t="s">
        <v>1362</v>
      </c>
      <c r="DM11" s="2223" t="s">
        <v>1361</v>
      </c>
      <c r="DN11" s="2232">
        <v>19.600000000000001</v>
      </c>
      <c r="DO11" s="2230">
        <v>3</v>
      </c>
      <c r="DP11" s="2229">
        <v>298.09999999999997</v>
      </c>
      <c r="DQ11" s="2230">
        <v>40.999999999999986</v>
      </c>
      <c r="DR11" s="2229">
        <v>50.600000000000009</v>
      </c>
      <c r="DS11" s="2229">
        <v>34.1</v>
      </c>
      <c r="DT11" s="2229">
        <v>3.4000000000000004</v>
      </c>
      <c r="DU11" s="2229">
        <v>29.300000000000004</v>
      </c>
      <c r="DV11" s="2229">
        <v>1.4</v>
      </c>
      <c r="DW11" s="2229">
        <v>9.2999999999999989</v>
      </c>
      <c r="DX11" s="2229">
        <v>5.2</v>
      </c>
      <c r="DY11" s="2229">
        <v>4.0999999999999996</v>
      </c>
      <c r="DZ11" s="2229">
        <v>7.1999999999999993</v>
      </c>
      <c r="EA11" s="2229">
        <v>4.0999999999999996</v>
      </c>
      <c r="EB11" s="2229">
        <v>3.1</v>
      </c>
      <c r="EC11" s="2229">
        <v>26.200000000000003</v>
      </c>
      <c r="ED11" s="2229">
        <v>1.9</v>
      </c>
      <c r="EE11" s="2231">
        <v>18.899999999999999</v>
      </c>
      <c r="EF11" s="2228" t="s">
        <v>1362</v>
      </c>
      <c r="EG11" s="2223" t="s">
        <v>1361</v>
      </c>
      <c r="EH11" s="2232">
        <v>5.0999999999999996</v>
      </c>
      <c r="EI11" s="2229">
        <v>13.799999999999999</v>
      </c>
      <c r="EJ11" s="2229">
        <v>5.4</v>
      </c>
      <c r="EK11" s="2230">
        <v>18</v>
      </c>
      <c r="EL11" s="2229">
        <v>12.9</v>
      </c>
      <c r="EM11" s="2229">
        <v>5.1000000000000005</v>
      </c>
      <c r="EN11" s="2229">
        <v>30.900000000000002</v>
      </c>
      <c r="EO11" s="2229">
        <v>22.6</v>
      </c>
      <c r="EP11" s="2229">
        <v>2.4000000000000004</v>
      </c>
      <c r="EQ11" s="2229">
        <v>2.2999999999999998</v>
      </c>
      <c r="ER11" s="2229">
        <v>8.3000000000000007</v>
      </c>
      <c r="ES11" s="2230">
        <v>45</v>
      </c>
      <c r="ET11" s="2229">
        <v>18.600000000000001</v>
      </c>
      <c r="EU11" s="2229">
        <v>21.8</v>
      </c>
      <c r="EV11" s="2229">
        <v>4.6000000000000005</v>
      </c>
      <c r="EW11" s="2229">
        <v>40.4</v>
      </c>
      <c r="EX11" s="2231">
        <v>22.099999999999998</v>
      </c>
      <c r="EY11" s="2228" t="s">
        <v>1362</v>
      </c>
      <c r="EZ11" s="2223" t="s">
        <v>1361</v>
      </c>
      <c r="FA11" s="2233">
        <v>13.999999999999998</v>
      </c>
      <c r="FB11" s="2229">
        <v>12.799999999999999</v>
      </c>
      <c r="FC11" s="2229">
        <v>1.2</v>
      </c>
      <c r="FD11" s="2229">
        <v>5.0999999999999996</v>
      </c>
      <c r="FE11" s="2229">
        <v>18.299999999999997</v>
      </c>
      <c r="FF11" s="2229">
        <v>5.4</v>
      </c>
      <c r="FG11" s="2229">
        <v>2.5</v>
      </c>
      <c r="FH11" s="2229">
        <v>4.5</v>
      </c>
      <c r="FI11" s="2229">
        <v>4.4000000000000004</v>
      </c>
      <c r="FJ11" s="2229">
        <v>6.8</v>
      </c>
      <c r="FK11" s="2229">
        <v>14.9</v>
      </c>
      <c r="FL11" s="2229">
        <v>7.9</v>
      </c>
      <c r="FM11" s="2229">
        <v>16.399999999999999</v>
      </c>
      <c r="FN11" s="2229">
        <v>7.6000000000000005</v>
      </c>
      <c r="FO11" s="2231">
        <v>8.8000000000000007</v>
      </c>
      <c r="FP11" s="2228" t="s">
        <v>1362</v>
      </c>
      <c r="FQ11" s="1748"/>
      <c r="FR11" s="1748"/>
      <c r="FS11" s="1748"/>
    </row>
    <row r="12" spans="1:1141" s="1680" customFormat="1" ht="18" customHeight="1">
      <c r="A12" s="1672">
        <v>2007</v>
      </c>
      <c r="B12" s="1673">
        <v>88.93</v>
      </c>
      <c r="C12" s="1674">
        <v>86.73</v>
      </c>
      <c r="D12" s="1674">
        <v>83.49</v>
      </c>
      <c r="E12" s="1674">
        <v>86.86</v>
      </c>
      <c r="F12" s="1674">
        <v>74.849999999999994</v>
      </c>
      <c r="G12" s="1674">
        <v>75.47</v>
      </c>
      <c r="H12" s="1674">
        <v>77.56</v>
      </c>
      <c r="I12" s="1674">
        <v>74.930000000000007</v>
      </c>
      <c r="J12" s="1674">
        <v>87.05</v>
      </c>
      <c r="K12" s="1674">
        <v>82</v>
      </c>
      <c r="L12" s="1674">
        <v>79.63</v>
      </c>
      <c r="M12" s="1674">
        <v>90.99</v>
      </c>
      <c r="N12" s="1674">
        <v>67</v>
      </c>
      <c r="O12" s="1674">
        <v>100</v>
      </c>
      <c r="P12" s="1674">
        <v>89.09</v>
      </c>
      <c r="Q12" s="1674">
        <v>79.13</v>
      </c>
      <c r="R12" s="1674">
        <v>74.94</v>
      </c>
      <c r="S12" s="1674">
        <v>83.79</v>
      </c>
      <c r="T12" s="1675">
        <v>2007</v>
      </c>
      <c r="U12" s="1672">
        <v>2007</v>
      </c>
      <c r="V12" s="1674">
        <v>92.4</v>
      </c>
      <c r="W12" s="1674">
        <v>90.92</v>
      </c>
      <c r="X12" s="1674">
        <v>94.15</v>
      </c>
      <c r="Y12" s="1674">
        <v>70.989999999999995</v>
      </c>
      <c r="Z12" s="1674">
        <v>90.56</v>
      </c>
      <c r="AA12" s="1674">
        <v>82.49</v>
      </c>
      <c r="AB12" s="1674">
        <v>92.97</v>
      </c>
      <c r="AC12" s="1674">
        <v>80.5</v>
      </c>
      <c r="AD12" s="1674">
        <v>84.23</v>
      </c>
      <c r="AE12" s="1674">
        <v>84.66</v>
      </c>
      <c r="AF12" s="1674">
        <v>83.6</v>
      </c>
      <c r="AG12" s="1674">
        <v>79.25</v>
      </c>
      <c r="AH12" s="1674">
        <v>65.83</v>
      </c>
      <c r="AI12" s="1674">
        <v>80.91</v>
      </c>
      <c r="AJ12" s="1674">
        <v>78.59</v>
      </c>
      <c r="AK12" s="1674">
        <v>78.260000000000005</v>
      </c>
      <c r="AL12" s="1674">
        <v>52.57</v>
      </c>
      <c r="AM12" s="1674">
        <v>78.39</v>
      </c>
      <c r="AN12" s="1675">
        <v>2007</v>
      </c>
      <c r="AO12" s="1672">
        <v>2007</v>
      </c>
      <c r="AP12" s="1674">
        <v>82.76</v>
      </c>
      <c r="AQ12" s="1674">
        <v>79.05</v>
      </c>
      <c r="AR12" s="1674">
        <v>80.63</v>
      </c>
      <c r="AS12" s="1674">
        <v>85.42</v>
      </c>
      <c r="AT12" s="1674">
        <v>92.91</v>
      </c>
      <c r="AU12" s="1674">
        <v>80.52</v>
      </c>
      <c r="AV12" s="1674">
        <v>67.94</v>
      </c>
      <c r="AW12" s="1674">
        <v>82.06</v>
      </c>
      <c r="AX12" s="1674">
        <v>91.12</v>
      </c>
      <c r="AY12" s="1674">
        <v>77.64</v>
      </c>
      <c r="AZ12" s="1674">
        <v>87.1</v>
      </c>
      <c r="BA12" s="1674">
        <v>79.53</v>
      </c>
      <c r="BB12" s="1674">
        <v>83.92</v>
      </c>
      <c r="BC12" s="1674">
        <v>86.22</v>
      </c>
      <c r="BD12" s="1674">
        <v>77.08</v>
      </c>
      <c r="BE12" s="1674">
        <v>86.43</v>
      </c>
      <c r="BF12" s="1674">
        <v>74.11</v>
      </c>
      <c r="BG12" s="1675">
        <v>2007</v>
      </c>
      <c r="BH12" s="1672">
        <v>2007</v>
      </c>
      <c r="BI12" s="1674">
        <v>80.06</v>
      </c>
      <c r="BJ12" s="1674">
        <v>60.86</v>
      </c>
      <c r="BK12" s="1674">
        <v>80.52</v>
      </c>
      <c r="BL12" s="1674">
        <v>84.71</v>
      </c>
      <c r="BM12" s="1674">
        <v>74.81</v>
      </c>
      <c r="BN12" s="1674">
        <v>77.05</v>
      </c>
      <c r="BO12" s="1674">
        <v>67.77</v>
      </c>
      <c r="BP12" s="1674">
        <v>81.239999999999995</v>
      </c>
      <c r="BQ12" s="1674">
        <v>82.85</v>
      </c>
      <c r="BR12" s="1674">
        <v>84.51</v>
      </c>
      <c r="BS12" s="1674">
        <v>78.900000000000006</v>
      </c>
      <c r="BT12" s="1674">
        <v>78.180000000000007</v>
      </c>
      <c r="BU12" s="1674">
        <v>91.34</v>
      </c>
      <c r="BV12" s="1674">
        <v>90.64</v>
      </c>
      <c r="BW12" s="1674">
        <v>92.46</v>
      </c>
      <c r="BX12" s="1675">
        <v>2007</v>
      </c>
      <c r="BY12" s="1672">
        <v>2007</v>
      </c>
      <c r="BZ12" s="1674">
        <v>106.4</v>
      </c>
      <c r="CA12" s="1674">
        <v>92.66</v>
      </c>
      <c r="CB12" s="1674">
        <v>89.52</v>
      </c>
      <c r="CC12" s="1674">
        <v>93.56</v>
      </c>
      <c r="CD12" s="1674">
        <v>107.69</v>
      </c>
      <c r="CE12" s="1674">
        <v>103.09</v>
      </c>
      <c r="CF12" s="1674">
        <v>108.75</v>
      </c>
      <c r="CG12" s="1674">
        <v>83.59</v>
      </c>
      <c r="CH12" s="1674">
        <v>87</v>
      </c>
      <c r="CI12" s="1674">
        <v>91.23</v>
      </c>
      <c r="CJ12" s="1674">
        <v>120.53</v>
      </c>
      <c r="CK12" s="1674">
        <v>97.88</v>
      </c>
      <c r="CL12" s="1674">
        <v>119.2</v>
      </c>
      <c r="CM12" s="1674">
        <v>115.32</v>
      </c>
      <c r="CN12" s="1674">
        <v>102.53</v>
      </c>
      <c r="CO12" s="1674">
        <v>123.48</v>
      </c>
      <c r="CP12" s="1674">
        <v>105.03</v>
      </c>
      <c r="CQ12" s="1675">
        <v>2007</v>
      </c>
      <c r="CR12" s="1672">
        <v>2007</v>
      </c>
      <c r="CS12" s="1674">
        <v>111.14</v>
      </c>
      <c r="CT12" s="1674">
        <v>102.91</v>
      </c>
      <c r="CU12" s="1674">
        <v>101.3</v>
      </c>
      <c r="CV12" s="1674">
        <v>96.85</v>
      </c>
      <c r="CW12" s="1674">
        <v>98.48</v>
      </c>
      <c r="CX12" s="1674">
        <v>109.9</v>
      </c>
      <c r="CY12" s="1674">
        <v>84.24</v>
      </c>
      <c r="CZ12" s="1674">
        <v>122.47</v>
      </c>
      <c r="DA12" s="1674">
        <v>140.04</v>
      </c>
      <c r="DB12" s="1674">
        <v>113.45</v>
      </c>
      <c r="DC12" s="1674">
        <v>95.58</v>
      </c>
      <c r="DD12" s="1674">
        <v>95.66</v>
      </c>
      <c r="DE12" s="1674">
        <v>81.42</v>
      </c>
      <c r="DF12" s="1674">
        <v>92.27</v>
      </c>
      <c r="DG12" s="1674">
        <v>92.03</v>
      </c>
      <c r="DH12" s="1674">
        <v>91.91</v>
      </c>
      <c r="DI12" s="1674">
        <v>95.62</v>
      </c>
      <c r="DJ12" s="1674">
        <v>86.41</v>
      </c>
      <c r="DK12" s="1676">
        <v>90.88</v>
      </c>
      <c r="DL12" s="1675">
        <v>2007</v>
      </c>
      <c r="DM12" s="1672">
        <v>2007</v>
      </c>
      <c r="DN12" s="1673">
        <v>79.459999999999994</v>
      </c>
      <c r="DO12" s="1674">
        <v>93.8</v>
      </c>
      <c r="DP12" s="1674">
        <v>95.04</v>
      </c>
      <c r="DQ12" s="1674">
        <v>95.57</v>
      </c>
      <c r="DR12" s="1674">
        <v>91.45</v>
      </c>
      <c r="DS12" s="1674">
        <v>89.5</v>
      </c>
      <c r="DT12" s="1674">
        <v>97.69</v>
      </c>
      <c r="DU12" s="1674">
        <v>87.93</v>
      </c>
      <c r="DV12" s="1674">
        <v>108.93</v>
      </c>
      <c r="DW12" s="1674">
        <v>93.84</v>
      </c>
      <c r="DX12" s="1674">
        <v>95.72</v>
      </c>
      <c r="DY12" s="1674">
        <v>92.48</v>
      </c>
      <c r="DZ12" s="1674">
        <v>98.97</v>
      </c>
      <c r="EA12" s="1674">
        <v>100.38</v>
      </c>
      <c r="EB12" s="1674">
        <v>96.42</v>
      </c>
      <c r="EC12" s="1674">
        <v>101.53</v>
      </c>
      <c r="ED12" s="1674">
        <v>100</v>
      </c>
      <c r="EE12" s="1676">
        <v>101.74</v>
      </c>
      <c r="EF12" s="1675">
        <v>2007</v>
      </c>
      <c r="EG12" s="1672">
        <v>2007</v>
      </c>
      <c r="EH12" s="1673">
        <v>100.31</v>
      </c>
      <c r="EI12" s="1674">
        <v>102.56</v>
      </c>
      <c r="EJ12" s="1674">
        <v>101.29</v>
      </c>
      <c r="EK12" s="1674">
        <v>95.55</v>
      </c>
      <c r="EL12" s="1674">
        <v>98.61</v>
      </c>
      <c r="EM12" s="1674">
        <v>89.82</v>
      </c>
      <c r="EN12" s="1674">
        <v>109.4</v>
      </c>
      <c r="EO12" s="1674">
        <v>112.08</v>
      </c>
      <c r="EP12" s="1674">
        <v>99.88</v>
      </c>
      <c r="EQ12" s="1674">
        <v>124.82</v>
      </c>
      <c r="ER12" s="1674">
        <v>103</v>
      </c>
      <c r="ES12" s="1674">
        <v>93.48</v>
      </c>
      <c r="ET12" s="1677" t="s">
        <v>2491</v>
      </c>
      <c r="EU12" s="1674">
        <v>93.59</v>
      </c>
      <c r="EV12" s="1674">
        <v>92.98</v>
      </c>
      <c r="EW12" s="1674">
        <v>88.35</v>
      </c>
      <c r="EX12" s="1676">
        <v>83.16</v>
      </c>
      <c r="EY12" s="1675">
        <v>2007</v>
      </c>
      <c r="EZ12" s="1672">
        <v>2007</v>
      </c>
      <c r="FA12" s="1673">
        <v>72.61</v>
      </c>
      <c r="FB12" s="1674">
        <v>70.67</v>
      </c>
      <c r="FC12" s="1674">
        <v>100</v>
      </c>
      <c r="FD12" s="1674">
        <v>98.34</v>
      </c>
      <c r="FE12" s="1674">
        <v>94.54</v>
      </c>
      <c r="FF12" s="1674">
        <v>96.05</v>
      </c>
      <c r="FG12" s="1674">
        <v>91.88</v>
      </c>
      <c r="FH12" s="1674">
        <v>85.3</v>
      </c>
      <c r="FI12" s="1674">
        <v>94.55</v>
      </c>
      <c r="FJ12" s="1674">
        <v>104.43</v>
      </c>
      <c r="FK12" s="1677" t="s">
        <v>2491</v>
      </c>
      <c r="FL12" s="1677" t="s">
        <v>2491</v>
      </c>
      <c r="FM12" s="1677" t="s">
        <v>2491</v>
      </c>
      <c r="FN12" s="1677" t="s">
        <v>2491</v>
      </c>
      <c r="FO12" s="1678" t="s">
        <v>2491</v>
      </c>
      <c r="FP12" s="1675">
        <v>2007</v>
      </c>
      <c r="FQ12" s="1671"/>
      <c r="FR12" s="1671"/>
      <c r="FS12" s="1671"/>
      <c r="FT12" s="1679"/>
      <c r="FU12" s="1679"/>
      <c r="FV12" s="1679"/>
      <c r="FW12" s="1679"/>
      <c r="FX12" s="1679"/>
      <c r="FY12" s="1679"/>
      <c r="FZ12" s="1679"/>
      <c r="GA12" s="1679"/>
      <c r="GB12" s="1679"/>
      <c r="GC12" s="1679"/>
      <c r="GD12" s="1679"/>
      <c r="GE12" s="1679"/>
      <c r="GF12" s="1679"/>
      <c r="GG12" s="1679"/>
      <c r="GH12" s="1679"/>
      <c r="GI12" s="1679"/>
      <c r="GJ12" s="1679"/>
      <c r="GK12" s="1679"/>
      <c r="GL12" s="1679"/>
      <c r="GM12" s="1679"/>
      <c r="GN12" s="1679"/>
      <c r="GO12" s="1679"/>
      <c r="GP12" s="1679"/>
      <c r="GQ12" s="1679"/>
      <c r="GR12" s="1679"/>
      <c r="GS12" s="1679"/>
      <c r="GT12" s="1679"/>
      <c r="GU12" s="1679"/>
      <c r="GV12" s="1679"/>
      <c r="GW12" s="1679"/>
      <c r="GX12" s="1679"/>
      <c r="GY12" s="1679"/>
      <c r="GZ12" s="1679"/>
      <c r="HA12" s="1679"/>
      <c r="HB12" s="1679"/>
      <c r="HC12" s="1679"/>
      <c r="HD12" s="1679"/>
      <c r="HE12" s="1679"/>
      <c r="HF12" s="1679"/>
      <c r="HG12" s="1679"/>
      <c r="HH12" s="1679"/>
      <c r="HI12" s="1679"/>
      <c r="HJ12" s="1679"/>
      <c r="HK12" s="1679"/>
      <c r="HL12" s="1679"/>
      <c r="HM12" s="1679"/>
      <c r="HN12" s="1679"/>
      <c r="HO12" s="1679"/>
      <c r="HP12" s="1679"/>
      <c r="HQ12" s="1679"/>
      <c r="HR12" s="1679"/>
      <c r="HS12" s="1679"/>
      <c r="HT12" s="1679"/>
      <c r="HU12" s="1679"/>
      <c r="HV12" s="1679"/>
      <c r="HW12" s="1679"/>
      <c r="HX12" s="1679"/>
      <c r="HY12" s="1679"/>
      <c r="HZ12" s="1679"/>
      <c r="IA12" s="1679"/>
      <c r="IB12" s="1679"/>
      <c r="IC12" s="1679"/>
      <c r="ID12" s="1679"/>
      <c r="IE12" s="1679"/>
      <c r="IF12" s="1679"/>
      <c r="IG12" s="1679"/>
      <c r="IH12" s="1679"/>
      <c r="II12" s="1679"/>
      <c r="IJ12" s="1679"/>
      <c r="IK12" s="1679"/>
      <c r="IL12" s="1679"/>
      <c r="IM12" s="1679"/>
      <c r="IN12" s="1679"/>
      <c r="IO12" s="1679"/>
      <c r="IP12" s="1679"/>
      <c r="IQ12" s="1679"/>
      <c r="IR12" s="1679"/>
      <c r="IS12" s="1679"/>
      <c r="IT12" s="1679"/>
      <c r="IU12" s="1679"/>
      <c r="IV12" s="1679"/>
      <c r="IW12" s="1679"/>
      <c r="IX12" s="1679"/>
      <c r="IY12" s="1679"/>
      <c r="IZ12" s="1679"/>
      <c r="JA12" s="1679"/>
      <c r="JB12" s="1679"/>
      <c r="JC12" s="1679"/>
      <c r="JD12" s="1679"/>
      <c r="JE12" s="1679"/>
      <c r="JF12" s="1679"/>
      <c r="JG12" s="1679"/>
      <c r="JH12" s="1679"/>
      <c r="JI12" s="1679"/>
      <c r="JJ12" s="1679"/>
      <c r="JK12" s="1679"/>
      <c r="JL12" s="1679"/>
      <c r="JM12" s="1679"/>
      <c r="JN12" s="1679"/>
      <c r="JO12" s="1679"/>
      <c r="JP12" s="1679"/>
      <c r="JQ12" s="1679"/>
      <c r="JR12" s="1679"/>
      <c r="JS12" s="1679"/>
      <c r="JT12" s="1679"/>
      <c r="JU12" s="1679"/>
      <c r="JV12" s="1679"/>
      <c r="JW12" s="1679"/>
      <c r="JX12" s="1679"/>
      <c r="JY12" s="1679"/>
      <c r="JZ12" s="1679"/>
      <c r="KA12" s="1679"/>
      <c r="KB12" s="1679"/>
      <c r="KC12" s="1679"/>
      <c r="KD12" s="1679"/>
      <c r="KE12" s="1679"/>
      <c r="KF12" s="1679"/>
      <c r="KG12" s="1679"/>
      <c r="KH12" s="1679"/>
      <c r="KI12" s="1679"/>
      <c r="KJ12" s="1679"/>
      <c r="KK12" s="1679"/>
      <c r="KL12" s="1679"/>
      <c r="KM12" s="1679"/>
      <c r="KN12" s="1679"/>
      <c r="KO12" s="1679"/>
      <c r="KP12" s="1679"/>
      <c r="KQ12" s="1679"/>
      <c r="KR12" s="1679"/>
      <c r="KS12" s="1679"/>
      <c r="KT12" s="1679"/>
      <c r="KU12" s="1679"/>
      <c r="KV12" s="1679"/>
      <c r="KW12" s="1679"/>
      <c r="KX12" s="1679"/>
      <c r="KY12" s="1679"/>
      <c r="KZ12" s="1679"/>
      <c r="LA12" s="1679"/>
      <c r="LB12" s="1679"/>
      <c r="LC12" s="1679"/>
      <c r="LD12" s="1679"/>
      <c r="LE12" s="1679"/>
      <c r="LF12" s="1679"/>
      <c r="LG12" s="1679"/>
      <c r="LH12" s="1679"/>
      <c r="LI12" s="1679"/>
      <c r="LJ12" s="1679"/>
      <c r="LK12" s="1679"/>
      <c r="LL12" s="1679"/>
      <c r="LM12" s="1679"/>
      <c r="LN12" s="1679"/>
      <c r="LO12" s="1679"/>
      <c r="LP12" s="1679"/>
      <c r="LQ12" s="1679"/>
      <c r="LR12" s="1679"/>
      <c r="LS12" s="1679"/>
      <c r="LT12" s="1679"/>
      <c r="LU12" s="1679"/>
      <c r="LV12" s="1679"/>
      <c r="LW12" s="1679"/>
      <c r="LX12" s="1679"/>
      <c r="LY12" s="1679"/>
      <c r="LZ12" s="1679"/>
      <c r="MA12" s="1679"/>
      <c r="MB12" s="1679"/>
      <c r="MC12" s="1679"/>
      <c r="MD12" s="1679"/>
      <c r="ME12" s="1679"/>
      <c r="MF12" s="1679"/>
      <c r="MG12" s="1679"/>
      <c r="MH12" s="1679"/>
      <c r="MI12" s="1679"/>
      <c r="MJ12" s="1679"/>
      <c r="MK12" s="1679"/>
      <c r="ML12" s="1679"/>
      <c r="MM12" s="1679"/>
      <c r="MN12" s="1679"/>
      <c r="MO12" s="1679"/>
      <c r="MP12" s="1679"/>
      <c r="MQ12" s="1679"/>
      <c r="MR12" s="1679"/>
      <c r="MS12" s="1679"/>
      <c r="MT12" s="1679"/>
      <c r="MU12" s="1679"/>
      <c r="MV12" s="1679"/>
      <c r="MW12" s="1679"/>
      <c r="MX12" s="1679"/>
      <c r="MY12" s="1679"/>
      <c r="MZ12" s="1679"/>
      <c r="NA12" s="1679"/>
      <c r="NB12" s="1679"/>
      <c r="NC12" s="1679"/>
      <c r="ND12" s="1679"/>
      <c r="NE12" s="1679"/>
      <c r="NF12" s="1679"/>
      <c r="NG12" s="1679"/>
      <c r="NH12" s="1679"/>
      <c r="NI12" s="1679"/>
      <c r="NJ12" s="1679"/>
      <c r="NK12" s="1679"/>
      <c r="NL12" s="1679"/>
      <c r="NM12" s="1679"/>
      <c r="NN12" s="1679"/>
      <c r="NO12" s="1679"/>
      <c r="NP12" s="1679"/>
      <c r="NQ12" s="1679"/>
      <c r="NR12" s="1679"/>
      <c r="NS12" s="1679"/>
      <c r="NT12" s="1679"/>
      <c r="NU12" s="1679"/>
      <c r="NV12" s="1679"/>
      <c r="NW12" s="1679"/>
      <c r="NX12" s="1679"/>
      <c r="NY12" s="1679"/>
      <c r="NZ12" s="1679"/>
      <c r="OA12" s="1679"/>
      <c r="OB12" s="1679"/>
      <c r="OC12" s="1679"/>
      <c r="OD12" s="1679"/>
      <c r="OE12" s="1679"/>
      <c r="OF12" s="1679"/>
      <c r="OG12" s="1679"/>
      <c r="OH12" s="1679"/>
      <c r="OI12" s="1679"/>
      <c r="OJ12" s="1679"/>
      <c r="OK12" s="1679"/>
      <c r="OL12" s="1679"/>
      <c r="OM12" s="1679"/>
      <c r="ON12" s="1679"/>
      <c r="OO12" s="1679"/>
      <c r="OP12" s="1679"/>
      <c r="OQ12" s="1679"/>
      <c r="OR12" s="1679"/>
      <c r="OS12" s="1679"/>
      <c r="OT12" s="1679"/>
      <c r="OU12" s="1679"/>
      <c r="OV12" s="1679"/>
      <c r="OW12" s="1679"/>
      <c r="OX12" s="1679"/>
      <c r="OY12" s="1679"/>
      <c r="OZ12" s="1679"/>
      <c r="PA12" s="1679"/>
      <c r="PB12" s="1679"/>
      <c r="PC12" s="1679"/>
      <c r="PD12" s="1679"/>
      <c r="PE12" s="1679"/>
      <c r="PF12" s="1679"/>
      <c r="PG12" s="1679"/>
      <c r="PH12" s="1679"/>
      <c r="PI12" s="1679"/>
      <c r="PJ12" s="1679"/>
      <c r="PK12" s="1679"/>
      <c r="PL12" s="1679"/>
      <c r="PM12" s="1679"/>
      <c r="PN12" s="1679"/>
      <c r="PO12" s="1679"/>
      <c r="PP12" s="1679"/>
      <c r="PQ12" s="1679"/>
      <c r="PR12" s="1679"/>
      <c r="PS12" s="1679"/>
      <c r="PT12" s="1679"/>
      <c r="PU12" s="1679"/>
      <c r="PV12" s="1679"/>
      <c r="PW12" s="1679"/>
      <c r="PX12" s="1679"/>
      <c r="PY12" s="1679"/>
      <c r="PZ12" s="1679"/>
      <c r="QA12" s="1679"/>
      <c r="QB12" s="1679"/>
      <c r="QC12" s="1679"/>
      <c r="QD12" s="1679"/>
      <c r="QE12" s="1679"/>
      <c r="QF12" s="1679"/>
      <c r="QG12" s="1679"/>
      <c r="QH12" s="1679"/>
      <c r="QI12" s="1679"/>
      <c r="QJ12" s="1679"/>
      <c r="QK12" s="1679"/>
      <c r="QL12" s="1679"/>
      <c r="QM12" s="1679"/>
      <c r="QN12" s="1679"/>
      <c r="QO12" s="1679"/>
      <c r="QP12" s="1679"/>
      <c r="QQ12" s="1679"/>
      <c r="QR12" s="1679"/>
      <c r="QS12" s="1679"/>
      <c r="QT12" s="1679"/>
      <c r="QU12" s="1679"/>
      <c r="QV12" s="1679"/>
      <c r="QW12" s="1679"/>
      <c r="QX12" s="1679"/>
      <c r="QY12" s="1679"/>
      <c r="QZ12" s="1679"/>
      <c r="RA12" s="1679"/>
      <c r="RB12" s="1679"/>
      <c r="RC12" s="1679"/>
      <c r="RD12" s="1679"/>
      <c r="RE12" s="1679"/>
      <c r="RF12" s="1679"/>
      <c r="RG12" s="1679"/>
      <c r="RH12" s="1679"/>
      <c r="RI12" s="1679"/>
      <c r="RJ12" s="1679"/>
      <c r="RK12" s="1679"/>
      <c r="RL12" s="1679"/>
      <c r="RM12" s="1679"/>
      <c r="RN12" s="1679"/>
      <c r="RO12" s="1679"/>
      <c r="RP12" s="1679"/>
      <c r="RQ12" s="1679"/>
      <c r="RR12" s="1679"/>
      <c r="RS12" s="1679"/>
      <c r="RT12" s="1679"/>
      <c r="RU12" s="1679"/>
      <c r="RV12" s="1679"/>
      <c r="RW12" s="1679"/>
      <c r="RX12" s="1679"/>
      <c r="RY12" s="1679"/>
      <c r="RZ12" s="1679"/>
      <c r="SA12" s="1679"/>
      <c r="SB12" s="1679"/>
      <c r="SC12" s="1679"/>
      <c r="SD12" s="1679"/>
      <c r="SE12" s="1679"/>
      <c r="SF12" s="1679"/>
      <c r="SG12" s="1679"/>
      <c r="SH12" s="1679"/>
      <c r="SI12" s="1679"/>
      <c r="SJ12" s="1679"/>
      <c r="SK12" s="1679"/>
      <c r="SL12" s="1679"/>
      <c r="SM12" s="1679"/>
      <c r="SN12" s="1679"/>
      <c r="SO12" s="1679"/>
      <c r="SP12" s="1679"/>
      <c r="SQ12" s="1679"/>
      <c r="SR12" s="1679"/>
      <c r="SS12" s="1679"/>
      <c r="ST12" s="1679"/>
      <c r="SU12" s="1679"/>
      <c r="SV12" s="1679"/>
      <c r="SW12" s="1679"/>
      <c r="SX12" s="1679"/>
      <c r="SY12" s="1679"/>
      <c r="SZ12" s="1679"/>
      <c r="TA12" s="1679"/>
      <c r="TB12" s="1679"/>
      <c r="TC12" s="1679"/>
      <c r="TD12" s="1679"/>
      <c r="TE12" s="1679"/>
      <c r="TF12" s="1679"/>
      <c r="TG12" s="1679"/>
      <c r="TH12" s="1679"/>
      <c r="TI12" s="1679"/>
      <c r="TJ12" s="1679"/>
      <c r="TK12" s="1679"/>
      <c r="TL12" s="1679"/>
      <c r="TM12" s="1679"/>
      <c r="TN12" s="1679"/>
      <c r="TO12" s="1679"/>
      <c r="TP12" s="1679"/>
      <c r="TQ12" s="1679"/>
      <c r="TR12" s="1679"/>
      <c r="TS12" s="1679"/>
      <c r="TT12" s="1679"/>
      <c r="TU12" s="1679"/>
      <c r="TV12" s="1679"/>
      <c r="TW12" s="1679"/>
      <c r="TX12" s="1679"/>
      <c r="TY12" s="1679"/>
      <c r="TZ12" s="1679"/>
      <c r="UA12" s="1679"/>
      <c r="UB12" s="1679"/>
      <c r="UC12" s="1679"/>
      <c r="UD12" s="1679"/>
      <c r="UE12" s="1679"/>
      <c r="UF12" s="1679"/>
      <c r="UG12" s="1679"/>
      <c r="UH12" s="1679"/>
      <c r="UI12" s="1679"/>
      <c r="UJ12" s="1679"/>
      <c r="UK12" s="1679"/>
      <c r="UL12" s="1679"/>
      <c r="UM12" s="1679"/>
      <c r="UN12" s="1679"/>
      <c r="UO12" s="1679"/>
      <c r="UP12" s="1679"/>
      <c r="UQ12" s="1679"/>
      <c r="UR12" s="1679"/>
      <c r="US12" s="1679"/>
      <c r="UT12" s="1679"/>
      <c r="UU12" s="1679"/>
      <c r="UV12" s="1679"/>
      <c r="UW12" s="1679"/>
      <c r="UX12" s="1679"/>
      <c r="UY12" s="1679"/>
      <c r="UZ12" s="1679"/>
      <c r="VA12" s="1679"/>
      <c r="VB12" s="1679"/>
      <c r="VC12" s="1679"/>
      <c r="VD12" s="1679"/>
      <c r="VE12" s="1679"/>
      <c r="VF12" s="1679"/>
      <c r="VG12" s="1679"/>
      <c r="VH12" s="1679"/>
      <c r="VI12" s="1679"/>
      <c r="VJ12" s="1679"/>
      <c r="VK12" s="1679"/>
      <c r="VL12" s="1679"/>
      <c r="VM12" s="1679"/>
      <c r="VN12" s="1679"/>
      <c r="VO12" s="1679"/>
      <c r="VP12" s="1679"/>
      <c r="VQ12" s="1679"/>
      <c r="VR12" s="1679"/>
      <c r="VS12" s="1679"/>
      <c r="VT12" s="1679"/>
      <c r="VU12" s="1679"/>
      <c r="VV12" s="1679"/>
      <c r="VW12" s="1679"/>
      <c r="VX12" s="1679"/>
      <c r="VY12" s="1679"/>
      <c r="VZ12" s="1679"/>
      <c r="WA12" s="1679"/>
      <c r="WB12" s="1679"/>
      <c r="WC12" s="1679"/>
      <c r="WD12" s="1679"/>
      <c r="WE12" s="1679"/>
      <c r="WF12" s="1679"/>
      <c r="WG12" s="1679"/>
      <c r="WH12" s="1679"/>
      <c r="WI12" s="1679"/>
      <c r="WJ12" s="1679"/>
      <c r="WK12" s="1679"/>
      <c r="WL12" s="1679"/>
      <c r="WM12" s="1679"/>
      <c r="WN12" s="1679"/>
      <c r="WO12" s="1679"/>
      <c r="WP12" s="1679"/>
      <c r="WQ12" s="1679"/>
      <c r="WR12" s="1679"/>
      <c r="WS12" s="1679"/>
      <c r="WT12" s="1679"/>
      <c r="WU12" s="1679"/>
      <c r="WV12" s="1679"/>
      <c r="WW12" s="1679"/>
      <c r="WX12" s="1679"/>
      <c r="WY12" s="1679"/>
      <c r="WZ12" s="1679"/>
      <c r="XA12" s="1679"/>
      <c r="XB12" s="1679"/>
      <c r="XC12" s="1679"/>
      <c r="XD12" s="1679"/>
      <c r="XE12" s="1679"/>
      <c r="XF12" s="1679"/>
      <c r="XG12" s="1679"/>
      <c r="XH12" s="1679"/>
      <c r="XI12" s="1679"/>
      <c r="XJ12" s="1679"/>
      <c r="XK12" s="1679"/>
      <c r="XL12" s="1679"/>
      <c r="XM12" s="1679"/>
      <c r="XN12" s="1679"/>
      <c r="XO12" s="1679"/>
      <c r="XP12" s="1679"/>
      <c r="XQ12" s="1679"/>
      <c r="XR12" s="1679"/>
      <c r="XS12" s="1679"/>
      <c r="XT12" s="1679"/>
      <c r="XU12" s="1679"/>
      <c r="XV12" s="1679"/>
      <c r="XW12" s="1679"/>
      <c r="XX12" s="1679"/>
      <c r="XY12" s="1679"/>
      <c r="XZ12" s="1679"/>
      <c r="YA12" s="1679"/>
      <c r="YB12" s="1679"/>
      <c r="YC12" s="1679"/>
      <c r="YD12" s="1679"/>
      <c r="YE12" s="1679"/>
      <c r="YF12" s="1679"/>
      <c r="YG12" s="1679"/>
      <c r="YH12" s="1679"/>
      <c r="YI12" s="1679"/>
      <c r="YJ12" s="1679"/>
      <c r="YK12" s="1679"/>
      <c r="YL12" s="1679"/>
      <c r="YM12" s="1679"/>
      <c r="YN12" s="1679"/>
      <c r="YO12" s="1679"/>
      <c r="YP12" s="1679"/>
      <c r="YQ12" s="1679"/>
      <c r="YR12" s="1679"/>
      <c r="YS12" s="1679"/>
      <c r="YT12" s="1679"/>
      <c r="YU12" s="1679"/>
      <c r="YV12" s="1679"/>
      <c r="YW12" s="1679"/>
      <c r="YX12" s="1679"/>
      <c r="YY12" s="1679"/>
      <c r="YZ12" s="1679"/>
      <c r="ZA12" s="1679"/>
      <c r="ZB12" s="1679"/>
      <c r="ZC12" s="1679"/>
      <c r="ZD12" s="1679"/>
      <c r="ZE12" s="1679"/>
      <c r="ZF12" s="1679"/>
      <c r="ZG12" s="1679"/>
      <c r="ZH12" s="1679"/>
      <c r="ZI12" s="1679"/>
      <c r="ZJ12" s="1679"/>
      <c r="ZK12" s="1679"/>
      <c r="ZL12" s="1679"/>
      <c r="ZM12" s="1679"/>
      <c r="ZN12" s="1679"/>
      <c r="ZO12" s="1679"/>
      <c r="ZP12" s="1679"/>
      <c r="ZQ12" s="1679"/>
      <c r="ZR12" s="1679"/>
      <c r="ZS12" s="1679"/>
      <c r="ZT12" s="1679"/>
      <c r="ZU12" s="1679"/>
      <c r="ZV12" s="1679"/>
      <c r="ZW12" s="1679"/>
      <c r="ZX12" s="1679"/>
      <c r="ZY12" s="1679"/>
      <c r="ZZ12" s="1679"/>
      <c r="AAA12" s="1679"/>
      <c r="AAB12" s="1679"/>
      <c r="AAC12" s="1679"/>
      <c r="AAD12" s="1679"/>
      <c r="AAE12" s="1679"/>
      <c r="AAF12" s="1679"/>
      <c r="AAG12" s="1679"/>
      <c r="AAH12" s="1679"/>
      <c r="AAI12" s="1679"/>
      <c r="AAJ12" s="1679"/>
      <c r="AAK12" s="1679"/>
      <c r="AAL12" s="1679"/>
      <c r="AAM12" s="1679"/>
      <c r="AAN12" s="1679"/>
      <c r="AAO12" s="1679"/>
      <c r="AAP12" s="1679"/>
      <c r="AAQ12" s="1679"/>
      <c r="AAR12" s="1679"/>
      <c r="AAS12" s="1679"/>
      <c r="AAT12" s="1679"/>
      <c r="AAU12" s="1679"/>
      <c r="AAV12" s="1679"/>
      <c r="AAW12" s="1679"/>
      <c r="AAX12" s="1679"/>
      <c r="AAY12" s="1679"/>
      <c r="AAZ12" s="1679"/>
      <c r="ABA12" s="1679"/>
      <c r="ABB12" s="1679"/>
      <c r="ABC12" s="1679"/>
      <c r="ABD12" s="1679"/>
      <c r="ABE12" s="1679"/>
      <c r="ABF12" s="1679"/>
      <c r="ABG12" s="1679"/>
      <c r="ABH12" s="1679"/>
      <c r="ABI12" s="1679"/>
      <c r="ABJ12" s="1679"/>
      <c r="ABK12" s="1679"/>
      <c r="ABL12" s="1679"/>
      <c r="ABM12" s="1679"/>
      <c r="ABN12" s="1679"/>
      <c r="ABO12" s="1679"/>
      <c r="ABP12" s="1679"/>
      <c r="ABQ12" s="1679"/>
      <c r="ABR12" s="1679"/>
      <c r="ABS12" s="1679"/>
      <c r="ABT12" s="1679"/>
      <c r="ABU12" s="1679"/>
      <c r="ABV12" s="1679"/>
      <c r="ABW12" s="1679"/>
      <c r="ABX12" s="1679"/>
      <c r="ABY12" s="1679"/>
      <c r="ABZ12" s="1679"/>
      <c r="ACA12" s="1679"/>
      <c r="ACB12" s="1679"/>
      <c r="ACC12" s="1679"/>
      <c r="ACD12" s="1679"/>
      <c r="ACE12" s="1679"/>
      <c r="ACF12" s="1679"/>
      <c r="ACG12" s="1679"/>
      <c r="ACH12" s="1679"/>
      <c r="ACI12" s="1679"/>
      <c r="ACJ12" s="1679"/>
      <c r="ACK12" s="1679"/>
      <c r="ACL12" s="1679"/>
      <c r="ACM12" s="1679"/>
      <c r="ACN12" s="1679"/>
      <c r="ACO12" s="1679"/>
      <c r="ACP12" s="1679"/>
      <c r="ACQ12" s="1679"/>
      <c r="ACR12" s="1679"/>
      <c r="ACS12" s="1679"/>
      <c r="ACT12" s="1679"/>
      <c r="ACU12" s="1679"/>
      <c r="ACV12" s="1679"/>
      <c r="ACW12" s="1679"/>
      <c r="ACX12" s="1679"/>
      <c r="ACY12" s="1679"/>
      <c r="ACZ12" s="1679"/>
      <c r="ADA12" s="1679"/>
      <c r="ADB12" s="1679"/>
      <c r="ADC12" s="1679"/>
      <c r="ADD12" s="1679"/>
      <c r="ADE12" s="1679"/>
      <c r="ADF12" s="1679"/>
      <c r="ADG12" s="1679"/>
      <c r="ADH12" s="1679"/>
      <c r="ADI12" s="1679"/>
      <c r="ADJ12" s="1679"/>
      <c r="ADK12" s="1679"/>
      <c r="ADL12" s="1679"/>
      <c r="ADM12" s="1679"/>
      <c r="ADN12" s="1679"/>
      <c r="ADO12" s="1679"/>
      <c r="ADP12" s="1679"/>
      <c r="ADQ12" s="1679"/>
      <c r="ADR12" s="1679"/>
      <c r="ADS12" s="1679"/>
      <c r="ADT12" s="1679"/>
      <c r="ADU12" s="1679"/>
      <c r="ADV12" s="1679"/>
      <c r="ADW12" s="1679"/>
      <c r="ADX12" s="1679"/>
      <c r="ADY12" s="1679"/>
      <c r="ADZ12" s="1679"/>
      <c r="AEA12" s="1679"/>
      <c r="AEB12" s="1679"/>
      <c r="AEC12" s="1679"/>
      <c r="AED12" s="1679"/>
      <c r="AEE12" s="1679"/>
      <c r="AEF12" s="1679"/>
      <c r="AEG12" s="1679"/>
      <c r="AEH12" s="1679"/>
      <c r="AEI12" s="1679"/>
      <c r="AEJ12" s="1679"/>
      <c r="AEK12" s="1679"/>
      <c r="AEL12" s="1679"/>
      <c r="AEM12" s="1679"/>
      <c r="AEN12" s="1679"/>
      <c r="AEO12" s="1679"/>
      <c r="AEP12" s="1679"/>
      <c r="AEQ12" s="1679"/>
      <c r="AER12" s="1679"/>
      <c r="AES12" s="1679"/>
      <c r="AET12" s="1679"/>
      <c r="AEU12" s="1679"/>
      <c r="AEV12" s="1679"/>
      <c r="AEW12" s="1679"/>
      <c r="AEX12" s="1679"/>
      <c r="AEY12" s="1679"/>
      <c r="AEZ12" s="1679"/>
      <c r="AFA12" s="1679"/>
      <c r="AFB12" s="1679"/>
      <c r="AFC12" s="1679"/>
      <c r="AFD12" s="1679"/>
      <c r="AFE12" s="1679"/>
      <c r="AFF12" s="1679"/>
      <c r="AFG12" s="1679"/>
      <c r="AFH12" s="1679"/>
      <c r="AFI12" s="1679"/>
      <c r="AFJ12" s="1679"/>
      <c r="AFK12" s="1679"/>
      <c r="AFL12" s="1679"/>
      <c r="AFM12" s="1679"/>
      <c r="AFN12" s="1679"/>
      <c r="AFO12" s="1679"/>
      <c r="AFP12" s="1679"/>
      <c r="AFQ12" s="1679"/>
      <c r="AFR12" s="1679"/>
      <c r="AFS12" s="1679"/>
      <c r="AFT12" s="1679"/>
      <c r="AFU12" s="1679"/>
      <c r="AFV12" s="1679"/>
      <c r="AFW12" s="1679"/>
      <c r="AFX12" s="1679"/>
      <c r="AFY12" s="1679"/>
      <c r="AFZ12" s="1679"/>
      <c r="AGA12" s="1679"/>
      <c r="AGB12" s="1679"/>
      <c r="AGC12" s="1679"/>
      <c r="AGD12" s="1679"/>
      <c r="AGE12" s="1679"/>
      <c r="AGF12" s="1679"/>
      <c r="AGG12" s="1679"/>
      <c r="AGH12" s="1679"/>
      <c r="AGI12" s="1679"/>
      <c r="AGJ12" s="1679"/>
      <c r="AGK12" s="1679"/>
      <c r="AGL12" s="1679"/>
      <c r="AGM12" s="1679"/>
      <c r="AGN12" s="1679"/>
      <c r="AGO12" s="1679"/>
      <c r="AGP12" s="1679"/>
      <c r="AGQ12" s="1679"/>
      <c r="AGR12" s="1679"/>
      <c r="AGS12" s="1679"/>
      <c r="AGT12" s="1679"/>
      <c r="AGU12" s="1679"/>
      <c r="AGV12" s="1679"/>
      <c r="AGW12" s="1679"/>
      <c r="AGX12" s="1679"/>
      <c r="AGY12" s="1679"/>
      <c r="AGZ12" s="1679"/>
      <c r="AHA12" s="1679"/>
      <c r="AHB12" s="1679"/>
      <c r="AHC12" s="1679"/>
      <c r="AHD12" s="1679"/>
      <c r="AHE12" s="1679"/>
      <c r="AHF12" s="1679"/>
      <c r="AHG12" s="1679"/>
      <c r="AHH12" s="1679"/>
      <c r="AHI12" s="1679"/>
      <c r="AHJ12" s="1679"/>
      <c r="AHK12" s="1679"/>
      <c r="AHL12" s="1679"/>
      <c r="AHM12" s="1679"/>
      <c r="AHN12" s="1679"/>
      <c r="AHO12" s="1679"/>
      <c r="AHP12" s="1679"/>
      <c r="AHQ12" s="1679"/>
      <c r="AHR12" s="1679"/>
      <c r="AHS12" s="1679"/>
      <c r="AHT12" s="1679"/>
      <c r="AHU12" s="1679"/>
      <c r="AHV12" s="1679"/>
      <c r="AHW12" s="1679"/>
      <c r="AHX12" s="1679"/>
      <c r="AHY12" s="1679"/>
      <c r="AHZ12" s="1679"/>
      <c r="AIA12" s="1679"/>
      <c r="AIB12" s="1679"/>
      <c r="AIC12" s="1679"/>
      <c r="AID12" s="1679"/>
      <c r="AIE12" s="1679"/>
      <c r="AIF12" s="1679"/>
      <c r="AIG12" s="1679"/>
      <c r="AIH12" s="1679"/>
      <c r="AII12" s="1679"/>
      <c r="AIJ12" s="1679"/>
      <c r="AIK12" s="1679"/>
      <c r="AIL12" s="1679"/>
      <c r="AIM12" s="1679"/>
      <c r="AIN12" s="1679"/>
      <c r="AIO12" s="1679"/>
      <c r="AIP12" s="1679"/>
      <c r="AIQ12" s="1679"/>
      <c r="AIR12" s="1679"/>
      <c r="AIS12" s="1679"/>
      <c r="AIT12" s="1679"/>
      <c r="AIU12" s="1679"/>
      <c r="AIV12" s="1679"/>
      <c r="AIW12" s="1679"/>
      <c r="AIX12" s="1679"/>
      <c r="AIY12" s="1679"/>
      <c r="AIZ12" s="1679"/>
      <c r="AJA12" s="1679"/>
      <c r="AJB12" s="1679"/>
      <c r="AJC12" s="1679"/>
      <c r="AJD12" s="1679"/>
      <c r="AJE12" s="1679"/>
      <c r="AJF12" s="1679"/>
      <c r="AJG12" s="1679"/>
      <c r="AJH12" s="1679"/>
      <c r="AJI12" s="1679"/>
      <c r="AJJ12" s="1679"/>
      <c r="AJK12" s="1679"/>
      <c r="AJL12" s="1679"/>
      <c r="AJM12" s="1679"/>
      <c r="AJN12" s="1679"/>
      <c r="AJO12" s="1679"/>
      <c r="AJP12" s="1679"/>
      <c r="AJQ12" s="1679"/>
      <c r="AJR12" s="1679"/>
      <c r="AJS12" s="1679"/>
      <c r="AJT12" s="1679"/>
      <c r="AJU12" s="1679"/>
      <c r="AJV12" s="1679"/>
      <c r="AJW12" s="1679"/>
      <c r="AJX12" s="1679"/>
      <c r="AJY12" s="1679"/>
      <c r="AJZ12" s="1679"/>
      <c r="AKA12" s="1679"/>
      <c r="AKB12" s="1679"/>
      <c r="AKC12" s="1679"/>
      <c r="AKD12" s="1679"/>
      <c r="AKE12" s="1679"/>
      <c r="AKF12" s="1679"/>
      <c r="AKG12" s="1679"/>
      <c r="AKH12" s="1679"/>
      <c r="AKI12" s="1679"/>
      <c r="AKJ12" s="1679"/>
      <c r="AKK12" s="1679"/>
      <c r="AKL12" s="1679"/>
      <c r="AKM12" s="1679"/>
      <c r="AKN12" s="1679"/>
      <c r="AKO12" s="1679"/>
      <c r="AKP12" s="1679"/>
      <c r="AKQ12" s="1679"/>
      <c r="AKR12" s="1679"/>
      <c r="AKS12" s="1679"/>
      <c r="AKT12" s="1679"/>
      <c r="AKU12" s="1679"/>
      <c r="AKV12" s="1679"/>
      <c r="AKW12" s="1679"/>
      <c r="AKX12" s="1679"/>
      <c r="AKY12" s="1679"/>
      <c r="AKZ12" s="1679"/>
      <c r="ALA12" s="1679"/>
      <c r="ALB12" s="1679"/>
      <c r="ALC12" s="1679"/>
      <c r="ALD12" s="1679"/>
      <c r="ALE12" s="1679"/>
      <c r="ALF12" s="1679"/>
      <c r="ALG12" s="1679"/>
      <c r="ALH12" s="1679"/>
      <c r="ALI12" s="1679"/>
      <c r="ALJ12" s="1679"/>
      <c r="ALK12" s="1679"/>
      <c r="ALL12" s="1679"/>
      <c r="ALM12" s="1679"/>
      <c r="ALN12" s="1679"/>
      <c r="ALO12" s="1679"/>
      <c r="ALP12" s="1679"/>
      <c r="ALQ12" s="1679"/>
      <c r="ALR12" s="1679"/>
      <c r="ALS12" s="1679"/>
      <c r="ALT12" s="1679"/>
      <c r="ALU12" s="1679"/>
      <c r="ALV12" s="1679"/>
      <c r="ALW12" s="1679"/>
      <c r="ALX12" s="1679"/>
      <c r="ALY12" s="1679"/>
      <c r="ALZ12" s="1679"/>
      <c r="AMA12" s="1679"/>
      <c r="AMB12" s="1679"/>
      <c r="AMC12" s="1679"/>
      <c r="AMD12" s="1679"/>
      <c r="AME12" s="1679"/>
      <c r="AMF12" s="1679"/>
      <c r="AMG12" s="1679"/>
      <c r="AMH12" s="1679"/>
      <c r="AMI12" s="1679"/>
      <c r="AMJ12" s="1679"/>
      <c r="AMK12" s="1679"/>
      <c r="AML12" s="1679"/>
      <c r="AMM12" s="1679"/>
      <c r="AMN12" s="1679"/>
      <c r="AMO12" s="1679"/>
      <c r="AMP12" s="1679"/>
      <c r="AMQ12" s="1679"/>
      <c r="AMR12" s="1679"/>
      <c r="AMS12" s="1679"/>
      <c r="AMT12" s="1679"/>
      <c r="AMU12" s="1679"/>
      <c r="AMV12" s="1679"/>
      <c r="AMW12" s="1679"/>
      <c r="AMX12" s="1679"/>
      <c r="AMY12" s="1679"/>
      <c r="AMZ12" s="1679"/>
      <c r="ANA12" s="1679"/>
      <c r="ANB12" s="1679"/>
      <c r="ANC12" s="1679"/>
      <c r="AND12" s="1679"/>
      <c r="ANE12" s="1679"/>
      <c r="ANF12" s="1679"/>
      <c r="ANG12" s="1679"/>
      <c r="ANH12" s="1679"/>
      <c r="ANI12" s="1679"/>
      <c r="ANJ12" s="1679"/>
      <c r="ANK12" s="1679"/>
      <c r="ANL12" s="1679"/>
      <c r="ANM12" s="1679"/>
      <c r="ANN12" s="1679"/>
      <c r="ANO12" s="1679"/>
      <c r="ANP12" s="1679"/>
      <c r="ANQ12" s="1679"/>
      <c r="ANR12" s="1679"/>
      <c r="ANS12" s="1679"/>
      <c r="ANT12" s="1679"/>
      <c r="ANU12" s="1679"/>
      <c r="ANV12" s="1679"/>
      <c r="ANW12" s="1679"/>
      <c r="ANX12" s="1679"/>
      <c r="ANY12" s="1679"/>
      <c r="ANZ12" s="1679"/>
      <c r="AOA12" s="1679"/>
      <c r="AOB12" s="1679"/>
      <c r="AOC12" s="1679"/>
      <c r="AOD12" s="1679"/>
      <c r="AOE12" s="1679"/>
      <c r="AOF12" s="1679"/>
      <c r="AOG12" s="1679"/>
      <c r="AOH12" s="1679"/>
      <c r="AOI12" s="1679"/>
      <c r="AOJ12" s="1679"/>
      <c r="AOK12" s="1679"/>
      <c r="AOL12" s="1679"/>
      <c r="AOM12" s="1679"/>
      <c r="AON12" s="1679"/>
      <c r="AOO12" s="1679"/>
      <c r="AOP12" s="1679"/>
      <c r="AOQ12" s="1679"/>
      <c r="AOR12" s="1679"/>
      <c r="AOS12" s="1679"/>
      <c r="AOT12" s="1679"/>
      <c r="AOU12" s="1679"/>
      <c r="AOV12" s="1679"/>
      <c r="AOW12" s="1679"/>
      <c r="AOX12" s="1679"/>
      <c r="AOY12" s="1679"/>
      <c r="AOZ12" s="1679"/>
      <c r="APA12" s="1679"/>
      <c r="APB12" s="1679"/>
      <c r="APC12" s="1679"/>
      <c r="APD12" s="1679"/>
      <c r="APE12" s="1679"/>
      <c r="APF12" s="1679"/>
      <c r="APG12" s="1679"/>
      <c r="APH12" s="1679"/>
      <c r="API12" s="1679"/>
      <c r="APJ12" s="1679"/>
      <c r="APK12" s="1679"/>
      <c r="APL12" s="1679"/>
      <c r="APM12" s="1679"/>
      <c r="APN12" s="1679"/>
      <c r="APO12" s="1679"/>
      <c r="APP12" s="1679"/>
      <c r="APQ12" s="1679"/>
      <c r="APR12" s="1679"/>
      <c r="APS12" s="1679"/>
      <c r="APT12" s="1679"/>
      <c r="APU12" s="1679"/>
      <c r="APV12" s="1679"/>
      <c r="APW12" s="1679"/>
      <c r="APX12" s="1679"/>
      <c r="APY12" s="1679"/>
      <c r="APZ12" s="1679"/>
      <c r="AQA12" s="1679"/>
      <c r="AQB12" s="1679"/>
      <c r="AQC12" s="1679"/>
      <c r="AQD12" s="1679"/>
      <c r="AQE12" s="1679"/>
      <c r="AQF12" s="1679"/>
      <c r="AQG12" s="1679"/>
      <c r="AQH12" s="1679"/>
      <c r="AQI12" s="1679"/>
      <c r="AQJ12" s="1679"/>
      <c r="AQK12" s="1679"/>
      <c r="AQL12" s="1679"/>
      <c r="AQM12" s="1679"/>
      <c r="AQN12" s="1679"/>
      <c r="AQO12" s="1679"/>
      <c r="AQP12" s="1679"/>
      <c r="AQQ12" s="1679"/>
      <c r="AQR12" s="1679"/>
      <c r="AQS12" s="1679"/>
      <c r="AQT12" s="1679"/>
      <c r="AQU12" s="1679"/>
      <c r="AQV12" s="1679"/>
      <c r="AQW12" s="1679"/>
    </row>
    <row r="13" spans="1:1141" s="1680" customFormat="1" ht="18" customHeight="1">
      <c r="A13" s="1681" t="s">
        <v>185</v>
      </c>
      <c r="B13" s="1673">
        <v>96.53</v>
      </c>
      <c r="C13" s="1674">
        <v>96.2</v>
      </c>
      <c r="D13" s="1674">
        <v>84.41</v>
      </c>
      <c r="E13" s="1674">
        <v>83.54</v>
      </c>
      <c r="F13" s="1674">
        <v>77.45</v>
      </c>
      <c r="G13" s="1674">
        <v>82.27</v>
      </c>
      <c r="H13" s="1674">
        <v>80.069999999999993</v>
      </c>
      <c r="I13" s="1674">
        <v>82.83</v>
      </c>
      <c r="J13" s="1674">
        <v>97.59</v>
      </c>
      <c r="K13" s="1674">
        <v>91.93</v>
      </c>
      <c r="L13" s="1674">
        <v>88.71</v>
      </c>
      <c r="M13" s="1674">
        <v>93.9</v>
      </c>
      <c r="N13" s="1674">
        <v>96.33</v>
      </c>
      <c r="O13" s="1674">
        <v>100</v>
      </c>
      <c r="P13" s="1674">
        <v>92.91</v>
      </c>
      <c r="Q13" s="1674">
        <v>88.08</v>
      </c>
      <c r="R13" s="1674">
        <v>83.84</v>
      </c>
      <c r="S13" s="1674">
        <v>92.8</v>
      </c>
      <c r="T13" s="1682" t="s">
        <v>185</v>
      </c>
      <c r="U13" s="1681" t="s">
        <v>185</v>
      </c>
      <c r="V13" s="1674">
        <v>94.41</v>
      </c>
      <c r="W13" s="1674">
        <v>96</v>
      </c>
      <c r="X13" s="1674">
        <v>94.53</v>
      </c>
      <c r="Y13" s="1674">
        <v>75.25</v>
      </c>
      <c r="Z13" s="1674">
        <v>94.15</v>
      </c>
      <c r="AA13" s="1674">
        <v>94.22</v>
      </c>
      <c r="AB13" s="1674">
        <v>94.12</v>
      </c>
      <c r="AC13" s="1674">
        <v>89.56</v>
      </c>
      <c r="AD13" s="1674">
        <v>91.78</v>
      </c>
      <c r="AE13" s="1674">
        <v>91.28</v>
      </c>
      <c r="AF13" s="1674">
        <v>92.51</v>
      </c>
      <c r="AG13" s="1674">
        <v>88.82</v>
      </c>
      <c r="AH13" s="1674">
        <v>85.01</v>
      </c>
      <c r="AI13" s="1674">
        <v>90.98</v>
      </c>
      <c r="AJ13" s="1674">
        <v>87.22</v>
      </c>
      <c r="AK13" s="1674">
        <v>103.47</v>
      </c>
      <c r="AL13" s="1674">
        <v>57.59</v>
      </c>
      <c r="AM13" s="1674">
        <v>103.71</v>
      </c>
      <c r="AN13" s="1682" t="s">
        <v>185</v>
      </c>
      <c r="AO13" s="1681" t="s">
        <v>185</v>
      </c>
      <c r="AP13" s="1674">
        <v>95.86</v>
      </c>
      <c r="AQ13" s="1674">
        <v>100.56</v>
      </c>
      <c r="AR13" s="1674">
        <v>95</v>
      </c>
      <c r="AS13" s="1674">
        <v>91.53</v>
      </c>
      <c r="AT13" s="1674">
        <v>94.96</v>
      </c>
      <c r="AU13" s="1674">
        <v>93.07</v>
      </c>
      <c r="AV13" s="1674">
        <v>96.72</v>
      </c>
      <c r="AW13" s="1674">
        <v>91.57</v>
      </c>
      <c r="AX13" s="1674">
        <v>95.79</v>
      </c>
      <c r="AY13" s="1674">
        <v>88.34</v>
      </c>
      <c r="AZ13" s="1674">
        <v>94.9</v>
      </c>
      <c r="BA13" s="1674">
        <v>88.51</v>
      </c>
      <c r="BB13" s="1674">
        <v>93.62</v>
      </c>
      <c r="BC13" s="1674">
        <v>100.18</v>
      </c>
      <c r="BD13" s="1674">
        <v>89.11</v>
      </c>
      <c r="BE13" s="1674">
        <v>93.43</v>
      </c>
      <c r="BF13" s="1674">
        <v>85.05</v>
      </c>
      <c r="BG13" s="1682" t="s">
        <v>185</v>
      </c>
      <c r="BH13" s="1681" t="s">
        <v>185</v>
      </c>
      <c r="BI13" s="1674">
        <v>99.41</v>
      </c>
      <c r="BJ13" s="1674">
        <v>104.62</v>
      </c>
      <c r="BK13" s="1674">
        <v>104.14</v>
      </c>
      <c r="BL13" s="1674">
        <v>88.91</v>
      </c>
      <c r="BM13" s="1674">
        <v>92.06</v>
      </c>
      <c r="BN13" s="1674">
        <v>89.28</v>
      </c>
      <c r="BO13" s="1674">
        <v>89.13</v>
      </c>
      <c r="BP13" s="1674">
        <v>89.36</v>
      </c>
      <c r="BQ13" s="1674">
        <v>86.78</v>
      </c>
      <c r="BR13" s="1674">
        <v>88.51</v>
      </c>
      <c r="BS13" s="1674">
        <v>92.3</v>
      </c>
      <c r="BT13" s="1674">
        <v>88.72</v>
      </c>
      <c r="BU13" s="1674">
        <v>95.63</v>
      </c>
      <c r="BV13" s="1674">
        <v>95.62</v>
      </c>
      <c r="BW13" s="1674">
        <v>95.64</v>
      </c>
      <c r="BX13" s="1682" t="s">
        <v>185</v>
      </c>
      <c r="BY13" s="1681" t="s">
        <v>185</v>
      </c>
      <c r="BZ13" s="1674">
        <v>105.29</v>
      </c>
      <c r="CA13" s="1674">
        <v>96.09</v>
      </c>
      <c r="CB13" s="1674">
        <v>95.76</v>
      </c>
      <c r="CC13" s="1674">
        <v>96.18</v>
      </c>
      <c r="CD13" s="1674">
        <v>102.55</v>
      </c>
      <c r="CE13" s="1674">
        <v>101.8</v>
      </c>
      <c r="CF13" s="1674">
        <v>120.5</v>
      </c>
      <c r="CG13" s="1674">
        <v>88.56</v>
      </c>
      <c r="CH13" s="1674">
        <v>95.39</v>
      </c>
      <c r="CI13" s="1674">
        <v>95.99</v>
      </c>
      <c r="CJ13" s="1674">
        <v>119.27</v>
      </c>
      <c r="CK13" s="1674">
        <v>97.53</v>
      </c>
      <c r="CL13" s="1674">
        <v>108.9</v>
      </c>
      <c r="CM13" s="1674">
        <v>107.16</v>
      </c>
      <c r="CN13" s="1674">
        <v>100.59</v>
      </c>
      <c r="CO13" s="1674">
        <v>112.62</v>
      </c>
      <c r="CP13" s="1674">
        <v>98.18</v>
      </c>
      <c r="CQ13" s="1682" t="s">
        <v>185</v>
      </c>
      <c r="CR13" s="1681" t="s">
        <v>185</v>
      </c>
      <c r="CS13" s="1674">
        <v>106.16</v>
      </c>
      <c r="CT13" s="1674">
        <v>100.14</v>
      </c>
      <c r="CU13" s="1674">
        <v>101.17</v>
      </c>
      <c r="CV13" s="1674">
        <v>98.64</v>
      </c>
      <c r="CW13" s="1674">
        <v>98.5</v>
      </c>
      <c r="CX13" s="1674">
        <v>104.58</v>
      </c>
      <c r="CY13" s="1674">
        <v>93.53</v>
      </c>
      <c r="CZ13" s="1674">
        <v>113.25</v>
      </c>
      <c r="DA13" s="1674">
        <v>124.8</v>
      </c>
      <c r="DB13" s="1674">
        <v>107.32</v>
      </c>
      <c r="DC13" s="1674">
        <v>96.83</v>
      </c>
      <c r="DD13" s="1674">
        <v>96.9</v>
      </c>
      <c r="DE13" s="1674">
        <v>82.28</v>
      </c>
      <c r="DF13" s="1674">
        <v>93.41</v>
      </c>
      <c r="DG13" s="1674">
        <v>93.24</v>
      </c>
      <c r="DH13" s="1674">
        <v>92.2</v>
      </c>
      <c r="DI13" s="1674">
        <v>94.38</v>
      </c>
      <c r="DJ13" s="1674">
        <v>90.05</v>
      </c>
      <c r="DK13" s="1676">
        <v>90.85</v>
      </c>
      <c r="DL13" s="1682" t="s">
        <v>185</v>
      </c>
      <c r="DM13" s="1681" t="s">
        <v>185</v>
      </c>
      <c r="DN13" s="1673">
        <v>86.37</v>
      </c>
      <c r="DO13" s="1674">
        <v>98.41</v>
      </c>
      <c r="DP13" s="1674">
        <v>97.46</v>
      </c>
      <c r="DQ13" s="1674">
        <v>96.85</v>
      </c>
      <c r="DR13" s="1674">
        <v>97.22</v>
      </c>
      <c r="DS13" s="1674">
        <v>94.2</v>
      </c>
      <c r="DT13" s="1674">
        <v>100</v>
      </c>
      <c r="DU13" s="1674">
        <v>93.31</v>
      </c>
      <c r="DV13" s="1674">
        <v>101.93</v>
      </c>
      <c r="DW13" s="1674">
        <v>110.05</v>
      </c>
      <c r="DX13" s="1674">
        <v>120.68</v>
      </c>
      <c r="DY13" s="1674">
        <v>102.33</v>
      </c>
      <c r="DZ13" s="1674">
        <v>99.74</v>
      </c>
      <c r="EA13" s="1674">
        <v>100.08</v>
      </c>
      <c r="EB13" s="1674">
        <v>99.11</v>
      </c>
      <c r="EC13" s="1674">
        <v>100.69</v>
      </c>
      <c r="ED13" s="1674">
        <v>100</v>
      </c>
      <c r="EE13" s="1676">
        <v>100.96</v>
      </c>
      <c r="EF13" s="1682" t="s">
        <v>185</v>
      </c>
      <c r="EG13" s="1681" t="s">
        <v>185</v>
      </c>
      <c r="EH13" s="1673">
        <v>100</v>
      </c>
      <c r="EI13" s="1674">
        <v>101.52</v>
      </c>
      <c r="EJ13" s="1674">
        <v>100.05</v>
      </c>
      <c r="EK13" s="1674">
        <v>97.2</v>
      </c>
      <c r="EL13" s="1674">
        <v>99.7</v>
      </c>
      <c r="EM13" s="1674">
        <v>92.5</v>
      </c>
      <c r="EN13" s="1674">
        <v>101.3</v>
      </c>
      <c r="EO13" s="1674">
        <v>100.86</v>
      </c>
      <c r="EP13" s="1674">
        <v>99.59</v>
      </c>
      <c r="EQ13" s="1674">
        <v>115.43</v>
      </c>
      <c r="ER13" s="1674">
        <v>102.35</v>
      </c>
      <c r="ES13" s="1674">
        <v>96.19</v>
      </c>
      <c r="ET13" s="1677" t="s">
        <v>2491</v>
      </c>
      <c r="EU13" s="1674">
        <v>96.32</v>
      </c>
      <c r="EV13" s="1674">
        <v>95.58</v>
      </c>
      <c r="EW13" s="1674">
        <v>94.26</v>
      </c>
      <c r="EX13" s="1676">
        <v>91.72</v>
      </c>
      <c r="EY13" s="1682" t="s">
        <v>185</v>
      </c>
      <c r="EZ13" s="1681" t="s">
        <v>185</v>
      </c>
      <c r="FA13" s="1673">
        <v>85.49</v>
      </c>
      <c r="FB13" s="1674">
        <v>84.47</v>
      </c>
      <c r="FC13" s="1674">
        <v>100</v>
      </c>
      <c r="FD13" s="1674">
        <v>101.03</v>
      </c>
      <c r="FE13" s="1674">
        <v>97.28</v>
      </c>
      <c r="FF13" s="1674">
        <v>96.73</v>
      </c>
      <c r="FG13" s="1674">
        <v>97.27</v>
      </c>
      <c r="FH13" s="1674">
        <v>90.96</v>
      </c>
      <c r="FI13" s="1674">
        <v>98.48</v>
      </c>
      <c r="FJ13" s="1674">
        <v>105.54</v>
      </c>
      <c r="FK13" s="1677" t="s">
        <v>2491</v>
      </c>
      <c r="FL13" s="1677" t="s">
        <v>2491</v>
      </c>
      <c r="FM13" s="1677" t="s">
        <v>2491</v>
      </c>
      <c r="FN13" s="1677" t="s">
        <v>2491</v>
      </c>
      <c r="FO13" s="1678" t="s">
        <v>2491</v>
      </c>
      <c r="FP13" s="1682" t="s">
        <v>185</v>
      </c>
      <c r="FQ13" s="1671"/>
      <c r="FR13" s="1671"/>
      <c r="FS13" s="1671"/>
      <c r="FT13" s="1679"/>
      <c r="FU13" s="1679"/>
      <c r="FV13" s="1679"/>
      <c r="FW13" s="1679"/>
      <c r="FX13" s="1679"/>
      <c r="FY13" s="1679"/>
      <c r="FZ13" s="1679"/>
      <c r="GA13" s="1679"/>
      <c r="GB13" s="1679"/>
      <c r="GC13" s="1679"/>
      <c r="GD13" s="1679"/>
      <c r="GE13" s="1679"/>
      <c r="GF13" s="1679"/>
      <c r="GG13" s="1679"/>
      <c r="GH13" s="1679"/>
      <c r="GI13" s="1679"/>
      <c r="GJ13" s="1679"/>
      <c r="GK13" s="1679"/>
      <c r="GL13" s="1679"/>
      <c r="GM13" s="1679"/>
      <c r="GN13" s="1679"/>
      <c r="GO13" s="1679"/>
      <c r="GP13" s="1679"/>
      <c r="GQ13" s="1679"/>
      <c r="GR13" s="1679"/>
      <c r="GS13" s="1679"/>
      <c r="GT13" s="1679"/>
      <c r="GU13" s="1679"/>
      <c r="GV13" s="1679"/>
      <c r="GW13" s="1679"/>
      <c r="GX13" s="1679"/>
      <c r="GY13" s="1679"/>
      <c r="GZ13" s="1679"/>
      <c r="HA13" s="1679"/>
      <c r="HB13" s="1679"/>
      <c r="HC13" s="1679"/>
      <c r="HD13" s="1679"/>
      <c r="HE13" s="1679"/>
      <c r="HF13" s="1679"/>
      <c r="HG13" s="1679"/>
      <c r="HH13" s="1679"/>
      <c r="HI13" s="1679"/>
      <c r="HJ13" s="1679"/>
      <c r="HK13" s="1679"/>
      <c r="HL13" s="1679"/>
      <c r="HM13" s="1679"/>
      <c r="HN13" s="1679"/>
      <c r="HO13" s="1679"/>
      <c r="HP13" s="1679"/>
      <c r="HQ13" s="1679"/>
      <c r="HR13" s="1679"/>
      <c r="HS13" s="1679"/>
      <c r="HT13" s="1679"/>
      <c r="HU13" s="1679"/>
      <c r="HV13" s="1679"/>
      <c r="HW13" s="1679"/>
      <c r="HX13" s="1679"/>
      <c r="HY13" s="1679"/>
      <c r="HZ13" s="1679"/>
      <c r="IA13" s="1679"/>
      <c r="IB13" s="1679"/>
      <c r="IC13" s="1679"/>
      <c r="ID13" s="1679"/>
      <c r="IE13" s="1679"/>
      <c r="IF13" s="1679"/>
      <c r="IG13" s="1679"/>
      <c r="IH13" s="1679"/>
      <c r="II13" s="1679"/>
      <c r="IJ13" s="1679"/>
      <c r="IK13" s="1679"/>
      <c r="IL13" s="1679"/>
      <c r="IM13" s="1679"/>
      <c r="IN13" s="1679"/>
      <c r="IO13" s="1679"/>
      <c r="IP13" s="1679"/>
      <c r="IQ13" s="1679"/>
      <c r="IR13" s="1679"/>
      <c r="IS13" s="1679"/>
      <c r="IT13" s="1679"/>
      <c r="IU13" s="1679"/>
      <c r="IV13" s="1679"/>
      <c r="IW13" s="1679"/>
      <c r="IX13" s="1679"/>
      <c r="IY13" s="1679"/>
      <c r="IZ13" s="1679"/>
      <c r="JA13" s="1679"/>
      <c r="JB13" s="1679"/>
      <c r="JC13" s="1679"/>
      <c r="JD13" s="1679"/>
      <c r="JE13" s="1679"/>
      <c r="JF13" s="1679"/>
      <c r="JG13" s="1679"/>
      <c r="JH13" s="1679"/>
      <c r="JI13" s="1679"/>
      <c r="JJ13" s="1679"/>
      <c r="JK13" s="1679"/>
      <c r="JL13" s="1679"/>
      <c r="JM13" s="1679"/>
      <c r="JN13" s="1679"/>
      <c r="JO13" s="1679"/>
      <c r="JP13" s="1679"/>
      <c r="JQ13" s="1679"/>
      <c r="JR13" s="1679"/>
      <c r="JS13" s="1679"/>
      <c r="JT13" s="1679"/>
      <c r="JU13" s="1679"/>
      <c r="JV13" s="1679"/>
      <c r="JW13" s="1679"/>
      <c r="JX13" s="1679"/>
      <c r="JY13" s="1679"/>
      <c r="JZ13" s="1679"/>
      <c r="KA13" s="1679"/>
      <c r="KB13" s="1679"/>
      <c r="KC13" s="1679"/>
      <c r="KD13" s="1679"/>
      <c r="KE13" s="1679"/>
      <c r="KF13" s="1679"/>
      <c r="KG13" s="1679"/>
      <c r="KH13" s="1679"/>
      <c r="KI13" s="1679"/>
      <c r="KJ13" s="1679"/>
      <c r="KK13" s="1679"/>
      <c r="KL13" s="1679"/>
      <c r="KM13" s="1679"/>
      <c r="KN13" s="1679"/>
      <c r="KO13" s="1679"/>
      <c r="KP13" s="1679"/>
      <c r="KQ13" s="1679"/>
      <c r="KR13" s="1679"/>
      <c r="KS13" s="1679"/>
      <c r="KT13" s="1679"/>
      <c r="KU13" s="1679"/>
      <c r="KV13" s="1679"/>
      <c r="KW13" s="1679"/>
      <c r="KX13" s="1679"/>
      <c r="KY13" s="1679"/>
      <c r="KZ13" s="1679"/>
      <c r="LA13" s="1679"/>
      <c r="LB13" s="1679"/>
      <c r="LC13" s="1679"/>
      <c r="LD13" s="1679"/>
      <c r="LE13" s="1679"/>
      <c r="LF13" s="1679"/>
      <c r="LG13" s="1679"/>
      <c r="LH13" s="1679"/>
      <c r="LI13" s="1679"/>
      <c r="LJ13" s="1679"/>
      <c r="LK13" s="1679"/>
      <c r="LL13" s="1679"/>
      <c r="LM13" s="1679"/>
      <c r="LN13" s="1679"/>
      <c r="LO13" s="1679"/>
      <c r="LP13" s="1679"/>
      <c r="LQ13" s="1679"/>
      <c r="LR13" s="1679"/>
      <c r="LS13" s="1679"/>
      <c r="LT13" s="1679"/>
      <c r="LU13" s="1679"/>
      <c r="LV13" s="1679"/>
      <c r="LW13" s="1679"/>
      <c r="LX13" s="1679"/>
      <c r="LY13" s="1679"/>
      <c r="LZ13" s="1679"/>
      <c r="MA13" s="1679"/>
      <c r="MB13" s="1679"/>
      <c r="MC13" s="1679"/>
      <c r="MD13" s="1679"/>
      <c r="ME13" s="1679"/>
      <c r="MF13" s="1679"/>
      <c r="MG13" s="1679"/>
      <c r="MH13" s="1679"/>
      <c r="MI13" s="1679"/>
      <c r="MJ13" s="1679"/>
      <c r="MK13" s="1679"/>
      <c r="ML13" s="1679"/>
      <c r="MM13" s="1679"/>
      <c r="MN13" s="1679"/>
      <c r="MO13" s="1679"/>
      <c r="MP13" s="1679"/>
      <c r="MQ13" s="1679"/>
      <c r="MR13" s="1679"/>
      <c r="MS13" s="1679"/>
      <c r="MT13" s="1679"/>
      <c r="MU13" s="1679"/>
      <c r="MV13" s="1679"/>
      <c r="MW13" s="1679"/>
      <c r="MX13" s="1679"/>
      <c r="MY13" s="1679"/>
      <c r="MZ13" s="1679"/>
      <c r="NA13" s="1679"/>
      <c r="NB13" s="1679"/>
      <c r="NC13" s="1679"/>
      <c r="ND13" s="1679"/>
      <c r="NE13" s="1679"/>
      <c r="NF13" s="1679"/>
      <c r="NG13" s="1679"/>
      <c r="NH13" s="1679"/>
      <c r="NI13" s="1679"/>
      <c r="NJ13" s="1679"/>
      <c r="NK13" s="1679"/>
      <c r="NL13" s="1679"/>
      <c r="NM13" s="1679"/>
      <c r="NN13" s="1679"/>
      <c r="NO13" s="1679"/>
      <c r="NP13" s="1679"/>
      <c r="NQ13" s="1679"/>
      <c r="NR13" s="1679"/>
      <c r="NS13" s="1679"/>
      <c r="NT13" s="1679"/>
      <c r="NU13" s="1679"/>
      <c r="NV13" s="1679"/>
      <c r="NW13" s="1679"/>
      <c r="NX13" s="1679"/>
      <c r="NY13" s="1679"/>
      <c r="NZ13" s="1679"/>
      <c r="OA13" s="1679"/>
      <c r="OB13" s="1679"/>
      <c r="OC13" s="1679"/>
      <c r="OD13" s="1679"/>
      <c r="OE13" s="1679"/>
      <c r="OF13" s="1679"/>
      <c r="OG13" s="1679"/>
      <c r="OH13" s="1679"/>
      <c r="OI13" s="1679"/>
      <c r="OJ13" s="1679"/>
      <c r="OK13" s="1679"/>
      <c r="OL13" s="1679"/>
      <c r="OM13" s="1679"/>
      <c r="ON13" s="1679"/>
      <c r="OO13" s="1679"/>
      <c r="OP13" s="1679"/>
      <c r="OQ13" s="1679"/>
      <c r="OR13" s="1679"/>
      <c r="OS13" s="1679"/>
      <c r="OT13" s="1679"/>
      <c r="OU13" s="1679"/>
      <c r="OV13" s="1679"/>
      <c r="OW13" s="1679"/>
      <c r="OX13" s="1679"/>
      <c r="OY13" s="1679"/>
      <c r="OZ13" s="1679"/>
      <c r="PA13" s="1679"/>
      <c r="PB13" s="1679"/>
      <c r="PC13" s="1679"/>
      <c r="PD13" s="1679"/>
      <c r="PE13" s="1679"/>
      <c r="PF13" s="1679"/>
      <c r="PG13" s="1679"/>
      <c r="PH13" s="1679"/>
      <c r="PI13" s="1679"/>
      <c r="PJ13" s="1679"/>
      <c r="PK13" s="1679"/>
      <c r="PL13" s="1679"/>
      <c r="PM13" s="1679"/>
      <c r="PN13" s="1679"/>
      <c r="PO13" s="1679"/>
      <c r="PP13" s="1679"/>
      <c r="PQ13" s="1679"/>
      <c r="PR13" s="1679"/>
      <c r="PS13" s="1679"/>
      <c r="PT13" s="1679"/>
      <c r="PU13" s="1679"/>
      <c r="PV13" s="1679"/>
      <c r="PW13" s="1679"/>
      <c r="PX13" s="1679"/>
      <c r="PY13" s="1679"/>
      <c r="PZ13" s="1679"/>
      <c r="QA13" s="1679"/>
      <c r="QB13" s="1679"/>
      <c r="QC13" s="1679"/>
      <c r="QD13" s="1679"/>
      <c r="QE13" s="1679"/>
      <c r="QF13" s="1679"/>
      <c r="QG13" s="1679"/>
      <c r="QH13" s="1679"/>
      <c r="QI13" s="1679"/>
      <c r="QJ13" s="1679"/>
      <c r="QK13" s="1679"/>
      <c r="QL13" s="1679"/>
      <c r="QM13" s="1679"/>
      <c r="QN13" s="1679"/>
      <c r="QO13" s="1679"/>
      <c r="QP13" s="1679"/>
      <c r="QQ13" s="1679"/>
      <c r="QR13" s="1679"/>
      <c r="QS13" s="1679"/>
      <c r="QT13" s="1679"/>
      <c r="QU13" s="1679"/>
      <c r="QV13" s="1679"/>
      <c r="QW13" s="1679"/>
      <c r="QX13" s="1679"/>
      <c r="QY13" s="1679"/>
      <c r="QZ13" s="1679"/>
      <c r="RA13" s="1679"/>
      <c r="RB13" s="1679"/>
      <c r="RC13" s="1679"/>
      <c r="RD13" s="1679"/>
      <c r="RE13" s="1679"/>
      <c r="RF13" s="1679"/>
      <c r="RG13" s="1679"/>
      <c r="RH13" s="1679"/>
      <c r="RI13" s="1679"/>
      <c r="RJ13" s="1679"/>
      <c r="RK13" s="1679"/>
      <c r="RL13" s="1679"/>
      <c r="RM13" s="1679"/>
      <c r="RN13" s="1679"/>
      <c r="RO13" s="1679"/>
      <c r="RP13" s="1679"/>
      <c r="RQ13" s="1679"/>
      <c r="RR13" s="1679"/>
      <c r="RS13" s="1679"/>
      <c r="RT13" s="1679"/>
      <c r="RU13" s="1679"/>
      <c r="RV13" s="1679"/>
      <c r="RW13" s="1679"/>
      <c r="RX13" s="1679"/>
      <c r="RY13" s="1679"/>
      <c r="RZ13" s="1679"/>
      <c r="SA13" s="1679"/>
      <c r="SB13" s="1679"/>
      <c r="SC13" s="1679"/>
      <c r="SD13" s="1679"/>
      <c r="SE13" s="1679"/>
      <c r="SF13" s="1679"/>
      <c r="SG13" s="1679"/>
      <c r="SH13" s="1679"/>
      <c r="SI13" s="1679"/>
      <c r="SJ13" s="1679"/>
      <c r="SK13" s="1679"/>
      <c r="SL13" s="1679"/>
      <c r="SM13" s="1679"/>
      <c r="SN13" s="1679"/>
      <c r="SO13" s="1679"/>
      <c r="SP13" s="1679"/>
      <c r="SQ13" s="1679"/>
      <c r="SR13" s="1679"/>
      <c r="SS13" s="1679"/>
      <c r="ST13" s="1679"/>
      <c r="SU13" s="1679"/>
      <c r="SV13" s="1679"/>
      <c r="SW13" s="1679"/>
      <c r="SX13" s="1679"/>
      <c r="SY13" s="1679"/>
      <c r="SZ13" s="1679"/>
      <c r="TA13" s="1679"/>
      <c r="TB13" s="1679"/>
      <c r="TC13" s="1679"/>
      <c r="TD13" s="1679"/>
      <c r="TE13" s="1679"/>
      <c r="TF13" s="1679"/>
      <c r="TG13" s="1679"/>
      <c r="TH13" s="1679"/>
      <c r="TI13" s="1679"/>
      <c r="TJ13" s="1679"/>
      <c r="TK13" s="1679"/>
      <c r="TL13" s="1679"/>
      <c r="TM13" s="1679"/>
      <c r="TN13" s="1679"/>
      <c r="TO13" s="1679"/>
      <c r="TP13" s="1679"/>
      <c r="TQ13" s="1679"/>
      <c r="TR13" s="1679"/>
      <c r="TS13" s="1679"/>
      <c r="TT13" s="1679"/>
      <c r="TU13" s="1679"/>
      <c r="TV13" s="1679"/>
      <c r="TW13" s="1679"/>
      <c r="TX13" s="1679"/>
      <c r="TY13" s="1679"/>
      <c r="TZ13" s="1679"/>
      <c r="UA13" s="1679"/>
      <c r="UB13" s="1679"/>
      <c r="UC13" s="1679"/>
      <c r="UD13" s="1679"/>
      <c r="UE13" s="1679"/>
      <c r="UF13" s="1679"/>
      <c r="UG13" s="1679"/>
      <c r="UH13" s="1679"/>
      <c r="UI13" s="1679"/>
      <c r="UJ13" s="1679"/>
      <c r="UK13" s="1679"/>
      <c r="UL13" s="1679"/>
      <c r="UM13" s="1679"/>
      <c r="UN13" s="1679"/>
      <c r="UO13" s="1679"/>
      <c r="UP13" s="1679"/>
      <c r="UQ13" s="1679"/>
      <c r="UR13" s="1679"/>
      <c r="US13" s="1679"/>
      <c r="UT13" s="1679"/>
      <c r="UU13" s="1679"/>
      <c r="UV13" s="1679"/>
      <c r="UW13" s="1679"/>
      <c r="UX13" s="1679"/>
      <c r="UY13" s="1679"/>
      <c r="UZ13" s="1679"/>
      <c r="VA13" s="1679"/>
      <c r="VB13" s="1679"/>
      <c r="VC13" s="1679"/>
      <c r="VD13" s="1679"/>
      <c r="VE13" s="1679"/>
      <c r="VF13" s="1679"/>
      <c r="VG13" s="1679"/>
      <c r="VH13" s="1679"/>
      <c r="VI13" s="1679"/>
      <c r="VJ13" s="1679"/>
      <c r="VK13" s="1679"/>
      <c r="VL13" s="1679"/>
      <c r="VM13" s="1679"/>
      <c r="VN13" s="1679"/>
      <c r="VO13" s="1679"/>
      <c r="VP13" s="1679"/>
      <c r="VQ13" s="1679"/>
      <c r="VR13" s="1679"/>
      <c r="VS13" s="1679"/>
      <c r="VT13" s="1679"/>
      <c r="VU13" s="1679"/>
      <c r="VV13" s="1679"/>
      <c r="VW13" s="1679"/>
      <c r="VX13" s="1679"/>
      <c r="VY13" s="1679"/>
      <c r="VZ13" s="1679"/>
      <c r="WA13" s="1679"/>
      <c r="WB13" s="1679"/>
      <c r="WC13" s="1679"/>
      <c r="WD13" s="1679"/>
      <c r="WE13" s="1679"/>
      <c r="WF13" s="1679"/>
      <c r="WG13" s="1679"/>
      <c r="WH13" s="1679"/>
      <c r="WI13" s="1679"/>
      <c r="WJ13" s="1679"/>
      <c r="WK13" s="1679"/>
      <c r="WL13" s="1679"/>
      <c r="WM13" s="1679"/>
      <c r="WN13" s="1679"/>
      <c r="WO13" s="1679"/>
      <c r="WP13" s="1679"/>
      <c r="WQ13" s="1679"/>
      <c r="WR13" s="1679"/>
      <c r="WS13" s="1679"/>
      <c r="WT13" s="1679"/>
      <c r="WU13" s="1679"/>
      <c r="WV13" s="1679"/>
      <c r="WW13" s="1679"/>
      <c r="WX13" s="1679"/>
      <c r="WY13" s="1679"/>
      <c r="WZ13" s="1679"/>
      <c r="XA13" s="1679"/>
      <c r="XB13" s="1679"/>
      <c r="XC13" s="1679"/>
      <c r="XD13" s="1679"/>
      <c r="XE13" s="1679"/>
      <c r="XF13" s="1679"/>
      <c r="XG13" s="1679"/>
      <c r="XH13" s="1679"/>
      <c r="XI13" s="1679"/>
      <c r="XJ13" s="1679"/>
      <c r="XK13" s="1679"/>
      <c r="XL13" s="1679"/>
      <c r="XM13" s="1679"/>
      <c r="XN13" s="1679"/>
      <c r="XO13" s="1679"/>
      <c r="XP13" s="1679"/>
      <c r="XQ13" s="1679"/>
      <c r="XR13" s="1679"/>
      <c r="XS13" s="1679"/>
      <c r="XT13" s="1679"/>
      <c r="XU13" s="1679"/>
      <c r="XV13" s="1679"/>
      <c r="XW13" s="1679"/>
      <c r="XX13" s="1679"/>
      <c r="XY13" s="1679"/>
      <c r="XZ13" s="1679"/>
      <c r="YA13" s="1679"/>
      <c r="YB13" s="1679"/>
      <c r="YC13" s="1679"/>
      <c r="YD13" s="1679"/>
      <c r="YE13" s="1679"/>
      <c r="YF13" s="1679"/>
      <c r="YG13" s="1679"/>
      <c r="YH13" s="1679"/>
      <c r="YI13" s="1679"/>
      <c r="YJ13" s="1679"/>
      <c r="YK13" s="1679"/>
      <c r="YL13" s="1679"/>
      <c r="YM13" s="1679"/>
      <c r="YN13" s="1679"/>
      <c r="YO13" s="1679"/>
      <c r="YP13" s="1679"/>
      <c r="YQ13" s="1679"/>
      <c r="YR13" s="1679"/>
      <c r="YS13" s="1679"/>
      <c r="YT13" s="1679"/>
      <c r="YU13" s="1679"/>
      <c r="YV13" s="1679"/>
      <c r="YW13" s="1679"/>
      <c r="YX13" s="1679"/>
      <c r="YY13" s="1679"/>
      <c r="YZ13" s="1679"/>
      <c r="ZA13" s="1679"/>
      <c r="ZB13" s="1679"/>
      <c r="ZC13" s="1679"/>
      <c r="ZD13" s="1679"/>
      <c r="ZE13" s="1679"/>
      <c r="ZF13" s="1679"/>
      <c r="ZG13" s="1679"/>
      <c r="ZH13" s="1679"/>
      <c r="ZI13" s="1679"/>
      <c r="ZJ13" s="1679"/>
      <c r="ZK13" s="1679"/>
      <c r="ZL13" s="1679"/>
      <c r="ZM13" s="1679"/>
      <c r="ZN13" s="1679"/>
      <c r="ZO13" s="1679"/>
      <c r="ZP13" s="1679"/>
      <c r="ZQ13" s="1679"/>
      <c r="ZR13" s="1679"/>
      <c r="ZS13" s="1679"/>
      <c r="ZT13" s="1679"/>
      <c r="ZU13" s="1679"/>
      <c r="ZV13" s="1679"/>
      <c r="ZW13" s="1679"/>
      <c r="ZX13" s="1679"/>
      <c r="ZY13" s="1679"/>
      <c r="ZZ13" s="1679"/>
      <c r="AAA13" s="1679"/>
      <c r="AAB13" s="1679"/>
      <c r="AAC13" s="1679"/>
      <c r="AAD13" s="1679"/>
      <c r="AAE13" s="1679"/>
      <c r="AAF13" s="1679"/>
      <c r="AAG13" s="1679"/>
      <c r="AAH13" s="1679"/>
      <c r="AAI13" s="1679"/>
      <c r="AAJ13" s="1679"/>
      <c r="AAK13" s="1679"/>
      <c r="AAL13" s="1679"/>
      <c r="AAM13" s="1679"/>
      <c r="AAN13" s="1679"/>
      <c r="AAO13" s="1679"/>
      <c r="AAP13" s="1679"/>
      <c r="AAQ13" s="1679"/>
      <c r="AAR13" s="1679"/>
      <c r="AAS13" s="1679"/>
      <c r="AAT13" s="1679"/>
      <c r="AAU13" s="1679"/>
      <c r="AAV13" s="1679"/>
      <c r="AAW13" s="1679"/>
      <c r="AAX13" s="1679"/>
      <c r="AAY13" s="1679"/>
      <c r="AAZ13" s="1679"/>
      <c r="ABA13" s="1679"/>
      <c r="ABB13" s="1679"/>
      <c r="ABC13" s="1679"/>
      <c r="ABD13" s="1679"/>
      <c r="ABE13" s="1679"/>
      <c r="ABF13" s="1679"/>
      <c r="ABG13" s="1679"/>
      <c r="ABH13" s="1679"/>
      <c r="ABI13" s="1679"/>
      <c r="ABJ13" s="1679"/>
      <c r="ABK13" s="1679"/>
      <c r="ABL13" s="1679"/>
      <c r="ABM13" s="1679"/>
      <c r="ABN13" s="1679"/>
      <c r="ABO13" s="1679"/>
      <c r="ABP13" s="1679"/>
      <c r="ABQ13" s="1679"/>
      <c r="ABR13" s="1679"/>
      <c r="ABS13" s="1679"/>
      <c r="ABT13" s="1679"/>
      <c r="ABU13" s="1679"/>
      <c r="ABV13" s="1679"/>
      <c r="ABW13" s="1679"/>
      <c r="ABX13" s="1679"/>
      <c r="ABY13" s="1679"/>
      <c r="ABZ13" s="1679"/>
      <c r="ACA13" s="1679"/>
      <c r="ACB13" s="1679"/>
      <c r="ACC13" s="1679"/>
      <c r="ACD13" s="1679"/>
      <c r="ACE13" s="1679"/>
      <c r="ACF13" s="1679"/>
      <c r="ACG13" s="1679"/>
      <c r="ACH13" s="1679"/>
      <c r="ACI13" s="1679"/>
      <c r="ACJ13" s="1679"/>
      <c r="ACK13" s="1679"/>
      <c r="ACL13" s="1679"/>
      <c r="ACM13" s="1679"/>
      <c r="ACN13" s="1679"/>
      <c r="ACO13" s="1679"/>
      <c r="ACP13" s="1679"/>
      <c r="ACQ13" s="1679"/>
      <c r="ACR13" s="1679"/>
      <c r="ACS13" s="1679"/>
      <c r="ACT13" s="1679"/>
      <c r="ACU13" s="1679"/>
      <c r="ACV13" s="1679"/>
      <c r="ACW13" s="1679"/>
      <c r="ACX13" s="1679"/>
      <c r="ACY13" s="1679"/>
      <c r="ACZ13" s="1679"/>
      <c r="ADA13" s="1679"/>
      <c r="ADB13" s="1679"/>
      <c r="ADC13" s="1679"/>
      <c r="ADD13" s="1679"/>
      <c r="ADE13" s="1679"/>
      <c r="ADF13" s="1679"/>
      <c r="ADG13" s="1679"/>
      <c r="ADH13" s="1679"/>
      <c r="ADI13" s="1679"/>
      <c r="ADJ13" s="1679"/>
      <c r="ADK13" s="1679"/>
      <c r="ADL13" s="1679"/>
      <c r="ADM13" s="1679"/>
      <c r="ADN13" s="1679"/>
      <c r="ADO13" s="1679"/>
      <c r="ADP13" s="1679"/>
      <c r="ADQ13" s="1679"/>
      <c r="ADR13" s="1679"/>
      <c r="ADS13" s="1679"/>
      <c r="ADT13" s="1679"/>
      <c r="ADU13" s="1679"/>
      <c r="ADV13" s="1679"/>
      <c r="ADW13" s="1679"/>
      <c r="ADX13" s="1679"/>
      <c r="ADY13" s="1679"/>
      <c r="ADZ13" s="1679"/>
      <c r="AEA13" s="1679"/>
      <c r="AEB13" s="1679"/>
      <c r="AEC13" s="1679"/>
      <c r="AED13" s="1679"/>
      <c r="AEE13" s="1679"/>
      <c r="AEF13" s="1679"/>
      <c r="AEG13" s="1679"/>
      <c r="AEH13" s="1679"/>
      <c r="AEI13" s="1679"/>
      <c r="AEJ13" s="1679"/>
      <c r="AEK13" s="1679"/>
      <c r="AEL13" s="1679"/>
      <c r="AEM13" s="1679"/>
      <c r="AEN13" s="1679"/>
      <c r="AEO13" s="1679"/>
      <c r="AEP13" s="1679"/>
      <c r="AEQ13" s="1679"/>
      <c r="AER13" s="1679"/>
      <c r="AES13" s="1679"/>
      <c r="AET13" s="1679"/>
      <c r="AEU13" s="1679"/>
      <c r="AEV13" s="1679"/>
      <c r="AEW13" s="1679"/>
      <c r="AEX13" s="1679"/>
      <c r="AEY13" s="1679"/>
      <c r="AEZ13" s="1679"/>
      <c r="AFA13" s="1679"/>
      <c r="AFB13" s="1679"/>
      <c r="AFC13" s="1679"/>
      <c r="AFD13" s="1679"/>
      <c r="AFE13" s="1679"/>
      <c r="AFF13" s="1679"/>
      <c r="AFG13" s="1679"/>
      <c r="AFH13" s="1679"/>
      <c r="AFI13" s="1679"/>
      <c r="AFJ13" s="1679"/>
      <c r="AFK13" s="1679"/>
      <c r="AFL13" s="1679"/>
      <c r="AFM13" s="1679"/>
      <c r="AFN13" s="1679"/>
      <c r="AFO13" s="1679"/>
      <c r="AFP13" s="1679"/>
      <c r="AFQ13" s="1679"/>
      <c r="AFR13" s="1679"/>
      <c r="AFS13" s="1679"/>
      <c r="AFT13" s="1679"/>
      <c r="AFU13" s="1679"/>
      <c r="AFV13" s="1679"/>
      <c r="AFW13" s="1679"/>
      <c r="AFX13" s="1679"/>
      <c r="AFY13" s="1679"/>
      <c r="AFZ13" s="1679"/>
      <c r="AGA13" s="1679"/>
      <c r="AGB13" s="1679"/>
      <c r="AGC13" s="1679"/>
      <c r="AGD13" s="1679"/>
      <c r="AGE13" s="1679"/>
      <c r="AGF13" s="1679"/>
      <c r="AGG13" s="1679"/>
      <c r="AGH13" s="1679"/>
      <c r="AGI13" s="1679"/>
      <c r="AGJ13" s="1679"/>
      <c r="AGK13" s="1679"/>
      <c r="AGL13" s="1679"/>
      <c r="AGM13" s="1679"/>
      <c r="AGN13" s="1679"/>
      <c r="AGO13" s="1679"/>
      <c r="AGP13" s="1679"/>
      <c r="AGQ13" s="1679"/>
      <c r="AGR13" s="1679"/>
      <c r="AGS13" s="1679"/>
      <c r="AGT13" s="1679"/>
      <c r="AGU13" s="1679"/>
      <c r="AGV13" s="1679"/>
      <c r="AGW13" s="1679"/>
      <c r="AGX13" s="1679"/>
      <c r="AGY13" s="1679"/>
      <c r="AGZ13" s="1679"/>
      <c r="AHA13" s="1679"/>
      <c r="AHB13" s="1679"/>
      <c r="AHC13" s="1679"/>
      <c r="AHD13" s="1679"/>
      <c r="AHE13" s="1679"/>
      <c r="AHF13" s="1679"/>
      <c r="AHG13" s="1679"/>
      <c r="AHH13" s="1679"/>
      <c r="AHI13" s="1679"/>
      <c r="AHJ13" s="1679"/>
      <c r="AHK13" s="1679"/>
      <c r="AHL13" s="1679"/>
      <c r="AHM13" s="1679"/>
      <c r="AHN13" s="1679"/>
      <c r="AHO13" s="1679"/>
      <c r="AHP13" s="1679"/>
      <c r="AHQ13" s="1679"/>
      <c r="AHR13" s="1679"/>
      <c r="AHS13" s="1679"/>
      <c r="AHT13" s="1679"/>
      <c r="AHU13" s="1679"/>
      <c r="AHV13" s="1679"/>
      <c r="AHW13" s="1679"/>
      <c r="AHX13" s="1679"/>
      <c r="AHY13" s="1679"/>
      <c r="AHZ13" s="1679"/>
      <c r="AIA13" s="1679"/>
      <c r="AIB13" s="1679"/>
      <c r="AIC13" s="1679"/>
      <c r="AID13" s="1679"/>
      <c r="AIE13" s="1679"/>
      <c r="AIF13" s="1679"/>
      <c r="AIG13" s="1679"/>
      <c r="AIH13" s="1679"/>
      <c r="AII13" s="1679"/>
      <c r="AIJ13" s="1679"/>
      <c r="AIK13" s="1679"/>
      <c r="AIL13" s="1679"/>
      <c r="AIM13" s="1679"/>
      <c r="AIN13" s="1679"/>
      <c r="AIO13" s="1679"/>
      <c r="AIP13" s="1679"/>
      <c r="AIQ13" s="1679"/>
      <c r="AIR13" s="1679"/>
      <c r="AIS13" s="1679"/>
      <c r="AIT13" s="1679"/>
      <c r="AIU13" s="1679"/>
      <c r="AIV13" s="1679"/>
      <c r="AIW13" s="1679"/>
      <c r="AIX13" s="1679"/>
      <c r="AIY13" s="1679"/>
      <c r="AIZ13" s="1679"/>
      <c r="AJA13" s="1679"/>
      <c r="AJB13" s="1679"/>
      <c r="AJC13" s="1679"/>
      <c r="AJD13" s="1679"/>
      <c r="AJE13" s="1679"/>
      <c r="AJF13" s="1679"/>
      <c r="AJG13" s="1679"/>
      <c r="AJH13" s="1679"/>
      <c r="AJI13" s="1679"/>
      <c r="AJJ13" s="1679"/>
      <c r="AJK13" s="1679"/>
      <c r="AJL13" s="1679"/>
      <c r="AJM13" s="1679"/>
      <c r="AJN13" s="1679"/>
      <c r="AJO13" s="1679"/>
      <c r="AJP13" s="1679"/>
      <c r="AJQ13" s="1679"/>
      <c r="AJR13" s="1679"/>
      <c r="AJS13" s="1679"/>
      <c r="AJT13" s="1679"/>
      <c r="AJU13" s="1679"/>
      <c r="AJV13" s="1679"/>
      <c r="AJW13" s="1679"/>
      <c r="AJX13" s="1679"/>
      <c r="AJY13" s="1679"/>
      <c r="AJZ13" s="1679"/>
      <c r="AKA13" s="1679"/>
      <c r="AKB13" s="1679"/>
      <c r="AKC13" s="1679"/>
      <c r="AKD13" s="1679"/>
      <c r="AKE13" s="1679"/>
      <c r="AKF13" s="1679"/>
      <c r="AKG13" s="1679"/>
      <c r="AKH13" s="1679"/>
      <c r="AKI13" s="1679"/>
      <c r="AKJ13" s="1679"/>
      <c r="AKK13" s="1679"/>
      <c r="AKL13" s="1679"/>
      <c r="AKM13" s="1679"/>
      <c r="AKN13" s="1679"/>
      <c r="AKO13" s="1679"/>
      <c r="AKP13" s="1679"/>
      <c r="AKQ13" s="1679"/>
      <c r="AKR13" s="1679"/>
      <c r="AKS13" s="1679"/>
      <c r="AKT13" s="1679"/>
      <c r="AKU13" s="1679"/>
      <c r="AKV13" s="1679"/>
      <c r="AKW13" s="1679"/>
      <c r="AKX13" s="1679"/>
      <c r="AKY13" s="1679"/>
      <c r="AKZ13" s="1679"/>
      <c r="ALA13" s="1679"/>
      <c r="ALB13" s="1679"/>
      <c r="ALC13" s="1679"/>
      <c r="ALD13" s="1679"/>
      <c r="ALE13" s="1679"/>
      <c r="ALF13" s="1679"/>
      <c r="ALG13" s="1679"/>
      <c r="ALH13" s="1679"/>
      <c r="ALI13" s="1679"/>
      <c r="ALJ13" s="1679"/>
      <c r="ALK13" s="1679"/>
      <c r="ALL13" s="1679"/>
      <c r="ALM13" s="1679"/>
      <c r="ALN13" s="1679"/>
      <c r="ALO13" s="1679"/>
      <c r="ALP13" s="1679"/>
      <c r="ALQ13" s="1679"/>
      <c r="ALR13" s="1679"/>
      <c r="ALS13" s="1679"/>
      <c r="ALT13" s="1679"/>
      <c r="ALU13" s="1679"/>
      <c r="ALV13" s="1679"/>
      <c r="ALW13" s="1679"/>
      <c r="ALX13" s="1679"/>
      <c r="ALY13" s="1679"/>
      <c r="ALZ13" s="1679"/>
      <c r="AMA13" s="1679"/>
      <c r="AMB13" s="1679"/>
      <c r="AMC13" s="1679"/>
      <c r="AMD13" s="1679"/>
      <c r="AME13" s="1679"/>
      <c r="AMF13" s="1679"/>
      <c r="AMG13" s="1679"/>
      <c r="AMH13" s="1679"/>
      <c r="AMI13" s="1679"/>
      <c r="AMJ13" s="1679"/>
      <c r="AMK13" s="1679"/>
      <c r="AML13" s="1679"/>
      <c r="AMM13" s="1679"/>
      <c r="AMN13" s="1679"/>
      <c r="AMO13" s="1679"/>
      <c r="AMP13" s="1679"/>
      <c r="AMQ13" s="1679"/>
      <c r="AMR13" s="1679"/>
      <c r="AMS13" s="1679"/>
      <c r="AMT13" s="1679"/>
      <c r="AMU13" s="1679"/>
      <c r="AMV13" s="1679"/>
      <c r="AMW13" s="1679"/>
      <c r="AMX13" s="1679"/>
      <c r="AMY13" s="1679"/>
      <c r="AMZ13" s="1679"/>
      <c r="ANA13" s="1679"/>
      <c r="ANB13" s="1679"/>
      <c r="ANC13" s="1679"/>
      <c r="AND13" s="1679"/>
      <c r="ANE13" s="1679"/>
      <c r="ANF13" s="1679"/>
      <c r="ANG13" s="1679"/>
      <c r="ANH13" s="1679"/>
      <c r="ANI13" s="1679"/>
      <c r="ANJ13" s="1679"/>
      <c r="ANK13" s="1679"/>
      <c r="ANL13" s="1679"/>
      <c r="ANM13" s="1679"/>
      <c r="ANN13" s="1679"/>
      <c r="ANO13" s="1679"/>
      <c r="ANP13" s="1679"/>
      <c r="ANQ13" s="1679"/>
      <c r="ANR13" s="1679"/>
      <c r="ANS13" s="1679"/>
      <c r="ANT13" s="1679"/>
      <c r="ANU13" s="1679"/>
      <c r="ANV13" s="1679"/>
      <c r="ANW13" s="1679"/>
      <c r="ANX13" s="1679"/>
      <c r="ANY13" s="1679"/>
      <c r="ANZ13" s="1679"/>
      <c r="AOA13" s="1679"/>
      <c r="AOB13" s="1679"/>
      <c r="AOC13" s="1679"/>
      <c r="AOD13" s="1679"/>
      <c r="AOE13" s="1679"/>
      <c r="AOF13" s="1679"/>
      <c r="AOG13" s="1679"/>
      <c r="AOH13" s="1679"/>
      <c r="AOI13" s="1679"/>
      <c r="AOJ13" s="1679"/>
      <c r="AOK13" s="1679"/>
      <c r="AOL13" s="1679"/>
      <c r="AOM13" s="1679"/>
      <c r="AON13" s="1679"/>
      <c r="AOO13" s="1679"/>
      <c r="AOP13" s="1679"/>
      <c r="AOQ13" s="1679"/>
      <c r="AOR13" s="1679"/>
      <c r="AOS13" s="1679"/>
      <c r="AOT13" s="1679"/>
      <c r="AOU13" s="1679"/>
      <c r="AOV13" s="1679"/>
      <c r="AOW13" s="1679"/>
      <c r="AOX13" s="1679"/>
      <c r="AOY13" s="1679"/>
      <c r="AOZ13" s="1679"/>
      <c r="APA13" s="1679"/>
      <c r="APB13" s="1679"/>
      <c r="APC13" s="1679"/>
      <c r="APD13" s="1679"/>
      <c r="APE13" s="1679"/>
      <c r="APF13" s="1679"/>
      <c r="APG13" s="1679"/>
      <c r="APH13" s="1679"/>
      <c r="API13" s="1679"/>
      <c r="APJ13" s="1679"/>
      <c r="APK13" s="1679"/>
      <c r="APL13" s="1679"/>
      <c r="APM13" s="1679"/>
      <c r="APN13" s="1679"/>
      <c r="APO13" s="1679"/>
      <c r="APP13" s="1679"/>
      <c r="APQ13" s="1679"/>
      <c r="APR13" s="1679"/>
      <c r="APS13" s="1679"/>
      <c r="APT13" s="1679"/>
      <c r="APU13" s="1679"/>
      <c r="APV13" s="1679"/>
      <c r="APW13" s="1679"/>
      <c r="APX13" s="1679"/>
      <c r="APY13" s="1679"/>
      <c r="APZ13" s="1679"/>
      <c r="AQA13" s="1679"/>
      <c r="AQB13" s="1679"/>
      <c r="AQC13" s="1679"/>
      <c r="AQD13" s="1679"/>
      <c r="AQE13" s="1679"/>
      <c r="AQF13" s="1679"/>
      <c r="AQG13" s="1679"/>
      <c r="AQH13" s="1679"/>
      <c r="AQI13" s="1679"/>
      <c r="AQJ13" s="1679"/>
      <c r="AQK13" s="1679"/>
      <c r="AQL13" s="1679"/>
      <c r="AQM13" s="1679"/>
      <c r="AQN13" s="1679"/>
      <c r="AQO13" s="1679"/>
      <c r="AQP13" s="1679"/>
      <c r="AQQ13" s="1679"/>
      <c r="AQR13" s="1679"/>
      <c r="AQS13" s="1679"/>
      <c r="AQT13" s="1679"/>
      <c r="AQU13" s="1679"/>
      <c r="AQV13" s="1679"/>
      <c r="AQW13" s="1679"/>
    </row>
    <row r="14" spans="1:1141" s="1680" customFormat="1" ht="18" customHeight="1">
      <c r="A14" s="1683">
        <v>2009</v>
      </c>
      <c r="B14" s="1673">
        <v>96.33</v>
      </c>
      <c r="C14" s="1674">
        <v>95.61</v>
      </c>
      <c r="D14" s="1674">
        <v>91.75</v>
      </c>
      <c r="E14" s="1674">
        <v>85.84</v>
      </c>
      <c r="F14" s="1674">
        <v>98.43</v>
      </c>
      <c r="G14" s="1674">
        <v>90.23</v>
      </c>
      <c r="H14" s="1674">
        <v>94.93</v>
      </c>
      <c r="I14" s="1674">
        <v>89.03</v>
      </c>
      <c r="J14" s="1674">
        <v>95.87</v>
      </c>
      <c r="K14" s="1674">
        <v>98.57</v>
      </c>
      <c r="L14" s="1674">
        <v>96.8</v>
      </c>
      <c r="M14" s="1674">
        <v>98.37</v>
      </c>
      <c r="N14" s="1674">
        <v>104.78</v>
      </c>
      <c r="O14" s="1674">
        <v>100</v>
      </c>
      <c r="P14" s="1674">
        <v>96.61</v>
      </c>
      <c r="Q14" s="1674">
        <v>93.52</v>
      </c>
      <c r="R14" s="1674">
        <v>88.33</v>
      </c>
      <c r="S14" s="1674">
        <v>99.3</v>
      </c>
      <c r="T14" s="1684">
        <v>2009</v>
      </c>
      <c r="U14" s="1683">
        <v>2009</v>
      </c>
      <c r="V14" s="1674">
        <v>97.21</v>
      </c>
      <c r="W14" s="1674">
        <v>97.38</v>
      </c>
      <c r="X14" s="1674">
        <v>97.06</v>
      </c>
      <c r="Y14" s="1674">
        <v>98.52</v>
      </c>
      <c r="Z14" s="1674">
        <v>99.15</v>
      </c>
      <c r="AA14" s="1674">
        <v>101.09</v>
      </c>
      <c r="AB14" s="1674">
        <v>98.56</v>
      </c>
      <c r="AC14" s="1674">
        <v>93.37</v>
      </c>
      <c r="AD14" s="1674">
        <v>98.72</v>
      </c>
      <c r="AE14" s="1674">
        <v>99.57</v>
      </c>
      <c r="AF14" s="1674">
        <v>97.48</v>
      </c>
      <c r="AG14" s="1674">
        <v>91.58</v>
      </c>
      <c r="AH14" s="1674">
        <v>75.2</v>
      </c>
      <c r="AI14" s="1674">
        <v>92.7</v>
      </c>
      <c r="AJ14" s="1674">
        <v>91.54</v>
      </c>
      <c r="AK14" s="1674">
        <v>88.52</v>
      </c>
      <c r="AL14" s="1674">
        <v>97.42</v>
      </c>
      <c r="AM14" s="1674">
        <v>88.48</v>
      </c>
      <c r="AN14" s="1684">
        <v>2009</v>
      </c>
      <c r="AO14" s="1683">
        <v>2009</v>
      </c>
      <c r="AP14" s="1674">
        <v>93.63</v>
      </c>
      <c r="AQ14" s="1674">
        <v>86.61</v>
      </c>
      <c r="AR14" s="1674">
        <v>91.86</v>
      </c>
      <c r="AS14" s="1674">
        <v>91.51</v>
      </c>
      <c r="AT14" s="1674">
        <v>98.87</v>
      </c>
      <c r="AU14" s="1674">
        <v>100.8</v>
      </c>
      <c r="AV14" s="1674">
        <v>109.21</v>
      </c>
      <c r="AW14" s="1674">
        <v>101.66</v>
      </c>
      <c r="AX14" s="1674">
        <v>98.39</v>
      </c>
      <c r="AY14" s="1674">
        <v>94.75</v>
      </c>
      <c r="AZ14" s="1674">
        <v>96.1</v>
      </c>
      <c r="BA14" s="1674">
        <v>95.75</v>
      </c>
      <c r="BB14" s="1674">
        <v>101.24</v>
      </c>
      <c r="BC14" s="1674">
        <v>105.84</v>
      </c>
      <c r="BD14" s="1674">
        <v>100.53</v>
      </c>
      <c r="BE14" s="1674">
        <v>100.09</v>
      </c>
      <c r="BF14" s="1674">
        <v>97.64</v>
      </c>
      <c r="BG14" s="1684">
        <v>2009</v>
      </c>
      <c r="BH14" s="1683">
        <v>2009</v>
      </c>
      <c r="BI14" s="1674">
        <v>91.12</v>
      </c>
      <c r="BJ14" s="1674">
        <v>89.97</v>
      </c>
      <c r="BK14" s="1674">
        <v>95.96</v>
      </c>
      <c r="BL14" s="1674">
        <v>78.3</v>
      </c>
      <c r="BM14" s="1674">
        <v>93.25</v>
      </c>
      <c r="BN14" s="1674">
        <v>95.09</v>
      </c>
      <c r="BO14" s="1674">
        <v>90.2</v>
      </c>
      <c r="BP14" s="1674">
        <v>97.3</v>
      </c>
      <c r="BQ14" s="1674">
        <v>94.31</v>
      </c>
      <c r="BR14" s="1674">
        <v>99.79</v>
      </c>
      <c r="BS14" s="1674">
        <v>96.41</v>
      </c>
      <c r="BT14" s="1674">
        <v>96.5</v>
      </c>
      <c r="BU14" s="1674">
        <v>99.85</v>
      </c>
      <c r="BV14" s="1674">
        <v>100.75</v>
      </c>
      <c r="BW14" s="1674">
        <v>98.42</v>
      </c>
      <c r="BX14" s="1684">
        <v>2009</v>
      </c>
      <c r="BY14" s="1683">
        <v>2009</v>
      </c>
      <c r="BZ14" s="1674">
        <v>103.14</v>
      </c>
      <c r="CA14" s="1674">
        <v>95.83</v>
      </c>
      <c r="CB14" s="1674">
        <v>101.56</v>
      </c>
      <c r="CC14" s="1674">
        <v>94.19</v>
      </c>
      <c r="CD14" s="1674">
        <v>101.07</v>
      </c>
      <c r="CE14" s="1674">
        <v>100.65</v>
      </c>
      <c r="CF14" s="1674">
        <v>107.14</v>
      </c>
      <c r="CG14" s="1674">
        <v>85.26</v>
      </c>
      <c r="CH14" s="1674">
        <v>97.88</v>
      </c>
      <c r="CI14" s="1674">
        <v>98.3</v>
      </c>
      <c r="CJ14" s="1674">
        <v>111.67</v>
      </c>
      <c r="CK14" s="1674">
        <v>102.3</v>
      </c>
      <c r="CL14" s="1674">
        <v>109.99</v>
      </c>
      <c r="CM14" s="1674">
        <v>103.79</v>
      </c>
      <c r="CN14" s="1674">
        <v>99.87</v>
      </c>
      <c r="CO14" s="1674">
        <v>105.6</v>
      </c>
      <c r="CP14" s="1674">
        <v>102.65</v>
      </c>
      <c r="CQ14" s="1684">
        <v>2009</v>
      </c>
      <c r="CR14" s="1683">
        <v>2009</v>
      </c>
      <c r="CS14" s="1674">
        <v>104.72</v>
      </c>
      <c r="CT14" s="1674">
        <v>100.49</v>
      </c>
      <c r="CU14" s="1674">
        <v>101.47</v>
      </c>
      <c r="CV14" s="1674">
        <v>100.32</v>
      </c>
      <c r="CW14" s="1674">
        <v>98.39</v>
      </c>
      <c r="CX14" s="1674">
        <v>101.71</v>
      </c>
      <c r="CY14" s="1674">
        <v>100.49</v>
      </c>
      <c r="CZ14" s="1674">
        <v>107.03</v>
      </c>
      <c r="DA14" s="1674">
        <v>104.2</v>
      </c>
      <c r="DB14" s="1674">
        <v>108.49</v>
      </c>
      <c r="DC14" s="1674">
        <v>98.06</v>
      </c>
      <c r="DD14" s="1674">
        <v>98.08</v>
      </c>
      <c r="DE14" s="1674">
        <v>95.01</v>
      </c>
      <c r="DF14" s="1674">
        <v>99.21</v>
      </c>
      <c r="DG14" s="1674">
        <v>98.61</v>
      </c>
      <c r="DH14" s="1674">
        <v>98.7</v>
      </c>
      <c r="DI14" s="1674">
        <v>102.22</v>
      </c>
      <c r="DJ14" s="1674">
        <v>96.07</v>
      </c>
      <c r="DK14" s="1676">
        <v>96.24</v>
      </c>
      <c r="DL14" s="1684">
        <v>2009</v>
      </c>
      <c r="DM14" s="1683">
        <v>2009</v>
      </c>
      <c r="DN14" s="1673">
        <v>95.27</v>
      </c>
      <c r="DO14" s="1674">
        <v>99.14</v>
      </c>
      <c r="DP14" s="1674">
        <v>98.33</v>
      </c>
      <c r="DQ14" s="1674">
        <v>97.98</v>
      </c>
      <c r="DR14" s="1674">
        <v>98.95</v>
      </c>
      <c r="DS14" s="1674">
        <v>99.33</v>
      </c>
      <c r="DT14" s="1674">
        <v>100</v>
      </c>
      <c r="DU14" s="1674">
        <v>99.18</v>
      </c>
      <c r="DV14" s="1674">
        <v>101.3</v>
      </c>
      <c r="DW14" s="1674">
        <v>96.13</v>
      </c>
      <c r="DX14" s="1674">
        <v>101.98</v>
      </c>
      <c r="DY14" s="1674">
        <v>91.88</v>
      </c>
      <c r="DZ14" s="1674">
        <v>99.9</v>
      </c>
      <c r="EA14" s="1674">
        <v>99.99</v>
      </c>
      <c r="EB14" s="1674">
        <v>99.75</v>
      </c>
      <c r="EC14" s="1674">
        <v>100.66</v>
      </c>
      <c r="ED14" s="1674">
        <v>100</v>
      </c>
      <c r="EE14" s="1676">
        <v>100.94</v>
      </c>
      <c r="EF14" s="1684">
        <v>2009</v>
      </c>
      <c r="EG14" s="1683">
        <v>2009</v>
      </c>
      <c r="EH14" s="1673">
        <v>100</v>
      </c>
      <c r="EI14" s="1674">
        <v>101.48</v>
      </c>
      <c r="EJ14" s="1674">
        <v>100</v>
      </c>
      <c r="EK14" s="1674">
        <v>98.85</v>
      </c>
      <c r="EL14" s="1674">
        <v>99.7</v>
      </c>
      <c r="EM14" s="1674">
        <v>97.24</v>
      </c>
      <c r="EN14" s="1674">
        <v>96.65</v>
      </c>
      <c r="EO14" s="1674">
        <v>95.41</v>
      </c>
      <c r="EP14" s="1674">
        <v>100</v>
      </c>
      <c r="EQ14" s="1674">
        <v>95.05</v>
      </c>
      <c r="ER14" s="1674">
        <v>99.6</v>
      </c>
      <c r="ES14" s="1674">
        <v>98.61</v>
      </c>
      <c r="ET14" s="1677" t="s">
        <v>2491</v>
      </c>
      <c r="EU14" s="1674">
        <v>98.79</v>
      </c>
      <c r="EV14" s="1674">
        <v>97.83</v>
      </c>
      <c r="EW14" s="1674">
        <v>96.26</v>
      </c>
      <c r="EX14" s="1676">
        <v>94.59</v>
      </c>
      <c r="EY14" s="1684">
        <v>2009</v>
      </c>
      <c r="EZ14" s="1683">
        <v>2009</v>
      </c>
      <c r="FA14" s="1673">
        <v>90.22</v>
      </c>
      <c r="FB14" s="1674">
        <v>89.53</v>
      </c>
      <c r="FC14" s="1674">
        <v>100</v>
      </c>
      <c r="FD14" s="1674">
        <v>101.59</v>
      </c>
      <c r="FE14" s="1674">
        <v>98.26</v>
      </c>
      <c r="FF14" s="1674">
        <v>97.74</v>
      </c>
      <c r="FG14" s="1674">
        <v>100.83</v>
      </c>
      <c r="FH14" s="1674">
        <v>92.76</v>
      </c>
      <c r="FI14" s="1674">
        <v>98.78</v>
      </c>
      <c r="FJ14" s="1674">
        <v>100.12</v>
      </c>
      <c r="FK14" s="1677" t="s">
        <v>2491</v>
      </c>
      <c r="FL14" s="1677" t="s">
        <v>2491</v>
      </c>
      <c r="FM14" s="1677" t="s">
        <v>2491</v>
      </c>
      <c r="FN14" s="1677" t="s">
        <v>2491</v>
      </c>
      <c r="FO14" s="1678" t="s">
        <v>2491</v>
      </c>
      <c r="FP14" s="1684">
        <v>2009</v>
      </c>
      <c r="FQ14" s="1671"/>
      <c r="FR14" s="1671"/>
      <c r="FS14" s="1671"/>
      <c r="FT14" s="1679"/>
      <c r="FU14" s="1679"/>
      <c r="FV14" s="1679"/>
      <c r="FW14" s="1679"/>
      <c r="FX14" s="1679"/>
      <c r="FY14" s="1679"/>
      <c r="FZ14" s="1679"/>
      <c r="GA14" s="1679"/>
      <c r="GB14" s="1679"/>
      <c r="GC14" s="1679"/>
      <c r="GD14" s="1679"/>
      <c r="GE14" s="1679"/>
      <c r="GF14" s="1679"/>
      <c r="GG14" s="1679"/>
      <c r="GH14" s="1679"/>
      <c r="GI14" s="1679"/>
      <c r="GJ14" s="1679"/>
      <c r="GK14" s="1679"/>
      <c r="GL14" s="1679"/>
      <c r="GM14" s="1679"/>
      <c r="GN14" s="1679"/>
      <c r="GO14" s="1679"/>
      <c r="GP14" s="1679"/>
      <c r="GQ14" s="1679"/>
      <c r="GR14" s="1679"/>
      <c r="GS14" s="1679"/>
      <c r="GT14" s="1679"/>
      <c r="GU14" s="1679"/>
      <c r="GV14" s="1679"/>
      <c r="GW14" s="1679"/>
      <c r="GX14" s="1679"/>
      <c r="GY14" s="1679"/>
      <c r="GZ14" s="1679"/>
      <c r="HA14" s="1679"/>
      <c r="HB14" s="1679"/>
      <c r="HC14" s="1679"/>
      <c r="HD14" s="1679"/>
      <c r="HE14" s="1679"/>
      <c r="HF14" s="1679"/>
      <c r="HG14" s="1679"/>
      <c r="HH14" s="1679"/>
      <c r="HI14" s="1679"/>
      <c r="HJ14" s="1679"/>
      <c r="HK14" s="1679"/>
      <c r="HL14" s="1679"/>
      <c r="HM14" s="1679"/>
      <c r="HN14" s="1679"/>
      <c r="HO14" s="1679"/>
      <c r="HP14" s="1679"/>
      <c r="HQ14" s="1679"/>
      <c r="HR14" s="1679"/>
      <c r="HS14" s="1679"/>
      <c r="HT14" s="1679"/>
      <c r="HU14" s="1679"/>
      <c r="HV14" s="1679"/>
      <c r="HW14" s="1679"/>
      <c r="HX14" s="1679"/>
      <c r="HY14" s="1679"/>
      <c r="HZ14" s="1679"/>
      <c r="IA14" s="1679"/>
      <c r="IB14" s="1679"/>
      <c r="IC14" s="1679"/>
      <c r="ID14" s="1679"/>
      <c r="IE14" s="1679"/>
      <c r="IF14" s="1679"/>
      <c r="IG14" s="1679"/>
      <c r="IH14" s="1679"/>
      <c r="II14" s="1679"/>
      <c r="IJ14" s="1679"/>
      <c r="IK14" s="1679"/>
      <c r="IL14" s="1679"/>
      <c r="IM14" s="1679"/>
      <c r="IN14" s="1679"/>
      <c r="IO14" s="1679"/>
      <c r="IP14" s="1679"/>
      <c r="IQ14" s="1679"/>
      <c r="IR14" s="1679"/>
      <c r="IS14" s="1679"/>
      <c r="IT14" s="1679"/>
      <c r="IU14" s="1679"/>
      <c r="IV14" s="1679"/>
      <c r="IW14" s="1679"/>
      <c r="IX14" s="1679"/>
      <c r="IY14" s="1679"/>
      <c r="IZ14" s="1679"/>
      <c r="JA14" s="1679"/>
      <c r="JB14" s="1679"/>
      <c r="JC14" s="1679"/>
      <c r="JD14" s="1679"/>
      <c r="JE14" s="1679"/>
      <c r="JF14" s="1679"/>
      <c r="JG14" s="1679"/>
      <c r="JH14" s="1679"/>
      <c r="JI14" s="1679"/>
      <c r="JJ14" s="1679"/>
      <c r="JK14" s="1679"/>
      <c r="JL14" s="1679"/>
      <c r="JM14" s="1679"/>
      <c r="JN14" s="1679"/>
      <c r="JO14" s="1679"/>
      <c r="JP14" s="1679"/>
      <c r="JQ14" s="1679"/>
      <c r="JR14" s="1679"/>
      <c r="JS14" s="1679"/>
      <c r="JT14" s="1679"/>
      <c r="JU14" s="1679"/>
      <c r="JV14" s="1679"/>
      <c r="JW14" s="1679"/>
      <c r="JX14" s="1679"/>
      <c r="JY14" s="1679"/>
      <c r="JZ14" s="1679"/>
      <c r="KA14" s="1679"/>
      <c r="KB14" s="1679"/>
      <c r="KC14" s="1679"/>
      <c r="KD14" s="1679"/>
      <c r="KE14" s="1679"/>
      <c r="KF14" s="1679"/>
      <c r="KG14" s="1679"/>
      <c r="KH14" s="1679"/>
      <c r="KI14" s="1679"/>
      <c r="KJ14" s="1679"/>
      <c r="KK14" s="1679"/>
      <c r="KL14" s="1679"/>
      <c r="KM14" s="1679"/>
      <c r="KN14" s="1679"/>
      <c r="KO14" s="1679"/>
      <c r="KP14" s="1679"/>
      <c r="KQ14" s="1679"/>
      <c r="KR14" s="1679"/>
      <c r="KS14" s="1679"/>
      <c r="KT14" s="1679"/>
      <c r="KU14" s="1679"/>
      <c r="KV14" s="1679"/>
      <c r="KW14" s="1679"/>
      <c r="KX14" s="1679"/>
      <c r="KY14" s="1679"/>
      <c r="KZ14" s="1679"/>
      <c r="LA14" s="1679"/>
      <c r="LB14" s="1679"/>
      <c r="LC14" s="1679"/>
      <c r="LD14" s="1679"/>
      <c r="LE14" s="1679"/>
      <c r="LF14" s="1679"/>
      <c r="LG14" s="1679"/>
      <c r="LH14" s="1679"/>
      <c r="LI14" s="1679"/>
      <c r="LJ14" s="1679"/>
      <c r="LK14" s="1679"/>
      <c r="LL14" s="1679"/>
      <c r="LM14" s="1679"/>
      <c r="LN14" s="1679"/>
      <c r="LO14" s="1679"/>
      <c r="LP14" s="1679"/>
      <c r="LQ14" s="1679"/>
      <c r="LR14" s="1679"/>
      <c r="LS14" s="1679"/>
      <c r="LT14" s="1679"/>
      <c r="LU14" s="1679"/>
      <c r="LV14" s="1679"/>
      <c r="LW14" s="1679"/>
      <c r="LX14" s="1679"/>
      <c r="LY14" s="1679"/>
      <c r="LZ14" s="1679"/>
      <c r="MA14" s="1679"/>
      <c r="MB14" s="1679"/>
      <c r="MC14" s="1679"/>
      <c r="MD14" s="1679"/>
      <c r="ME14" s="1679"/>
      <c r="MF14" s="1679"/>
      <c r="MG14" s="1679"/>
      <c r="MH14" s="1679"/>
      <c r="MI14" s="1679"/>
      <c r="MJ14" s="1679"/>
      <c r="MK14" s="1679"/>
      <c r="ML14" s="1679"/>
      <c r="MM14" s="1679"/>
      <c r="MN14" s="1679"/>
      <c r="MO14" s="1679"/>
      <c r="MP14" s="1679"/>
      <c r="MQ14" s="1679"/>
      <c r="MR14" s="1679"/>
      <c r="MS14" s="1679"/>
      <c r="MT14" s="1679"/>
      <c r="MU14" s="1679"/>
      <c r="MV14" s="1679"/>
      <c r="MW14" s="1679"/>
      <c r="MX14" s="1679"/>
      <c r="MY14" s="1679"/>
      <c r="MZ14" s="1679"/>
      <c r="NA14" s="1679"/>
      <c r="NB14" s="1679"/>
      <c r="NC14" s="1679"/>
      <c r="ND14" s="1679"/>
      <c r="NE14" s="1679"/>
      <c r="NF14" s="1679"/>
      <c r="NG14" s="1679"/>
      <c r="NH14" s="1679"/>
      <c r="NI14" s="1679"/>
      <c r="NJ14" s="1679"/>
      <c r="NK14" s="1679"/>
      <c r="NL14" s="1679"/>
      <c r="NM14" s="1679"/>
      <c r="NN14" s="1679"/>
      <c r="NO14" s="1679"/>
      <c r="NP14" s="1679"/>
      <c r="NQ14" s="1679"/>
      <c r="NR14" s="1679"/>
      <c r="NS14" s="1679"/>
      <c r="NT14" s="1679"/>
      <c r="NU14" s="1679"/>
      <c r="NV14" s="1679"/>
      <c r="NW14" s="1679"/>
      <c r="NX14" s="1679"/>
      <c r="NY14" s="1679"/>
      <c r="NZ14" s="1679"/>
      <c r="OA14" s="1679"/>
      <c r="OB14" s="1679"/>
      <c r="OC14" s="1679"/>
      <c r="OD14" s="1679"/>
      <c r="OE14" s="1679"/>
      <c r="OF14" s="1679"/>
      <c r="OG14" s="1679"/>
      <c r="OH14" s="1679"/>
      <c r="OI14" s="1679"/>
      <c r="OJ14" s="1679"/>
      <c r="OK14" s="1679"/>
      <c r="OL14" s="1679"/>
      <c r="OM14" s="1679"/>
      <c r="ON14" s="1679"/>
      <c r="OO14" s="1679"/>
      <c r="OP14" s="1679"/>
      <c r="OQ14" s="1679"/>
      <c r="OR14" s="1679"/>
      <c r="OS14" s="1679"/>
      <c r="OT14" s="1679"/>
      <c r="OU14" s="1679"/>
      <c r="OV14" s="1679"/>
      <c r="OW14" s="1679"/>
      <c r="OX14" s="1679"/>
      <c r="OY14" s="1679"/>
      <c r="OZ14" s="1679"/>
      <c r="PA14" s="1679"/>
      <c r="PB14" s="1679"/>
      <c r="PC14" s="1679"/>
      <c r="PD14" s="1679"/>
      <c r="PE14" s="1679"/>
      <c r="PF14" s="1679"/>
      <c r="PG14" s="1679"/>
      <c r="PH14" s="1679"/>
      <c r="PI14" s="1679"/>
      <c r="PJ14" s="1679"/>
      <c r="PK14" s="1679"/>
      <c r="PL14" s="1679"/>
      <c r="PM14" s="1679"/>
      <c r="PN14" s="1679"/>
      <c r="PO14" s="1679"/>
      <c r="PP14" s="1679"/>
      <c r="PQ14" s="1679"/>
      <c r="PR14" s="1679"/>
      <c r="PS14" s="1679"/>
      <c r="PT14" s="1679"/>
      <c r="PU14" s="1679"/>
      <c r="PV14" s="1679"/>
      <c r="PW14" s="1679"/>
      <c r="PX14" s="1679"/>
      <c r="PY14" s="1679"/>
      <c r="PZ14" s="1679"/>
      <c r="QA14" s="1679"/>
      <c r="QB14" s="1679"/>
      <c r="QC14" s="1679"/>
      <c r="QD14" s="1679"/>
      <c r="QE14" s="1679"/>
      <c r="QF14" s="1679"/>
      <c r="QG14" s="1679"/>
      <c r="QH14" s="1679"/>
      <c r="QI14" s="1679"/>
      <c r="QJ14" s="1679"/>
      <c r="QK14" s="1679"/>
      <c r="QL14" s="1679"/>
      <c r="QM14" s="1679"/>
      <c r="QN14" s="1679"/>
      <c r="QO14" s="1679"/>
      <c r="QP14" s="1679"/>
      <c r="QQ14" s="1679"/>
      <c r="QR14" s="1679"/>
      <c r="QS14" s="1679"/>
      <c r="QT14" s="1679"/>
      <c r="QU14" s="1679"/>
      <c r="QV14" s="1679"/>
      <c r="QW14" s="1679"/>
      <c r="QX14" s="1679"/>
      <c r="QY14" s="1679"/>
      <c r="QZ14" s="1679"/>
      <c r="RA14" s="1679"/>
      <c r="RB14" s="1679"/>
      <c r="RC14" s="1679"/>
      <c r="RD14" s="1679"/>
      <c r="RE14" s="1679"/>
      <c r="RF14" s="1679"/>
      <c r="RG14" s="1679"/>
      <c r="RH14" s="1679"/>
      <c r="RI14" s="1679"/>
      <c r="RJ14" s="1679"/>
      <c r="RK14" s="1679"/>
      <c r="RL14" s="1679"/>
      <c r="RM14" s="1679"/>
      <c r="RN14" s="1679"/>
      <c r="RO14" s="1679"/>
      <c r="RP14" s="1679"/>
      <c r="RQ14" s="1679"/>
      <c r="RR14" s="1679"/>
      <c r="RS14" s="1679"/>
      <c r="RT14" s="1679"/>
      <c r="RU14" s="1679"/>
      <c r="RV14" s="1679"/>
      <c r="RW14" s="1679"/>
      <c r="RX14" s="1679"/>
      <c r="RY14" s="1679"/>
      <c r="RZ14" s="1679"/>
      <c r="SA14" s="1679"/>
      <c r="SB14" s="1679"/>
      <c r="SC14" s="1679"/>
      <c r="SD14" s="1679"/>
      <c r="SE14" s="1679"/>
      <c r="SF14" s="1679"/>
      <c r="SG14" s="1679"/>
      <c r="SH14" s="1679"/>
      <c r="SI14" s="1679"/>
      <c r="SJ14" s="1679"/>
      <c r="SK14" s="1679"/>
      <c r="SL14" s="1679"/>
      <c r="SM14" s="1679"/>
      <c r="SN14" s="1679"/>
      <c r="SO14" s="1679"/>
      <c r="SP14" s="1679"/>
      <c r="SQ14" s="1679"/>
      <c r="SR14" s="1679"/>
      <c r="SS14" s="1679"/>
      <c r="ST14" s="1679"/>
      <c r="SU14" s="1679"/>
      <c r="SV14" s="1679"/>
      <c r="SW14" s="1679"/>
      <c r="SX14" s="1679"/>
      <c r="SY14" s="1679"/>
      <c r="SZ14" s="1679"/>
      <c r="TA14" s="1679"/>
      <c r="TB14" s="1679"/>
      <c r="TC14" s="1679"/>
      <c r="TD14" s="1679"/>
      <c r="TE14" s="1679"/>
      <c r="TF14" s="1679"/>
      <c r="TG14" s="1679"/>
      <c r="TH14" s="1679"/>
      <c r="TI14" s="1679"/>
      <c r="TJ14" s="1679"/>
      <c r="TK14" s="1679"/>
      <c r="TL14" s="1679"/>
      <c r="TM14" s="1679"/>
      <c r="TN14" s="1679"/>
      <c r="TO14" s="1679"/>
      <c r="TP14" s="1679"/>
      <c r="TQ14" s="1679"/>
      <c r="TR14" s="1679"/>
      <c r="TS14" s="1679"/>
      <c r="TT14" s="1679"/>
      <c r="TU14" s="1679"/>
      <c r="TV14" s="1679"/>
      <c r="TW14" s="1679"/>
      <c r="TX14" s="1679"/>
      <c r="TY14" s="1679"/>
      <c r="TZ14" s="1679"/>
      <c r="UA14" s="1679"/>
      <c r="UB14" s="1679"/>
      <c r="UC14" s="1679"/>
      <c r="UD14" s="1679"/>
      <c r="UE14" s="1679"/>
      <c r="UF14" s="1679"/>
      <c r="UG14" s="1679"/>
      <c r="UH14" s="1679"/>
      <c r="UI14" s="1679"/>
      <c r="UJ14" s="1679"/>
      <c r="UK14" s="1679"/>
      <c r="UL14" s="1679"/>
      <c r="UM14" s="1679"/>
      <c r="UN14" s="1679"/>
      <c r="UO14" s="1679"/>
      <c r="UP14" s="1679"/>
      <c r="UQ14" s="1679"/>
      <c r="UR14" s="1679"/>
      <c r="US14" s="1679"/>
      <c r="UT14" s="1679"/>
      <c r="UU14" s="1679"/>
      <c r="UV14" s="1679"/>
      <c r="UW14" s="1679"/>
      <c r="UX14" s="1679"/>
      <c r="UY14" s="1679"/>
      <c r="UZ14" s="1679"/>
      <c r="VA14" s="1679"/>
      <c r="VB14" s="1679"/>
      <c r="VC14" s="1679"/>
      <c r="VD14" s="1679"/>
      <c r="VE14" s="1679"/>
      <c r="VF14" s="1679"/>
      <c r="VG14" s="1679"/>
      <c r="VH14" s="1679"/>
      <c r="VI14" s="1679"/>
      <c r="VJ14" s="1679"/>
      <c r="VK14" s="1679"/>
      <c r="VL14" s="1679"/>
      <c r="VM14" s="1679"/>
      <c r="VN14" s="1679"/>
      <c r="VO14" s="1679"/>
      <c r="VP14" s="1679"/>
      <c r="VQ14" s="1679"/>
      <c r="VR14" s="1679"/>
      <c r="VS14" s="1679"/>
      <c r="VT14" s="1679"/>
      <c r="VU14" s="1679"/>
      <c r="VV14" s="1679"/>
      <c r="VW14" s="1679"/>
      <c r="VX14" s="1679"/>
      <c r="VY14" s="1679"/>
      <c r="VZ14" s="1679"/>
      <c r="WA14" s="1679"/>
      <c r="WB14" s="1679"/>
      <c r="WC14" s="1679"/>
      <c r="WD14" s="1679"/>
      <c r="WE14" s="1679"/>
      <c r="WF14" s="1679"/>
      <c r="WG14" s="1679"/>
      <c r="WH14" s="1679"/>
      <c r="WI14" s="1679"/>
      <c r="WJ14" s="1679"/>
      <c r="WK14" s="1679"/>
      <c r="WL14" s="1679"/>
      <c r="WM14" s="1679"/>
      <c r="WN14" s="1679"/>
      <c r="WO14" s="1679"/>
      <c r="WP14" s="1679"/>
      <c r="WQ14" s="1679"/>
      <c r="WR14" s="1679"/>
      <c r="WS14" s="1679"/>
      <c r="WT14" s="1679"/>
      <c r="WU14" s="1679"/>
      <c r="WV14" s="1679"/>
      <c r="WW14" s="1679"/>
      <c r="WX14" s="1679"/>
      <c r="WY14" s="1679"/>
      <c r="WZ14" s="1679"/>
      <c r="XA14" s="1679"/>
      <c r="XB14" s="1679"/>
      <c r="XC14" s="1679"/>
      <c r="XD14" s="1679"/>
      <c r="XE14" s="1679"/>
      <c r="XF14" s="1679"/>
      <c r="XG14" s="1679"/>
      <c r="XH14" s="1679"/>
      <c r="XI14" s="1679"/>
      <c r="XJ14" s="1679"/>
      <c r="XK14" s="1679"/>
      <c r="XL14" s="1679"/>
      <c r="XM14" s="1679"/>
      <c r="XN14" s="1679"/>
      <c r="XO14" s="1679"/>
      <c r="XP14" s="1679"/>
      <c r="XQ14" s="1679"/>
      <c r="XR14" s="1679"/>
      <c r="XS14" s="1679"/>
      <c r="XT14" s="1679"/>
      <c r="XU14" s="1679"/>
      <c r="XV14" s="1679"/>
      <c r="XW14" s="1679"/>
      <c r="XX14" s="1679"/>
      <c r="XY14" s="1679"/>
      <c r="XZ14" s="1679"/>
      <c r="YA14" s="1679"/>
      <c r="YB14" s="1679"/>
      <c r="YC14" s="1679"/>
      <c r="YD14" s="1679"/>
      <c r="YE14" s="1679"/>
      <c r="YF14" s="1679"/>
      <c r="YG14" s="1679"/>
      <c r="YH14" s="1679"/>
      <c r="YI14" s="1679"/>
      <c r="YJ14" s="1679"/>
      <c r="YK14" s="1679"/>
      <c r="YL14" s="1679"/>
      <c r="YM14" s="1679"/>
      <c r="YN14" s="1679"/>
      <c r="YO14" s="1679"/>
      <c r="YP14" s="1679"/>
      <c r="YQ14" s="1679"/>
      <c r="YR14" s="1679"/>
      <c r="YS14" s="1679"/>
      <c r="YT14" s="1679"/>
      <c r="YU14" s="1679"/>
      <c r="YV14" s="1679"/>
      <c r="YW14" s="1679"/>
      <c r="YX14" s="1679"/>
      <c r="YY14" s="1679"/>
      <c r="YZ14" s="1679"/>
      <c r="ZA14" s="1679"/>
      <c r="ZB14" s="1679"/>
      <c r="ZC14" s="1679"/>
      <c r="ZD14" s="1679"/>
      <c r="ZE14" s="1679"/>
      <c r="ZF14" s="1679"/>
      <c r="ZG14" s="1679"/>
      <c r="ZH14" s="1679"/>
      <c r="ZI14" s="1679"/>
      <c r="ZJ14" s="1679"/>
      <c r="ZK14" s="1679"/>
      <c r="ZL14" s="1679"/>
      <c r="ZM14" s="1679"/>
      <c r="ZN14" s="1679"/>
      <c r="ZO14" s="1679"/>
      <c r="ZP14" s="1679"/>
      <c r="ZQ14" s="1679"/>
      <c r="ZR14" s="1679"/>
      <c r="ZS14" s="1679"/>
      <c r="ZT14" s="1679"/>
      <c r="ZU14" s="1679"/>
      <c r="ZV14" s="1679"/>
      <c r="ZW14" s="1679"/>
      <c r="ZX14" s="1679"/>
      <c r="ZY14" s="1679"/>
      <c r="ZZ14" s="1679"/>
      <c r="AAA14" s="1679"/>
      <c r="AAB14" s="1679"/>
      <c r="AAC14" s="1679"/>
      <c r="AAD14" s="1679"/>
      <c r="AAE14" s="1679"/>
      <c r="AAF14" s="1679"/>
      <c r="AAG14" s="1679"/>
      <c r="AAH14" s="1679"/>
      <c r="AAI14" s="1679"/>
      <c r="AAJ14" s="1679"/>
      <c r="AAK14" s="1679"/>
      <c r="AAL14" s="1679"/>
      <c r="AAM14" s="1679"/>
      <c r="AAN14" s="1679"/>
      <c r="AAO14" s="1679"/>
      <c r="AAP14" s="1679"/>
      <c r="AAQ14" s="1679"/>
      <c r="AAR14" s="1679"/>
      <c r="AAS14" s="1679"/>
      <c r="AAT14" s="1679"/>
      <c r="AAU14" s="1679"/>
      <c r="AAV14" s="1679"/>
      <c r="AAW14" s="1679"/>
      <c r="AAX14" s="1679"/>
      <c r="AAY14" s="1679"/>
      <c r="AAZ14" s="1679"/>
      <c r="ABA14" s="1679"/>
      <c r="ABB14" s="1679"/>
      <c r="ABC14" s="1679"/>
      <c r="ABD14" s="1679"/>
      <c r="ABE14" s="1679"/>
      <c r="ABF14" s="1679"/>
      <c r="ABG14" s="1679"/>
      <c r="ABH14" s="1679"/>
      <c r="ABI14" s="1679"/>
      <c r="ABJ14" s="1679"/>
      <c r="ABK14" s="1679"/>
      <c r="ABL14" s="1679"/>
      <c r="ABM14" s="1679"/>
      <c r="ABN14" s="1679"/>
      <c r="ABO14" s="1679"/>
      <c r="ABP14" s="1679"/>
      <c r="ABQ14" s="1679"/>
      <c r="ABR14" s="1679"/>
      <c r="ABS14" s="1679"/>
      <c r="ABT14" s="1679"/>
      <c r="ABU14" s="1679"/>
      <c r="ABV14" s="1679"/>
      <c r="ABW14" s="1679"/>
      <c r="ABX14" s="1679"/>
      <c r="ABY14" s="1679"/>
      <c r="ABZ14" s="1679"/>
      <c r="ACA14" s="1679"/>
      <c r="ACB14" s="1679"/>
      <c r="ACC14" s="1679"/>
      <c r="ACD14" s="1679"/>
      <c r="ACE14" s="1679"/>
      <c r="ACF14" s="1679"/>
      <c r="ACG14" s="1679"/>
      <c r="ACH14" s="1679"/>
      <c r="ACI14" s="1679"/>
      <c r="ACJ14" s="1679"/>
      <c r="ACK14" s="1679"/>
      <c r="ACL14" s="1679"/>
      <c r="ACM14" s="1679"/>
      <c r="ACN14" s="1679"/>
      <c r="ACO14" s="1679"/>
      <c r="ACP14" s="1679"/>
      <c r="ACQ14" s="1679"/>
      <c r="ACR14" s="1679"/>
      <c r="ACS14" s="1679"/>
      <c r="ACT14" s="1679"/>
      <c r="ACU14" s="1679"/>
      <c r="ACV14" s="1679"/>
      <c r="ACW14" s="1679"/>
      <c r="ACX14" s="1679"/>
      <c r="ACY14" s="1679"/>
      <c r="ACZ14" s="1679"/>
      <c r="ADA14" s="1679"/>
      <c r="ADB14" s="1679"/>
      <c r="ADC14" s="1679"/>
      <c r="ADD14" s="1679"/>
      <c r="ADE14" s="1679"/>
      <c r="ADF14" s="1679"/>
      <c r="ADG14" s="1679"/>
      <c r="ADH14" s="1679"/>
      <c r="ADI14" s="1679"/>
      <c r="ADJ14" s="1679"/>
      <c r="ADK14" s="1679"/>
      <c r="ADL14" s="1679"/>
      <c r="ADM14" s="1679"/>
      <c r="ADN14" s="1679"/>
      <c r="ADO14" s="1679"/>
      <c r="ADP14" s="1679"/>
      <c r="ADQ14" s="1679"/>
      <c r="ADR14" s="1679"/>
      <c r="ADS14" s="1679"/>
      <c r="ADT14" s="1679"/>
      <c r="ADU14" s="1679"/>
      <c r="ADV14" s="1679"/>
      <c r="ADW14" s="1679"/>
      <c r="ADX14" s="1679"/>
      <c r="ADY14" s="1679"/>
      <c r="ADZ14" s="1679"/>
      <c r="AEA14" s="1679"/>
      <c r="AEB14" s="1679"/>
      <c r="AEC14" s="1679"/>
      <c r="AED14" s="1679"/>
      <c r="AEE14" s="1679"/>
      <c r="AEF14" s="1679"/>
      <c r="AEG14" s="1679"/>
      <c r="AEH14" s="1679"/>
      <c r="AEI14" s="1679"/>
      <c r="AEJ14" s="1679"/>
      <c r="AEK14" s="1679"/>
      <c r="AEL14" s="1679"/>
      <c r="AEM14" s="1679"/>
      <c r="AEN14" s="1679"/>
      <c r="AEO14" s="1679"/>
      <c r="AEP14" s="1679"/>
      <c r="AEQ14" s="1679"/>
      <c r="AER14" s="1679"/>
      <c r="AES14" s="1679"/>
      <c r="AET14" s="1679"/>
      <c r="AEU14" s="1679"/>
      <c r="AEV14" s="1679"/>
      <c r="AEW14" s="1679"/>
      <c r="AEX14" s="1679"/>
      <c r="AEY14" s="1679"/>
      <c r="AEZ14" s="1679"/>
      <c r="AFA14" s="1679"/>
      <c r="AFB14" s="1679"/>
      <c r="AFC14" s="1679"/>
      <c r="AFD14" s="1679"/>
      <c r="AFE14" s="1679"/>
      <c r="AFF14" s="1679"/>
      <c r="AFG14" s="1679"/>
      <c r="AFH14" s="1679"/>
      <c r="AFI14" s="1679"/>
      <c r="AFJ14" s="1679"/>
      <c r="AFK14" s="1679"/>
      <c r="AFL14" s="1679"/>
      <c r="AFM14" s="1679"/>
      <c r="AFN14" s="1679"/>
      <c r="AFO14" s="1679"/>
      <c r="AFP14" s="1679"/>
      <c r="AFQ14" s="1679"/>
      <c r="AFR14" s="1679"/>
      <c r="AFS14" s="1679"/>
      <c r="AFT14" s="1679"/>
      <c r="AFU14" s="1679"/>
      <c r="AFV14" s="1679"/>
      <c r="AFW14" s="1679"/>
      <c r="AFX14" s="1679"/>
      <c r="AFY14" s="1679"/>
      <c r="AFZ14" s="1679"/>
      <c r="AGA14" s="1679"/>
      <c r="AGB14" s="1679"/>
      <c r="AGC14" s="1679"/>
      <c r="AGD14" s="1679"/>
      <c r="AGE14" s="1679"/>
      <c r="AGF14" s="1679"/>
      <c r="AGG14" s="1679"/>
      <c r="AGH14" s="1679"/>
      <c r="AGI14" s="1679"/>
      <c r="AGJ14" s="1679"/>
      <c r="AGK14" s="1679"/>
      <c r="AGL14" s="1679"/>
      <c r="AGM14" s="1679"/>
      <c r="AGN14" s="1679"/>
      <c r="AGO14" s="1679"/>
      <c r="AGP14" s="1679"/>
      <c r="AGQ14" s="1679"/>
      <c r="AGR14" s="1679"/>
      <c r="AGS14" s="1679"/>
      <c r="AGT14" s="1679"/>
      <c r="AGU14" s="1679"/>
      <c r="AGV14" s="1679"/>
      <c r="AGW14" s="1679"/>
      <c r="AGX14" s="1679"/>
      <c r="AGY14" s="1679"/>
      <c r="AGZ14" s="1679"/>
      <c r="AHA14" s="1679"/>
      <c r="AHB14" s="1679"/>
      <c r="AHC14" s="1679"/>
      <c r="AHD14" s="1679"/>
      <c r="AHE14" s="1679"/>
      <c r="AHF14" s="1679"/>
      <c r="AHG14" s="1679"/>
      <c r="AHH14" s="1679"/>
      <c r="AHI14" s="1679"/>
      <c r="AHJ14" s="1679"/>
      <c r="AHK14" s="1679"/>
      <c r="AHL14" s="1679"/>
      <c r="AHM14" s="1679"/>
      <c r="AHN14" s="1679"/>
      <c r="AHO14" s="1679"/>
      <c r="AHP14" s="1679"/>
      <c r="AHQ14" s="1679"/>
      <c r="AHR14" s="1679"/>
      <c r="AHS14" s="1679"/>
      <c r="AHT14" s="1679"/>
      <c r="AHU14" s="1679"/>
      <c r="AHV14" s="1679"/>
      <c r="AHW14" s="1679"/>
      <c r="AHX14" s="1679"/>
      <c r="AHY14" s="1679"/>
      <c r="AHZ14" s="1679"/>
      <c r="AIA14" s="1679"/>
      <c r="AIB14" s="1679"/>
      <c r="AIC14" s="1679"/>
      <c r="AID14" s="1679"/>
      <c r="AIE14" s="1679"/>
      <c r="AIF14" s="1679"/>
      <c r="AIG14" s="1679"/>
      <c r="AIH14" s="1679"/>
      <c r="AII14" s="1679"/>
      <c r="AIJ14" s="1679"/>
      <c r="AIK14" s="1679"/>
      <c r="AIL14" s="1679"/>
      <c r="AIM14" s="1679"/>
      <c r="AIN14" s="1679"/>
      <c r="AIO14" s="1679"/>
      <c r="AIP14" s="1679"/>
      <c r="AIQ14" s="1679"/>
      <c r="AIR14" s="1679"/>
      <c r="AIS14" s="1679"/>
      <c r="AIT14" s="1679"/>
      <c r="AIU14" s="1679"/>
      <c r="AIV14" s="1679"/>
      <c r="AIW14" s="1679"/>
      <c r="AIX14" s="1679"/>
      <c r="AIY14" s="1679"/>
      <c r="AIZ14" s="1679"/>
      <c r="AJA14" s="1679"/>
      <c r="AJB14" s="1679"/>
      <c r="AJC14" s="1679"/>
      <c r="AJD14" s="1679"/>
      <c r="AJE14" s="1679"/>
      <c r="AJF14" s="1679"/>
      <c r="AJG14" s="1679"/>
      <c r="AJH14" s="1679"/>
      <c r="AJI14" s="1679"/>
      <c r="AJJ14" s="1679"/>
      <c r="AJK14" s="1679"/>
      <c r="AJL14" s="1679"/>
      <c r="AJM14" s="1679"/>
      <c r="AJN14" s="1679"/>
      <c r="AJO14" s="1679"/>
      <c r="AJP14" s="1679"/>
      <c r="AJQ14" s="1679"/>
      <c r="AJR14" s="1679"/>
      <c r="AJS14" s="1679"/>
      <c r="AJT14" s="1679"/>
      <c r="AJU14" s="1679"/>
      <c r="AJV14" s="1679"/>
      <c r="AJW14" s="1679"/>
      <c r="AJX14" s="1679"/>
      <c r="AJY14" s="1679"/>
      <c r="AJZ14" s="1679"/>
      <c r="AKA14" s="1679"/>
      <c r="AKB14" s="1679"/>
      <c r="AKC14" s="1679"/>
      <c r="AKD14" s="1679"/>
      <c r="AKE14" s="1679"/>
      <c r="AKF14" s="1679"/>
      <c r="AKG14" s="1679"/>
      <c r="AKH14" s="1679"/>
      <c r="AKI14" s="1679"/>
      <c r="AKJ14" s="1679"/>
      <c r="AKK14" s="1679"/>
      <c r="AKL14" s="1679"/>
      <c r="AKM14" s="1679"/>
      <c r="AKN14" s="1679"/>
      <c r="AKO14" s="1679"/>
      <c r="AKP14" s="1679"/>
      <c r="AKQ14" s="1679"/>
      <c r="AKR14" s="1679"/>
      <c r="AKS14" s="1679"/>
      <c r="AKT14" s="1679"/>
      <c r="AKU14" s="1679"/>
      <c r="AKV14" s="1679"/>
      <c r="AKW14" s="1679"/>
      <c r="AKX14" s="1679"/>
      <c r="AKY14" s="1679"/>
      <c r="AKZ14" s="1679"/>
      <c r="ALA14" s="1679"/>
      <c r="ALB14" s="1679"/>
      <c r="ALC14" s="1679"/>
      <c r="ALD14" s="1679"/>
      <c r="ALE14" s="1679"/>
      <c r="ALF14" s="1679"/>
      <c r="ALG14" s="1679"/>
      <c r="ALH14" s="1679"/>
      <c r="ALI14" s="1679"/>
      <c r="ALJ14" s="1679"/>
      <c r="ALK14" s="1679"/>
      <c r="ALL14" s="1679"/>
      <c r="ALM14" s="1679"/>
      <c r="ALN14" s="1679"/>
      <c r="ALO14" s="1679"/>
      <c r="ALP14" s="1679"/>
      <c r="ALQ14" s="1679"/>
      <c r="ALR14" s="1679"/>
      <c r="ALS14" s="1679"/>
      <c r="ALT14" s="1679"/>
      <c r="ALU14" s="1679"/>
      <c r="ALV14" s="1679"/>
      <c r="ALW14" s="1679"/>
      <c r="ALX14" s="1679"/>
      <c r="ALY14" s="1679"/>
      <c r="ALZ14" s="1679"/>
      <c r="AMA14" s="1679"/>
      <c r="AMB14" s="1679"/>
      <c r="AMC14" s="1679"/>
      <c r="AMD14" s="1679"/>
      <c r="AME14" s="1679"/>
      <c r="AMF14" s="1679"/>
      <c r="AMG14" s="1679"/>
      <c r="AMH14" s="1679"/>
      <c r="AMI14" s="1679"/>
      <c r="AMJ14" s="1679"/>
      <c r="AMK14" s="1679"/>
      <c r="AML14" s="1679"/>
      <c r="AMM14" s="1679"/>
      <c r="AMN14" s="1679"/>
      <c r="AMO14" s="1679"/>
      <c r="AMP14" s="1679"/>
      <c r="AMQ14" s="1679"/>
      <c r="AMR14" s="1679"/>
      <c r="AMS14" s="1679"/>
      <c r="AMT14" s="1679"/>
      <c r="AMU14" s="1679"/>
      <c r="AMV14" s="1679"/>
      <c r="AMW14" s="1679"/>
      <c r="AMX14" s="1679"/>
      <c r="AMY14" s="1679"/>
      <c r="AMZ14" s="1679"/>
      <c r="ANA14" s="1679"/>
      <c r="ANB14" s="1679"/>
      <c r="ANC14" s="1679"/>
      <c r="AND14" s="1679"/>
      <c r="ANE14" s="1679"/>
      <c r="ANF14" s="1679"/>
      <c r="ANG14" s="1679"/>
      <c r="ANH14" s="1679"/>
      <c r="ANI14" s="1679"/>
      <c r="ANJ14" s="1679"/>
      <c r="ANK14" s="1679"/>
      <c r="ANL14" s="1679"/>
      <c r="ANM14" s="1679"/>
      <c r="ANN14" s="1679"/>
      <c r="ANO14" s="1679"/>
      <c r="ANP14" s="1679"/>
      <c r="ANQ14" s="1679"/>
      <c r="ANR14" s="1679"/>
      <c r="ANS14" s="1679"/>
      <c r="ANT14" s="1679"/>
      <c r="ANU14" s="1679"/>
      <c r="ANV14" s="1679"/>
      <c r="ANW14" s="1679"/>
      <c r="ANX14" s="1679"/>
      <c r="ANY14" s="1679"/>
      <c r="ANZ14" s="1679"/>
      <c r="AOA14" s="1679"/>
      <c r="AOB14" s="1679"/>
      <c r="AOC14" s="1679"/>
      <c r="AOD14" s="1679"/>
      <c r="AOE14" s="1679"/>
      <c r="AOF14" s="1679"/>
      <c r="AOG14" s="1679"/>
      <c r="AOH14" s="1679"/>
      <c r="AOI14" s="1679"/>
      <c r="AOJ14" s="1679"/>
      <c r="AOK14" s="1679"/>
      <c r="AOL14" s="1679"/>
      <c r="AOM14" s="1679"/>
      <c r="AON14" s="1679"/>
      <c r="AOO14" s="1679"/>
      <c r="AOP14" s="1679"/>
      <c r="AOQ14" s="1679"/>
      <c r="AOR14" s="1679"/>
      <c r="AOS14" s="1679"/>
      <c r="AOT14" s="1679"/>
      <c r="AOU14" s="1679"/>
      <c r="AOV14" s="1679"/>
      <c r="AOW14" s="1679"/>
      <c r="AOX14" s="1679"/>
      <c r="AOY14" s="1679"/>
      <c r="AOZ14" s="1679"/>
      <c r="APA14" s="1679"/>
      <c r="APB14" s="1679"/>
      <c r="APC14" s="1679"/>
      <c r="APD14" s="1679"/>
      <c r="APE14" s="1679"/>
      <c r="APF14" s="1679"/>
      <c r="APG14" s="1679"/>
      <c r="APH14" s="1679"/>
      <c r="API14" s="1679"/>
      <c r="APJ14" s="1679"/>
      <c r="APK14" s="1679"/>
      <c r="APL14" s="1679"/>
      <c r="APM14" s="1679"/>
      <c r="APN14" s="1679"/>
      <c r="APO14" s="1679"/>
      <c r="APP14" s="1679"/>
      <c r="APQ14" s="1679"/>
      <c r="APR14" s="1679"/>
      <c r="APS14" s="1679"/>
      <c r="APT14" s="1679"/>
      <c r="APU14" s="1679"/>
      <c r="APV14" s="1679"/>
      <c r="APW14" s="1679"/>
      <c r="APX14" s="1679"/>
      <c r="APY14" s="1679"/>
      <c r="APZ14" s="1679"/>
      <c r="AQA14" s="1679"/>
      <c r="AQB14" s="1679"/>
      <c r="AQC14" s="1679"/>
      <c r="AQD14" s="1679"/>
      <c r="AQE14" s="1679"/>
      <c r="AQF14" s="1679"/>
      <c r="AQG14" s="1679"/>
      <c r="AQH14" s="1679"/>
      <c r="AQI14" s="1679"/>
      <c r="AQJ14" s="1679"/>
      <c r="AQK14" s="1679"/>
      <c r="AQL14" s="1679"/>
      <c r="AQM14" s="1679"/>
      <c r="AQN14" s="1679"/>
      <c r="AQO14" s="1679"/>
      <c r="AQP14" s="1679"/>
      <c r="AQQ14" s="1679"/>
      <c r="AQR14" s="1679"/>
      <c r="AQS14" s="1679"/>
      <c r="AQT14" s="1679"/>
      <c r="AQU14" s="1679"/>
      <c r="AQV14" s="1679"/>
      <c r="AQW14" s="1679"/>
    </row>
    <row r="15" spans="1:1141" s="1680" customFormat="1" ht="18" customHeight="1">
      <c r="A15" s="1685">
        <v>2010</v>
      </c>
      <c r="B15" s="1673">
        <v>100</v>
      </c>
      <c r="C15" s="1674">
        <v>100</v>
      </c>
      <c r="D15" s="1674">
        <v>100</v>
      </c>
      <c r="E15" s="1674">
        <v>100</v>
      </c>
      <c r="F15" s="1674">
        <v>100</v>
      </c>
      <c r="G15" s="1674">
        <v>100</v>
      </c>
      <c r="H15" s="1674">
        <v>100</v>
      </c>
      <c r="I15" s="1674">
        <v>100</v>
      </c>
      <c r="J15" s="1674">
        <v>100</v>
      </c>
      <c r="K15" s="1674">
        <v>100</v>
      </c>
      <c r="L15" s="1674">
        <v>100</v>
      </c>
      <c r="M15" s="1674">
        <v>100</v>
      </c>
      <c r="N15" s="1674">
        <v>100</v>
      </c>
      <c r="O15" s="1674">
        <v>100</v>
      </c>
      <c r="P15" s="1674">
        <v>100</v>
      </c>
      <c r="Q15" s="1674">
        <v>100</v>
      </c>
      <c r="R15" s="1674">
        <v>100</v>
      </c>
      <c r="S15" s="1674">
        <v>100</v>
      </c>
      <c r="T15" s="1686">
        <v>2010</v>
      </c>
      <c r="U15" s="1685">
        <v>2010</v>
      </c>
      <c r="V15" s="1674">
        <v>100</v>
      </c>
      <c r="W15" s="1674">
        <v>100</v>
      </c>
      <c r="X15" s="1674">
        <v>100</v>
      </c>
      <c r="Y15" s="1674">
        <v>100</v>
      </c>
      <c r="Z15" s="1674">
        <v>100</v>
      </c>
      <c r="AA15" s="1674">
        <v>100</v>
      </c>
      <c r="AB15" s="1674">
        <v>100</v>
      </c>
      <c r="AC15" s="1674">
        <v>100</v>
      </c>
      <c r="AD15" s="1674">
        <v>100</v>
      </c>
      <c r="AE15" s="1674">
        <v>100</v>
      </c>
      <c r="AF15" s="1674">
        <v>100</v>
      </c>
      <c r="AG15" s="1674">
        <v>100</v>
      </c>
      <c r="AH15" s="1674">
        <v>100</v>
      </c>
      <c r="AI15" s="1674">
        <v>100</v>
      </c>
      <c r="AJ15" s="1674">
        <v>100</v>
      </c>
      <c r="AK15" s="1674">
        <v>100</v>
      </c>
      <c r="AL15" s="1674">
        <v>100</v>
      </c>
      <c r="AM15" s="1674">
        <v>100</v>
      </c>
      <c r="AN15" s="1686">
        <v>2010</v>
      </c>
      <c r="AO15" s="1685">
        <v>2010</v>
      </c>
      <c r="AP15" s="1674">
        <v>100</v>
      </c>
      <c r="AQ15" s="1674">
        <v>100</v>
      </c>
      <c r="AR15" s="1674">
        <v>100</v>
      </c>
      <c r="AS15" s="1674">
        <v>100</v>
      </c>
      <c r="AT15" s="1674">
        <v>100</v>
      </c>
      <c r="AU15" s="1674">
        <v>100</v>
      </c>
      <c r="AV15" s="1674">
        <v>100</v>
      </c>
      <c r="AW15" s="1674">
        <v>100</v>
      </c>
      <c r="AX15" s="1674">
        <v>100</v>
      </c>
      <c r="AY15" s="1674">
        <v>100</v>
      </c>
      <c r="AZ15" s="1674">
        <v>100</v>
      </c>
      <c r="BA15" s="1674">
        <v>100</v>
      </c>
      <c r="BB15" s="1674">
        <v>100</v>
      </c>
      <c r="BC15" s="1674">
        <v>100</v>
      </c>
      <c r="BD15" s="1674">
        <v>100</v>
      </c>
      <c r="BE15" s="1674">
        <v>100</v>
      </c>
      <c r="BF15" s="1674">
        <v>100</v>
      </c>
      <c r="BG15" s="1686">
        <v>2010</v>
      </c>
      <c r="BH15" s="1685">
        <v>2010</v>
      </c>
      <c r="BI15" s="1674">
        <v>100</v>
      </c>
      <c r="BJ15" s="1674">
        <v>100</v>
      </c>
      <c r="BK15" s="1674">
        <v>100</v>
      </c>
      <c r="BL15" s="1674">
        <v>100</v>
      </c>
      <c r="BM15" s="1674">
        <v>100</v>
      </c>
      <c r="BN15" s="1674">
        <v>100</v>
      </c>
      <c r="BO15" s="1674">
        <v>100</v>
      </c>
      <c r="BP15" s="1674">
        <v>100</v>
      </c>
      <c r="BQ15" s="1674">
        <v>100</v>
      </c>
      <c r="BR15" s="1674">
        <v>100</v>
      </c>
      <c r="BS15" s="1674">
        <v>100</v>
      </c>
      <c r="BT15" s="1674">
        <v>100</v>
      </c>
      <c r="BU15" s="1674">
        <v>100</v>
      </c>
      <c r="BV15" s="1674">
        <v>100</v>
      </c>
      <c r="BW15" s="1674">
        <v>100</v>
      </c>
      <c r="BX15" s="1686">
        <v>2010</v>
      </c>
      <c r="BY15" s="1685">
        <v>2010</v>
      </c>
      <c r="BZ15" s="1674">
        <v>100</v>
      </c>
      <c r="CA15" s="1674">
        <v>100</v>
      </c>
      <c r="CB15" s="1674">
        <v>100</v>
      </c>
      <c r="CC15" s="1674">
        <v>100</v>
      </c>
      <c r="CD15" s="1674">
        <v>100</v>
      </c>
      <c r="CE15" s="1674">
        <v>100</v>
      </c>
      <c r="CF15" s="1674">
        <v>100</v>
      </c>
      <c r="CG15" s="1674">
        <v>100</v>
      </c>
      <c r="CH15" s="1674">
        <v>100</v>
      </c>
      <c r="CI15" s="1674">
        <v>100</v>
      </c>
      <c r="CJ15" s="1674">
        <v>100</v>
      </c>
      <c r="CK15" s="1674">
        <v>100</v>
      </c>
      <c r="CL15" s="1674">
        <v>100</v>
      </c>
      <c r="CM15" s="1674">
        <v>100</v>
      </c>
      <c r="CN15" s="1674">
        <v>100</v>
      </c>
      <c r="CO15" s="1674">
        <v>100</v>
      </c>
      <c r="CP15" s="1674">
        <v>100</v>
      </c>
      <c r="CQ15" s="1686">
        <v>2010</v>
      </c>
      <c r="CR15" s="1685">
        <v>2010</v>
      </c>
      <c r="CS15" s="1674">
        <v>100</v>
      </c>
      <c r="CT15" s="1674">
        <v>100</v>
      </c>
      <c r="CU15" s="1674">
        <v>100</v>
      </c>
      <c r="CV15" s="1674">
        <v>100</v>
      </c>
      <c r="CW15" s="1674">
        <v>100</v>
      </c>
      <c r="CX15" s="1674">
        <v>100</v>
      </c>
      <c r="CY15" s="1674">
        <v>100</v>
      </c>
      <c r="CZ15" s="1674">
        <v>100</v>
      </c>
      <c r="DA15" s="1674">
        <v>100</v>
      </c>
      <c r="DB15" s="1674">
        <v>100</v>
      </c>
      <c r="DC15" s="1674">
        <v>100</v>
      </c>
      <c r="DD15" s="1674">
        <v>100</v>
      </c>
      <c r="DE15" s="1674">
        <v>100</v>
      </c>
      <c r="DF15" s="1674">
        <v>100</v>
      </c>
      <c r="DG15" s="1674">
        <v>100</v>
      </c>
      <c r="DH15" s="1674">
        <v>100</v>
      </c>
      <c r="DI15" s="1674">
        <v>100</v>
      </c>
      <c r="DJ15" s="1674">
        <v>100</v>
      </c>
      <c r="DK15" s="1676">
        <v>100</v>
      </c>
      <c r="DL15" s="1686">
        <v>2010</v>
      </c>
      <c r="DM15" s="1685">
        <v>2010</v>
      </c>
      <c r="DN15" s="1673">
        <v>100</v>
      </c>
      <c r="DO15" s="1674">
        <v>100</v>
      </c>
      <c r="DP15" s="1674">
        <v>100</v>
      </c>
      <c r="DQ15" s="1674">
        <v>100</v>
      </c>
      <c r="DR15" s="1674">
        <v>100</v>
      </c>
      <c r="DS15" s="1674">
        <v>100</v>
      </c>
      <c r="DT15" s="1674">
        <v>100</v>
      </c>
      <c r="DU15" s="1674">
        <v>100</v>
      </c>
      <c r="DV15" s="1674">
        <v>100</v>
      </c>
      <c r="DW15" s="1674">
        <v>100</v>
      </c>
      <c r="DX15" s="1674">
        <v>100</v>
      </c>
      <c r="DY15" s="1674">
        <v>100</v>
      </c>
      <c r="DZ15" s="1674">
        <v>100</v>
      </c>
      <c r="EA15" s="1674">
        <v>100</v>
      </c>
      <c r="EB15" s="1674">
        <v>100</v>
      </c>
      <c r="EC15" s="1674">
        <v>100</v>
      </c>
      <c r="ED15" s="1674">
        <v>100</v>
      </c>
      <c r="EE15" s="1676">
        <v>100</v>
      </c>
      <c r="EF15" s="1686">
        <v>2010</v>
      </c>
      <c r="EG15" s="1685">
        <v>2010</v>
      </c>
      <c r="EH15" s="1673">
        <v>100</v>
      </c>
      <c r="EI15" s="1674">
        <v>100</v>
      </c>
      <c r="EJ15" s="1674">
        <v>100</v>
      </c>
      <c r="EK15" s="1674">
        <v>100</v>
      </c>
      <c r="EL15" s="1674">
        <v>100</v>
      </c>
      <c r="EM15" s="1674">
        <v>100</v>
      </c>
      <c r="EN15" s="1674">
        <v>100</v>
      </c>
      <c r="EO15" s="1674">
        <v>100</v>
      </c>
      <c r="EP15" s="1674">
        <v>100</v>
      </c>
      <c r="EQ15" s="1674">
        <v>100</v>
      </c>
      <c r="ER15" s="1674">
        <v>100</v>
      </c>
      <c r="ES15" s="1674">
        <v>100</v>
      </c>
      <c r="ET15" s="1674">
        <v>100</v>
      </c>
      <c r="EU15" s="1674">
        <v>100</v>
      </c>
      <c r="EV15" s="1674">
        <v>100</v>
      </c>
      <c r="EW15" s="1674">
        <v>100</v>
      </c>
      <c r="EX15" s="1676">
        <v>100</v>
      </c>
      <c r="EY15" s="1686">
        <v>2010</v>
      </c>
      <c r="EZ15" s="1685">
        <v>2010</v>
      </c>
      <c r="FA15" s="1673">
        <v>100</v>
      </c>
      <c r="FB15" s="1674">
        <v>100</v>
      </c>
      <c r="FC15" s="1674">
        <v>100</v>
      </c>
      <c r="FD15" s="1674">
        <v>100</v>
      </c>
      <c r="FE15" s="1674">
        <v>100</v>
      </c>
      <c r="FF15" s="1674">
        <v>100</v>
      </c>
      <c r="FG15" s="1674">
        <v>100</v>
      </c>
      <c r="FH15" s="1674">
        <v>100</v>
      </c>
      <c r="FI15" s="1674">
        <v>100</v>
      </c>
      <c r="FJ15" s="1674">
        <v>100</v>
      </c>
      <c r="FK15" s="1674">
        <v>100</v>
      </c>
      <c r="FL15" s="1674">
        <v>100</v>
      </c>
      <c r="FM15" s="1674">
        <v>100</v>
      </c>
      <c r="FN15" s="1674">
        <v>100</v>
      </c>
      <c r="FO15" s="1676">
        <v>100</v>
      </c>
      <c r="FP15" s="1686">
        <v>2010</v>
      </c>
      <c r="FQ15" s="1671"/>
      <c r="FR15" s="1671"/>
      <c r="FS15" s="1671"/>
      <c r="FT15" s="1679"/>
      <c r="FU15" s="1679"/>
      <c r="FV15" s="1679"/>
      <c r="FW15" s="1679"/>
      <c r="FX15" s="1679"/>
      <c r="FY15" s="1679"/>
      <c r="FZ15" s="1679"/>
      <c r="GA15" s="1679"/>
      <c r="GB15" s="1679"/>
      <c r="GC15" s="1679"/>
      <c r="GD15" s="1679"/>
      <c r="GE15" s="1679"/>
      <c r="GF15" s="1679"/>
      <c r="GG15" s="1679"/>
      <c r="GH15" s="1679"/>
      <c r="GI15" s="1679"/>
      <c r="GJ15" s="1679"/>
      <c r="GK15" s="1679"/>
      <c r="GL15" s="1679"/>
      <c r="GM15" s="1679"/>
      <c r="GN15" s="1679"/>
      <c r="GO15" s="1679"/>
      <c r="GP15" s="1679"/>
      <c r="GQ15" s="1679"/>
      <c r="GR15" s="1679"/>
      <c r="GS15" s="1679"/>
      <c r="GT15" s="1679"/>
      <c r="GU15" s="1679"/>
      <c r="GV15" s="1679"/>
      <c r="GW15" s="1679"/>
      <c r="GX15" s="1679"/>
      <c r="GY15" s="1679"/>
      <c r="GZ15" s="1679"/>
      <c r="HA15" s="1679"/>
      <c r="HB15" s="1679"/>
      <c r="HC15" s="1679"/>
      <c r="HD15" s="1679"/>
      <c r="HE15" s="1679"/>
      <c r="HF15" s="1679"/>
      <c r="HG15" s="1679"/>
      <c r="HH15" s="1679"/>
      <c r="HI15" s="1679"/>
      <c r="HJ15" s="1679"/>
      <c r="HK15" s="1679"/>
      <c r="HL15" s="1679"/>
      <c r="HM15" s="1679"/>
      <c r="HN15" s="1679"/>
      <c r="HO15" s="1679"/>
      <c r="HP15" s="1679"/>
      <c r="HQ15" s="1679"/>
      <c r="HR15" s="1679"/>
      <c r="HS15" s="1679"/>
      <c r="HT15" s="1679"/>
      <c r="HU15" s="1679"/>
      <c r="HV15" s="1679"/>
      <c r="HW15" s="1679"/>
      <c r="HX15" s="1679"/>
      <c r="HY15" s="1679"/>
      <c r="HZ15" s="1679"/>
      <c r="IA15" s="1679"/>
      <c r="IB15" s="1679"/>
      <c r="IC15" s="1679"/>
      <c r="ID15" s="1679"/>
      <c r="IE15" s="1679"/>
      <c r="IF15" s="1679"/>
      <c r="IG15" s="1679"/>
      <c r="IH15" s="1679"/>
      <c r="II15" s="1679"/>
      <c r="IJ15" s="1679"/>
      <c r="IK15" s="1679"/>
      <c r="IL15" s="1679"/>
      <c r="IM15" s="1679"/>
      <c r="IN15" s="1679"/>
      <c r="IO15" s="1679"/>
      <c r="IP15" s="1679"/>
      <c r="IQ15" s="1679"/>
      <c r="IR15" s="1679"/>
      <c r="IS15" s="1679"/>
      <c r="IT15" s="1679"/>
      <c r="IU15" s="1679"/>
      <c r="IV15" s="1679"/>
      <c r="IW15" s="1679"/>
      <c r="IX15" s="1679"/>
      <c r="IY15" s="1679"/>
      <c r="IZ15" s="1679"/>
      <c r="JA15" s="1679"/>
      <c r="JB15" s="1679"/>
      <c r="JC15" s="1679"/>
      <c r="JD15" s="1679"/>
      <c r="JE15" s="1679"/>
      <c r="JF15" s="1679"/>
      <c r="JG15" s="1679"/>
      <c r="JH15" s="1679"/>
      <c r="JI15" s="1679"/>
      <c r="JJ15" s="1679"/>
      <c r="JK15" s="1679"/>
      <c r="JL15" s="1679"/>
      <c r="JM15" s="1679"/>
      <c r="JN15" s="1679"/>
      <c r="JO15" s="1679"/>
      <c r="JP15" s="1679"/>
      <c r="JQ15" s="1679"/>
      <c r="JR15" s="1679"/>
      <c r="JS15" s="1679"/>
      <c r="JT15" s="1679"/>
      <c r="JU15" s="1679"/>
      <c r="JV15" s="1679"/>
      <c r="JW15" s="1679"/>
      <c r="JX15" s="1679"/>
      <c r="JY15" s="1679"/>
      <c r="JZ15" s="1679"/>
      <c r="KA15" s="1679"/>
      <c r="KB15" s="1679"/>
      <c r="KC15" s="1679"/>
      <c r="KD15" s="1679"/>
      <c r="KE15" s="1679"/>
      <c r="KF15" s="1679"/>
      <c r="KG15" s="1679"/>
      <c r="KH15" s="1679"/>
      <c r="KI15" s="1679"/>
      <c r="KJ15" s="1679"/>
      <c r="KK15" s="1679"/>
      <c r="KL15" s="1679"/>
      <c r="KM15" s="1679"/>
      <c r="KN15" s="1679"/>
      <c r="KO15" s="1679"/>
      <c r="KP15" s="1679"/>
      <c r="KQ15" s="1679"/>
      <c r="KR15" s="1679"/>
      <c r="KS15" s="1679"/>
      <c r="KT15" s="1679"/>
      <c r="KU15" s="1679"/>
      <c r="KV15" s="1679"/>
      <c r="KW15" s="1679"/>
      <c r="KX15" s="1679"/>
      <c r="KY15" s="1679"/>
      <c r="KZ15" s="1679"/>
      <c r="LA15" s="1679"/>
      <c r="LB15" s="1679"/>
      <c r="LC15" s="1679"/>
      <c r="LD15" s="1679"/>
      <c r="LE15" s="1679"/>
      <c r="LF15" s="1679"/>
      <c r="LG15" s="1679"/>
      <c r="LH15" s="1679"/>
      <c r="LI15" s="1679"/>
      <c r="LJ15" s="1679"/>
      <c r="LK15" s="1679"/>
      <c r="LL15" s="1679"/>
      <c r="LM15" s="1679"/>
      <c r="LN15" s="1679"/>
      <c r="LO15" s="1679"/>
      <c r="LP15" s="1679"/>
      <c r="LQ15" s="1679"/>
      <c r="LR15" s="1679"/>
      <c r="LS15" s="1679"/>
      <c r="LT15" s="1679"/>
      <c r="LU15" s="1679"/>
      <c r="LV15" s="1679"/>
      <c r="LW15" s="1679"/>
      <c r="LX15" s="1679"/>
      <c r="LY15" s="1679"/>
      <c r="LZ15" s="1679"/>
      <c r="MA15" s="1679"/>
      <c r="MB15" s="1679"/>
      <c r="MC15" s="1679"/>
      <c r="MD15" s="1679"/>
      <c r="ME15" s="1679"/>
      <c r="MF15" s="1679"/>
      <c r="MG15" s="1679"/>
      <c r="MH15" s="1679"/>
      <c r="MI15" s="1679"/>
      <c r="MJ15" s="1679"/>
      <c r="MK15" s="1679"/>
      <c r="ML15" s="1679"/>
      <c r="MM15" s="1679"/>
      <c r="MN15" s="1679"/>
      <c r="MO15" s="1679"/>
      <c r="MP15" s="1679"/>
      <c r="MQ15" s="1679"/>
      <c r="MR15" s="1679"/>
      <c r="MS15" s="1679"/>
      <c r="MT15" s="1679"/>
      <c r="MU15" s="1679"/>
      <c r="MV15" s="1679"/>
      <c r="MW15" s="1679"/>
      <c r="MX15" s="1679"/>
      <c r="MY15" s="1679"/>
      <c r="MZ15" s="1679"/>
      <c r="NA15" s="1679"/>
      <c r="NB15" s="1679"/>
      <c r="NC15" s="1679"/>
      <c r="ND15" s="1679"/>
      <c r="NE15" s="1679"/>
      <c r="NF15" s="1679"/>
      <c r="NG15" s="1679"/>
      <c r="NH15" s="1679"/>
      <c r="NI15" s="1679"/>
      <c r="NJ15" s="1679"/>
      <c r="NK15" s="1679"/>
      <c r="NL15" s="1679"/>
      <c r="NM15" s="1679"/>
      <c r="NN15" s="1679"/>
      <c r="NO15" s="1679"/>
      <c r="NP15" s="1679"/>
      <c r="NQ15" s="1679"/>
      <c r="NR15" s="1679"/>
      <c r="NS15" s="1679"/>
      <c r="NT15" s="1679"/>
      <c r="NU15" s="1679"/>
      <c r="NV15" s="1679"/>
      <c r="NW15" s="1679"/>
      <c r="NX15" s="1679"/>
      <c r="NY15" s="1679"/>
      <c r="NZ15" s="1679"/>
      <c r="OA15" s="1679"/>
      <c r="OB15" s="1679"/>
      <c r="OC15" s="1679"/>
      <c r="OD15" s="1679"/>
      <c r="OE15" s="1679"/>
      <c r="OF15" s="1679"/>
      <c r="OG15" s="1679"/>
      <c r="OH15" s="1679"/>
      <c r="OI15" s="1679"/>
      <c r="OJ15" s="1679"/>
      <c r="OK15" s="1679"/>
      <c r="OL15" s="1679"/>
      <c r="OM15" s="1679"/>
      <c r="ON15" s="1679"/>
      <c r="OO15" s="1679"/>
      <c r="OP15" s="1679"/>
      <c r="OQ15" s="1679"/>
      <c r="OR15" s="1679"/>
      <c r="OS15" s="1679"/>
      <c r="OT15" s="1679"/>
      <c r="OU15" s="1679"/>
      <c r="OV15" s="1679"/>
      <c r="OW15" s="1679"/>
      <c r="OX15" s="1679"/>
      <c r="OY15" s="1679"/>
      <c r="OZ15" s="1679"/>
      <c r="PA15" s="1679"/>
      <c r="PB15" s="1679"/>
      <c r="PC15" s="1679"/>
      <c r="PD15" s="1679"/>
      <c r="PE15" s="1679"/>
      <c r="PF15" s="1679"/>
      <c r="PG15" s="1679"/>
      <c r="PH15" s="1679"/>
      <c r="PI15" s="1679"/>
      <c r="PJ15" s="1679"/>
      <c r="PK15" s="1679"/>
      <c r="PL15" s="1679"/>
      <c r="PM15" s="1679"/>
      <c r="PN15" s="1679"/>
      <c r="PO15" s="1679"/>
      <c r="PP15" s="1679"/>
      <c r="PQ15" s="1679"/>
      <c r="PR15" s="1679"/>
      <c r="PS15" s="1679"/>
      <c r="PT15" s="1679"/>
      <c r="PU15" s="1679"/>
      <c r="PV15" s="1679"/>
      <c r="PW15" s="1679"/>
      <c r="PX15" s="1679"/>
      <c r="PY15" s="1679"/>
      <c r="PZ15" s="1679"/>
      <c r="QA15" s="1679"/>
      <c r="QB15" s="1679"/>
      <c r="QC15" s="1679"/>
      <c r="QD15" s="1679"/>
      <c r="QE15" s="1679"/>
      <c r="QF15" s="1679"/>
      <c r="QG15" s="1679"/>
      <c r="QH15" s="1679"/>
      <c r="QI15" s="1679"/>
      <c r="QJ15" s="1679"/>
      <c r="QK15" s="1679"/>
      <c r="QL15" s="1679"/>
      <c r="QM15" s="1679"/>
      <c r="QN15" s="1679"/>
      <c r="QO15" s="1679"/>
      <c r="QP15" s="1679"/>
      <c r="QQ15" s="1679"/>
      <c r="QR15" s="1679"/>
      <c r="QS15" s="1679"/>
      <c r="QT15" s="1679"/>
      <c r="QU15" s="1679"/>
      <c r="QV15" s="1679"/>
      <c r="QW15" s="1679"/>
      <c r="QX15" s="1679"/>
      <c r="QY15" s="1679"/>
      <c r="QZ15" s="1679"/>
      <c r="RA15" s="1679"/>
      <c r="RB15" s="1679"/>
      <c r="RC15" s="1679"/>
      <c r="RD15" s="1679"/>
      <c r="RE15" s="1679"/>
      <c r="RF15" s="1679"/>
      <c r="RG15" s="1679"/>
      <c r="RH15" s="1679"/>
      <c r="RI15" s="1679"/>
      <c r="RJ15" s="1679"/>
      <c r="RK15" s="1679"/>
      <c r="RL15" s="1679"/>
      <c r="RM15" s="1679"/>
      <c r="RN15" s="1679"/>
      <c r="RO15" s="1679"/>
      <c r="RP15" s="1679"/>
      <c r="RQ15" s="1679"/>
      <c r="RR15" s="1679"/>
      <c r="RS15" s="1679"/>
      <c r="RT15" s="1679"/>
      <c r="RU15" s="1679"/>
      <c r="RV15" s="1679"/>
      <c r="RW15" s="1679"/>
      <c r="RX15" s="1679"/>
      <c r="RY15" s="1679"/>
      <c r="RZ15" s="1679"/>
      <c r="SA15" s="1679"/>
      <c r="SB15" s="1679"/>
      <c r="SC15" s="1679"/>
      <c r="SD15" s="1679"/>
      <c r="SE15" s="1679"/>
      <c r="SF15" s="1679"/>
      <c r="SG15" s="1679"/>
      <c r="SH15" s="1679"/>
      <c r="SI15" s="1679"/>
      <c r="SJ15" s="1679"/>
      <c r="SK15" s="1679"/>
      <c r="SL15" s="1679"/>
      <c r="SM15" s="1679"/>
      <c r="SN15" s="1679"/>
      <c r="SO15" s="1679"/>
      <c r="SP15" s="1679"/>
      <c r="SQ15" s="1679"/>
      <c r="SR15" s="1679"/>
      <c r="SS15" s="1679"/>
      <c r="ST15" s="1679"/>
      <c r="SU15" s="1679"/>
      <c r="SV15" s="1679"/>
      <c r="SW15" s="1679"/>
      <c r="SX15" s="1679"/>
      <c r="SY15" s="1679"/>
      <c r="SZ15" s="1679"/>
      <c r="TA15" s="1679"/>
      <c r="TB15" s="1679"/>
      <c r="TC15" s="1679"/>
      <c r="TD15" s="1679"/>
      <c r="TE15" s="1679"/>
      <c r="TF15" s="1679"/>
      <c r="TG15" s="1679"/>
      <c r="TH15" s="1679"/>
      <c r="TI15" s="1679"/>
      <c r="TJ15" s="1679"/>
      <c r="TK15" s="1679"/>
      <c r="TL15" s="1679"/>
      <c r="TM15" s="1679"/>
      <c r="TN15" s="1679"/>
      <c r="TO15" s="1679"/>
      <c r="TP15" s="1679"/>
      <c r="TQ15" s="1679"/>
      <c r="TR15" s="1679"/>
      <c r="TS15" s="1679"/>
      <c r="TT15" s="1679"/>
      <c r="TU15" s="1679"/>
      <c r="TV15" s="1679"/>
      <c r="TW15" s="1679"/>
      <c r="TX15" s="1679"/>
      <c r="TY15" s="1679"/>
      <c r="TZ15" s="1679"/>
      <c r="UA15" s="1679"/>
      <c r="UB15" s="1679"/>
      <c r="UC15" s="1679"/>
      <c r="UD15" s="1679"/>
      <c r="UE15" s="1679"/>
      <c r="UF15" s="1679"/>
      <c r="UG15" s="1679"/>
      <c r="UH15" s="1679"/>
      <c r="UI15" s="1679"/>
      <c r="UJ15" s="1679"/>
      <c r="UK15" s="1679"/>
      <c r="UL15" s="1679"/>
      <c r="UM15" s="1679"/>
      <c r="UN15" s="1679"/>
      <c r="UO15" s="1679"/>
      <c r="UP15" s="1679"/>
      <c r="UQ15" s="1679"/>
      <c r="UR15" s="1679"/>
      <c r="US15" s="1679"/>
      <c r="UT15" s="1679"/>
      <c r="UU15" s="1679"/>
      <c r="UV15" s="1679"/>
      <c r="UW15" s="1679"/>
      <c r="UX15" s="1679"/>
      <c r="UY15" s="1679"/>
      <c r="UZ15" s="1679"/>
      <c r="VA15" s="1679"/>
      <c r="VB15" s="1679"/>
      <c r="VC15" s="1679"/>
      <c r="VD15" s="1679"/>
      <c r="VE15" s="1679"/>
      <c r="VF15" s="1679"/>
      <c r="VG15" s="1679"/>
      <c r="VH15" s="1679"/>
      <c r="VI15" s="1679"/>
      <c r="VJ15" s="1679"/>
      <c r="VK15" s="1679"/>
      <c r="VL15" s="1679"/>
      <c r="VM15" s="1679"/>
      <c r="VN15" s="1679"/>
      <c r="VO15" s="1679"/>
      <c r="VP15" s="1679"/>
      <c r="VQ15" s="1679"/>
      <c r="VR15" s="1679"/>
      <c r="VS15" s="1679"/>
      <c r="VT15" s="1679"/>
      <c r="VU15" s="1679"/>
      <c r="VV15" s="1679"/>
      <c r="VW15" s="1679"/>
      <c r="VX15" s="1679"/>
      <c r="VY15" s="1679"/>
      <c r="VZ15" s="1679"/>
      <c r="WA15" s="1679"/>
      <c r="WB15" s="1679"/>
      <c r="WC15" s="1679"/>
      <c r="WD15" s="1679"/>
      <c r="WE15" s="1679"/>
      <c r="WF15" s="1679"/>
      <c r="WG15" s="1679"/>
      <c r="WH15" s="1679"/>
      <c r="WI15" s="1679"/>
      <c r="WJ15" s="1679"/>
      <c r="WK15" s="1679"/>
      <c r="WL15" s="1679"/>
      <c r="WM15" s="1679"/>
      <c r="WN15" s="1679"/>
      <c r="WO15" s="1679"/>
      <c r="WP15" s="1679"/>
      <c r="WQ15" s="1679"/>
      <c r="WR15" s="1679"/>
      <c r="WS15" s="1679"/>
      <c r="WT15" s="1679"/>
      <c r="WU15" s="1679"/>
      <c r="WV15" s="1679"/>
      <c r="WW15" s="1679"/>
      <c r="WX15" s="1679"/>
      <c r="WY15" s="1679"/>
      <c r="WZ15" s="1679"/>
      <c r="XA15" s="1679"/>
      <c r="XB15" s="1679"/>
      <c r="XC15" s="1679"/>
      <c r="XD15" s="1679"/>
      <c r="XE15" s="1679"/>
      <c r="XF15" s="1679"/>
      <c r="XG15" s="1679"/>
      <c r="XH15" s="1679"/>
      <c r="XI15" s="1679"/>
      <c r="XJ15" s="1679"/>
      <c r="XK15" s="1679"/>
      <c r="XL15" s="1679"/>
      <c r="XM15" s="1679"/>
      <c r="XN15" s="1679"/>
      <c r="XO15" s="1679"/>
      <c r="XP15" s="1679"/>
      <c r="XQ15" s="1679"/>
      <c r="XR15" s="1679"/>
      <c r="XS15" s="1679"/>
      <c r="XT15" s="1679"/>
      <c r="XU15" s="1679"/>
      <c r="XV15" s="1679"/>
      <c r="XW15" s="1679"/>
      <c r="XX15" s="1679"/>
      <c r="XY15" s="1679"/>
      <c r="XZ15" s="1679"/>
      <c r="YA15" s="1679"/>
      <c r="YB15" s="1679"/>
      <c r="YC15" s="1679"/>
      <c r="YD15" s="1679"/>
      <c r="YE15" s="1679"/>
      <c r="YF15" s="1679"/>
      <c r="YG15" s="1679"/>
      <c r="YH15" s="1679"/>
      <c r="YI15" s="1679"/>
      <c r="YJ15" s="1679"/>
      <c r="YK15" s="1679"/>
      <c r="YL15" s="1679"/>
      <c r="YM15" s="1679"/>
      <c r="YN15" s="1679"/>
      <c r="YO15" s="1679"/>
      <c r="YP15" s="1679"/>
      <c r="YQ15" s="1679"/>
      <c r="YR15" s="1679"/>
      <c r="YS15" s="1679"/>
      <c r="YT15" s="1679"/>
      <c r="YU15" s="1679"/>
      <c r="YV15" s="1679"/>
      <c r="YW15" s="1679"/>
      <c r="YX15" s="1679"/>
      <c r="YY15" s="1679"/>
      <c r="YZ15" s="1679"/>
      <c r="ZA15" s="1679"/>
      <c r="ZB15" s="1679"/>
      <c r="ZC15" s="1679"/>
      <c r="ZD15" s="1679"/>
      <c r="ZE15" s="1679"/>
      <c r="ZF15" s="1679"/>
      <c r="ZG15" s="1679"/>
      <c r="ZH15" s="1679"/>
      <c r="ZI15" s="1679"/>
      <c r="ZJ15" s="1679"/>
      <c r="ZK15" s="1679"/>
      <c r="ZL15" s="1679"/>
      <c r="ZM15" s="1679"/>
      <c r="ZN15" s="1679"/>
      <c r="ZO15" s="1679"/>
      <c r="ZP15" s="1679"/>
      <c r="ZQ15" s="1679"/>
      <c r="ZR15" s="1679"/>
      <c r="ZS15" s="1679"/>
      <c r="ZT15" s="1679"/>
      <c r="ZU15" s="1679"/>
      <c r="ZV15" s="1679"/>
      <c r="ZW15" s="1679"/>
      <c r="ZX15" s="1679"/>
      <c r="ZY15" s="1679"/>
      <c r="ZZ15" s="1679"/>
      <c r="AAA15" s="1679"/>
      <c r="AAB15" s="1679"/>
      <c r="AAC15" s="1679"/>
      <c r="AAD15" s="1679"/>
      <c r="AAE15" s="1679"/>
      <c r="AAF15" s="1679"/>
      <c r="AAG15" s="1679"/>
      <c r="AAH15" s="1679"/>
      <c r="AAI15" s="1679"/>
      <c r="AAJ15" s="1679"/>
      <c r="AAK15" s="1679"/>
      <c r="AAL15" s="1679"/>
      <c r="AAM15" s="1679"/>
      <c r="AAN15" s="1679"/>
      <c r="AAO15" s="1679"/>
      <c r="AAP15" s="1679"/>
      <c r="AAQ15" s="1679"/>
      <c r="AAR15" s="1679"/>
      <c r="AAS15" s="1679"/>
      <c r="AAT15" s="1679"/>
      <c r="AAU15" s="1679"/>
      <c r="AAV15" s="1679"/>
      <c r="AAW15" s="1679"/>
      <c r="AAX15" s="1679"/>
      <c r="AAY15" s="1679"/>
      <c r="AAZ15" s="1679"/>
      <c r="ABA15" s="1679"/>
      <c r="ABB15" s="1679"/>
      <c r="ABC15" s="1679"/>
      <c r="ABD15" s="1679"/>
      <c r="ABE15" s="1679"/>
      <c r="ABF15" s="1679"/>
      <c r="ABG15" s="1679"/>
      <c r="ABH15" s="1679"/>
      <c r="ABI15" s="1679"/>
      <c r="ABJ15" s="1679"/>
      <c r="ABK15" s="1679"/>
      <c r="ABL15" s="1679"/>
      <c r="ABM15" s="1679"/>
      <c r="ABN15" s="1679"/>
      <c r="ABO15" s="1679"/>
      <c r="ABP15" s="1679"/>
      <c r="ABQ15" s="1679"/>
      <c r="ABR15" s="1679"/>
      <c r="ABS15" s="1679"/>
      <c r="ABT15" s="1679"/>
      <c r="ABU15" s="1679"/>
      <c r="ABV15" s="1679"/>
      <c r="ABW15" s="1679"/>
      <c r="ABX15" s="1679"/>
      <c r="ABY15" s="1679"/>
      <c r="ABZ15" s="1679"/>
      <c r="ACA15" s="1679"/>
      <c r="ACB15" s="1679"/>
      <c r="ACC15" s="1679"/>
      <c r="ACD15" s="1679"/>
      <c r="ACE15" s="1679"/>
      <c r="ACF15" s="1679"/>
      <c r="ACG15" s="1679"/>
      <c r="ACH15" s="1679"/>
      <c r="ACI15" s="1679"/>
      <c r="ACJ15" s="1679"/>
      <c r="ACK15" s="1679"/>
      <c r="ACL15" s="1679"/>
      <c r="ACM15" s="1679"/>
      <c r="ACN15" s="1679"/>
      <c r="ACO15" s="1679"/>
      <c r="ACP15" s="1679"/>
      <c r="ACQ15" s="1679"/>
      <c r="ACR15" s="1679"/>
      <c r="ACS15" s="1679"/>
      <c r="ACT15" s="1679"/>
      <c r="ACU15" s="1679"/>
      <c r="ACV15" s="1679"/>
      <c r="ACW15" s="1679"/>
      <c r="ACX15" s="1679"/>
      <c r="ACY15" s="1679"/>
      <c r="ACZ15" s="1679"/>
      <c r="ADA15" s="1679"/>
      <c r="ADB15" s="1679"/>
      <c r="ADC15" s="1679"/>
      <c r="ADD15" s="1679"/>
      <c r="ADE15" s="1679"/>
      <c r="ADF15" s="1679"/>
      <c r="ADG15" s="1679"/>
      <c r="ADH15" s="1679"/>
      <c r="ADI15" s="1679"/>
      <c r="ADJ15" s="1679"/>
      <c r="ADK15" s="1679"/>
      <c r="ADL15" s="1679"/>
      <c r="ADM15" s="1679"/>
      <c r="ADN15" s="1679"/>
      <c r="ADO15" s="1679"/>
      <c r="ADP15" s="1679"/>
      <c r="ADQ15" s="1679"/>
      <c r="ADR15" s="1679"/>
      <c r="ADS15" s="1679"/>
      <c r="ADT15" s="1679"/>
      <c r="ADU15" s="1679"/>
      <c r="ADV15" s="1679"/>
      <c r="ADW15" s="1679"/>
      <c r="ADX15" s="1679"/>
      <c r="ADY15" s="1679"/>
      <c r="ADZ15" s="1679"/>
      <c r="AEA15" s="1679"/>
      <c r="AEB15" s="1679"/>
      <c r="AEC15" s="1679"/>
      <c r="AED15" s="1679"/>
      <c r="AEE15" s="1679"/>
      <c r="AEF15" s="1679"/>
      <c r="AEG15" s="1679"/>
      <c r="AEH15" s="1679"/>
      <c r="AEI15" s="1679"/>
      <c r="AEJ15" s="1679"/>
      <c r="AEK15" s="1679"/>
      <c r="AEL15" s="1679"/>
      <c r="AEM15" s="1679"/>
      <c r="AEN15" s="1679"/>
      <c r="AEO15" s="1679"/>
      <c r="AEP15" s="1679"/>
      <c r="AEQ15" s="1679"/>
      <c r="AER15" s="1679"/>
      <c r="AES15" s="1679"/>
      <c r="AET15" s="1679"/>
      <c r="AEU15" s="1679"/>
      <c r="AEV15" s="1679"/>
      <c r="AEW15" s="1679"/>
      <c r="AEX15" s="1679"/>
      <c r="AEY15" s="1679"/>
      <c r="AEZ15" s="1679"/>
      <c r="AFA15" s="1679"/>
      <c r="AFB15" s="1679"/>
      <c r="AFC15" s="1679"/>
      <c r="AFD15" s="1679"/>
      <c r="AFE15" s="1679"/>
      <c r="AFF15" s="1679"/>
      <c r="AFG15" s="1679"/>
      <c r="AFH15" s="1679"/>
      <c r="AFI15" s="1679"/>
      <c r="AFJ15" s="1679"/>
      <c r="AFK15" s="1679"/>
      <c r="AFL15" s="1679"/>
      <c r="AFM15" s="1679"/>
      <c r="AFN15" s="1679"/>
      <c r="AFO15" s="1679"/>
      <c r="AFP15" s="1679"/>
      <c r="AFQ15" s="1679"/>
      <c r="AFR15" s="1679"/>
      <c r="AFS15" s="1679"/>
      <c r="AFT15" s="1679"/>
      <c r="AFU15" s="1679"/>
      <c r="AFV15" s="1679"/>
      <c r="AFW15" s="1679"/>
      <c r="AFX15" s="1679"/>
      <c r="AFY15" s="1679"/>
      <c r="AFZ15" s="1679"/>
      <c r="AGA15" s="1679"/>
      <c r="AGB15" s="1679"/>
      <c r="AGC15" s="1679"/>
      <c r="AGD15" s="1679"/>
      <c r="AGE15" s="1679"/>
      <c r="AGF15" s="1679"/>
      <c r="AGG15" s="1679"/>
      <c r="AGH15" s="1679"/>
      <c r="AGI15" s="1679"/>
      <c r="AGJ15" s="1679"/>
      <c r="AGK15" s="1679"/>
      <c r="AGL15" s="1679"/>
      <c r="AGM15" s="1679"/>
      <c r="AGN15" s="1679"/>
      <c r="AGO15" s="1679"/>
      <c r="AGP15" s="1679"/>
      <c r="AGQ15" s="1679"/>
      <c r="AGR15" s="1679"/>
      <c r="AGS15" s="1679"/>
      <c r="AGT15" s="1679"/>
      <c r="AGU15" s="1679"/>
      <c r="AGV15" s="1679"/>
      <c r="AGW15" s="1679"/>
      <c r="AGX15" s="1679"/>
      <c r="AGY15" s="1679"/>
      <c r="AGZ15" s="1679"/>
      <c r="AHA15" s="1679"/>
      <c r="AHB15" s="1679"/>
      <c r="AHC15" s="1679"/>
      <c r="AHD15" s="1679"/>
      <c r="AHE15" s="1679"/>
      <c r="AHF15" s="1679"/>
      <c r="AHG15" s="1679"/>
      <c r="AHH15" s="1679"/>
      <c r="AHI15" s="1679"/>
      <c r="AHJ15" s="1679"/>
      <c r="AHK15" s="1679"/>
      <c r="AHL15" s="1679"/>
      <c r="AHM15" s="1679"/>
      <c r="AHN15" s="1679"/>
      <c r="AHO15" s="1679"/>
      <c r="AHP15" s="1679"/>
      <c r="AHQ15" s="1679"/>
      <c r="AHR15" s="1679"/>
      <c r="AHS15" s="1679"/>
      <c r="AHT15" s="1679"/>
      <c r="AHU15" s="1679"/>
      <c r="AHV15" s="1679"/>
      <c r="AHW15" s="1679"/>
      <c r="AHX15" s="1679"/>
      <c r="AHY15" s="1679"/>
      <c r="AHZ15" s="1679"/>
      <c r="AIA15" s="1679"/>
      <c r="AIB15" s="1679"/>
      <c r="AIC15" s="1679"/>
      <c r="AID15" s="1679"/>
      <c r="AIE15" s="1679"/>
      <c r="AIF15" s="1679"/>
      <c r="AIG15" s="1679"/>
      <c r="AIH15" s="1679"/>
      <c r="AII15" s="1679"/>
      <c r="AIJ15" s="1679"/>
      <c r="AIK15" s="1679"/>
      <c r="AIL15" s="1679"/>
      <c r="AIM15" s="1679"/>
      <c r="AIN15" s="1679"/>
      <c r="AIO15" s="1679"/>
      <c r="AIP15" s="1679"/>
      <c r="AIQ15" s="1679"/>
      <c r="AIR15" s="1679"/>
      <c r="AIS15" s="1679"/>
      <c r="AIT15" s="1679"/>
      <c r="AIU15" s="1679"/>
      <c r="AIV15" s="1679"/>
      <c r="AIW15" s="1679"/>
      <c r="AIX15" s="1679"/>
      <c r="AIY15" s="1679"/>
      <c r="AIZ15" s="1679"/>
      <c r="AJA15" s="1679"/>
      <c r="AJB15" s="1679"/>
      <c r="AJC15" s="1679"/>
      <c r="AJD15" s="1679"/>
      <c r="AJE15" s="1679"/>
      <c r="AJF15" s="1679"/>
      <c r="AJG15" s="1679"/>
      <c r="AJH15" s="1679"/>
      <c r="AJI15" s="1679"/>
      <c r="AJJ15" s="1679"/>
      <c r="AJK15" s="1679"/>
      <c r="AJL15" s="1679"/>
      <c r="AJM15" s="1679"/>
      <c r="AJN15" s="1679"/>
      <c r="AJO15" s="1679"/>
      <c r="AJP15" s="1679"/>
      <c r="AJQ15" s="1679"/>
      <c r="AJR15" s="1679"/>
      <c r="AJS15" s="1679"/>
      <c r="AJT15" s="1679"/>
      <c r="AJU15" s="1679"/>
      <c r="AJV15" s="1679"/>
      <c r="AJW15" s="1679"/>
      <c r="AJX15" s="1679"/>
      <c r="AJY15" s="1679"/>
      <c r="AJZ15" s="1679"/>
      <c r="AKA15" s="1679"/>
      <c r="AKB15" s="1679"/>
      <c r="AKC15" s="1679"/>
      <c r="AKD15" s="1679"/>
      <c r="AKE15" s="1679"/>
      <c r="AKF15" s="1679"/>
      <c r="AKG15" s="1679"/>
      <c r="AKH15" s="1679"/>
      <c r="AKI15" s="1679"/>
      <c r="AKJ15" s="1679"/>
      <c r="AKK15" s="1679"/>
      <c r="AKL15" s="1679"/>
      <c r="AKM15" s="1679"/>
      <c r="AKN15" s="1679"/>
      <c r="AKO15" s="1679"/>
      <c r="AKP15" s="1679"/>
      <c r="AKQ15" s="1679"/>
      <c r="AKR15" s="1679"/>
      <c r="AKS15" s="1679"/>
      <c r="AKT15" s="1679"/>
      <c r="AKU15" s="1679"/>
      <c r="AKV15" s="1679"/>
      <c r="AKW15" s="1679"/>
      <c r="AKX15" s="1679"/>
      <c r="AKY15" s="1679"/>
      <c r="AKZ15" s="1679"/>
      <c r="ALA15" s="1679"/>
      <c r="ALB15" s="1679"/>
      <c r="ALC15" s="1679"/>
      <c r="ALD15" s="1679"/>
      <c r="ALE15" s="1679"/>
      <c r="ALF15" s="1679"/>
      <c r="ALG15" s="1679"/>
      <c r="ALH15" s="1679"/>
      <c r="ALI15" s="1679"/>
      <c r="ALJ15" s="1679"/>
      <c r="ALK15" s="1679"/>
      <c r="ALL15" s="1679"/>
      <c r="ALM15" s="1679"/>
      <c r="ALN15" s="1679"/>
      <c r="ALO15" s="1679"/>
      <c r="ALP15" s="1679"/>
      <c r="ALQ15" s="1679"/>
      <c r="ALR15" s="1679"/>
      <c r="ALS15" s="1679"/>
      <c r="ALT15" s="1679"/>
      <c r="ALU15" s="1679"/>
      <c r="ALV15" s="1679"/>
      <c r="ALW15" s="1679"/>
      <c r="ALX15" s="1679"/>
      <c r="ALY15" s="1679"/>
      <c r="ALZ15" s="1679"/>
      <c r="AMA15" s="1679"/>
      <c r="AMB15" s="1679"/>
      <c r="AMC15" s="1679"/>
      <c r="AMD15" s="1679"/>
      <c r="AME15" s="1679"/>
      <c r="AMF15" s="1679"/>
      <c r="AMG15" s="1679"/>
      <c r="AMH15" s="1679"/>
      <c r="AMI15" s="1679"/>
      <c r="AMJ15" s="1679"/>
      <c r="AMK15" s="1679"/>
      <c r="AML15" s="1679"/>
      <c r="AMM15" s="1679"/>
      <c r="AMN15" s="1679"/>
      <c r="AMO15" s="1679"/>
      <c r="AMP15" s="1679"/>
      <c r="AMQ15" s="1679"/>
      <c r="AMR15" s="1679"/>
      <c r="AMS15" s="1679"/>
      <c r="AMT15" s="1679"/>
      <c r="AMU15" s="1679"/>
      <c r="AMV15" s="1679"/>
      <c r="AMW15" s="1679"/>
      <c r="AMX15" s="1679"/>
      <c r="AMY15" s="1679"/>
      <c r="AMZ15" s="1679"/>
      <c r="ANA15" s="1679"/>
      <c r="ANB15" s="1679"/>
      <c r="ANC15" s="1679"/>
      <c r="AND15" s="1679"/>
      <c r="ANE15" s="1679"/>
      <c r="ANF15" s="1679"/>
      <c r="ANG15" s="1679"/>
      <c r="ANH15" s="1679"/>
      <c r="ANI15" s="1679"/>
      <c r="ANJ15" s="1679"/>
      <c r="ANK15" s="1679"/>
      <c r="ANL15" s="1679"/>
      <c r="ANM15" s="1679"/>
      <c r="ANN15" s="1679"/>
      <c r="ANO15" s="1679"/>
      <c r="ANP15" s="1679"/>
      <c r="ANQ15" s="1679"/>
      <c r="ANR15" s="1679"/>
      <c r="ANS15" s="1679"/>
      <c r="ANT15" s="1679"/>
      <c r="ANU15" s="1679"/>
      <c r="ANV15" s="1679"/>
      <c r="ANW15" s="1679"/>
      <c r="ANX15" s="1679"/>
      <c r="ANY15" s="1679"/>
      <c r="ANZ15" s="1679"/>
      <c r="AOA15" s="1679"/>
      <c r="AOB15" s="1679"/>
      <c r="AOC15" s="1679"/>
      <c r="AOD15" s="1679"/>
      <c r="AOE15" s="1679"/>
      <c r="AOF15" s="1679"/>
      <c r="AOG15" s="1679"/>
      <c r="AOH15" s="1679"/>
      <c r="AOI15" s="1679"/>
      <c r="AOJ15" s="1679"/>
      <c r="AOK15" s="1679"/>
      <c r="AOL15" s="1679"/>
      <c r="AOM15" s="1679"/>
      <c r="AON15" s="1679"/>
      <c r="AOO15" s="1679"/>
      <c r="AOP15" s="1679"/>
      <c r="AOQ15" s="1679"/>
      <c r="AOR15" s="1679"/>
      <c r="AOS15" s="1679"/>
      <c r="AOT15" s="1679"/>
      <c r="AOU15" s="1679"/>
      <c r="AOV15" s="1679"/>
      <c r="AOW15" s="1679"/>
      <c r="AOX15" s="1679"/>
      <c r="AOY15" s="1679"/>
      <c r="AOZ15" s="1679"/>
      <c r="APA15" s="1679"/>
      <c r="APB15" s="1679"/>
      <c r="APC15" s="1679"/>
      <c r="APD15" s="1679"/>
      <c r="APE15" s="1679"/>
      <c r="APF15" s="1679"/>
      <c r="APG15" s="1679"/>
      <c r="APH15" s="1679"/>
      <c r="API15" s="1679"/>
      <c r="APJ15" s="1679"/>
      <c r="APK15" s="1679"/>
      <c r="APL15" s="1679"/>
      <c r="APM15" s="1679"/>
      <c r="APN15" s="1679"/>
      <c r="APO15" s="1679"/>
      <c r="APP15" s="1679"/>
      <c r="APQ15" s="1679"/>
      <c r="APR15" s="1679"/>
      <c r="APS15" s="1679"/>
      <c r="APT15" s="1679"/>
      <c r="APU15" s="1679"/>
      <c r="APV15" s="1679"/>
      <c r="APW15" s="1679"/>
      <c r="APX15" s="1679"/>
      <c r="APY15" s="1679"/>
      <c r="APZ15" s="1679"/>
      <c r="AQA15" s="1679"/>
      <c r="AQB15" s="1679"/>
      <c r="AQC15" s="1679"/>
      <c r="AQD15" s="1679"/>
      <c r="AQE15" s="1679"/>
      <c r="AQF15" s="1679"/>
      <c r="AQG15" s="1679"/>
      <c r="AQH15" s="1679"/>
      <c r="AQI15" s="1679"/>
      <c r="AQJ15" s="1679"/>
      <c r="AQK15" s="1679"/>
      <c r="AQL15" s="1679"/>
      <c r="AQM15" s="1679"/>
      <c r="AQN15" s="1679"/>
      <c r="AQO15" s="1679"/>
      <c r="AQP15" s="1679"/>
      <c r="AQQ15" s="1679"/>
      <c r="AQR15" s="1679"/>
      <c r="AQS15" s="1679"/>
      <c r="AQT15" s="1679"/>
      <c r="AQU15" s="1679"/>
      <c r="AQV15" s="1679"/>
      <c r="AQW15" s="1679"/>
    </row>
    <row r="16" spans="1:1141" s="1680" customFormat="1" ht="18" customHeight="1">
      <c r="A16" s="1685">
        <v>2011</v>
      </c>
      <c r="B16" s="1673">
        <v>106.71</v>
      </c>
      <c r="C16" s="1674">
        <v>108.67</v>
      </c>
      <c r="D16" s="1674">
        <v>107.43</v>
      </c>
      <c r="E16" s="1674">
        <v>106.52</v>
      </c>
      <c r="F16" s="1674">
        <v>103.49</v>
      </c>
      <c r="G16" s="1674">
        <v>102.14</v>
      </c>
      <c r="H16" s="1674">
        <v>107.59</v>
      </c>
      <c r="I16" s="1674">
        <v>101.13</v>
      </c>
      <c r="J16" s="1674">
        <v>109</v>
      </c>
      <c r="K16" s="1674">
        <v>106.6</v>
      </c>
      <c r="L16" s="1674">
        <v>106.22</v>
      </c>
      <c r="M16" s="1674">
        <v>103.53</v>
      </c>
      <c r="N16" s="1674">
        <v>112.09</v>
      </c>
      <c r="O16" s="1674">
        <v>103.66</v>
      </c>
      <c r="P16" s="1674">
        <v>108.41</v>
      </c>
      <c r="Q16" s="1674">
        <v>113.53</v>
      </c>
      <c r="R16" s="1674">
        <v>117.87</v>
      </c>
      <c r="S16" s="1674">
        <v>107.8</v>
      </c>
      <c r="T16" s="1686">
        <v>2011</v>
      </c>
      <c r="U16" s="1685">
        <v>2011</v>
      </c>
      <c r="V16" s="1674">
        <v>108.08</v>
      </c>
      <c r="W16" s="1674">
        <v>108.43</v>
      </c>
      <c r="X16" s="1674">
        <v>107.78</v>
      </c>
      <c r="Y16" s="1674">
        <v>111.63</v>
      </c>
      <c r="Z16" s="1674">
        <v>101.56</v>
      </c>
      <c r="AA16" s="1674">
        <v>101.92</v>
      </c>
      <c r="AB16" s="1674">
        <v>101.39</v>
      </c>
      <c r="AC16" s="1674">
        <v>106.39</v>
      </c>
      <c r="AD16" s="1674">
        <v>111.07</v>
      </c>
      <c r="AE16" s="1674">
        <v>117.22</v>
      </c>
      <c r="AF16" s="1674">
        <v>102.38</v>
      </c>
      <c r="AG16" s="1674">
        <v>105.1</v>
      </c>
      <c r="AH16" s="1674">
        <v>88.4</v>
      </c>
      <c r="AI16" s="1674">
        <v>103.98</v>
      </c>
      <c r="AJ16" s="1674">
        <v>107.04</v>
      </c>
      <c r="AK16" s="1674">
        <v>124.2</v>
      </c>
      <c r="AL16" s="1674">
        <v>124.85</v>
      </c>
      <c r="AM16" s="1674">
        <v>126.11</v>
      </c>
      <c r="AN16" s="1686">
        <v>2011</v>
      </c>
      <c r="AO16" s="1685">
        <v>2011</v>
      </c>
      <c r="AP16" s="1674">
        <v>111.52</v>
      </c>
      <c r="AQ16" s="1674">
        <v>119.52</v>
      </c>
      <c r="AR16" s="1674">
        <v>114.84</v>
      </c>
      <c r="AS16" s="1674">
        <v>114.61</v>
      </c>
      <c r="AT16" s="1674">
        <v>100.55</v>
      </c>
      <c r="AU16" s="1674">
        <v>106.21</v>
      </c>
      <c r="AV16" s="1674">
        <v>100.62</v>
      </c>
      <c r="AW16" s="1674">
        <v>107.16</v>
      </c>
      <c r="AX16" s="1674">
        <v>103.02</v>
      </c>
      <c r="AY16" s="1674">
        <v>110.71</v>
      </c>
      <c r="AZ16" s="1674">
        <v>106.22</v>
      </c>
      <c r="BA16" s="1674">
        <v>108.19</v>
      </c>
      <c r="BB16" s="1674">
        <v>100.25</v>
      </c>
      <c r="BC16" s="1674">
        <v>95.96</v>
      </c>
      <c r="BD16" s="1674">
        <v>104.28</v>
      </c>
      <c r="BE16" s="1674">
        <v>101.39</v>
      </c>
      <c r="BF16" s="1674">
        <v>102.3</v>
      </c>
      <c r="BG16" s="1686">
        <v>2011</v>
      </c>
      <c r="BH16" s="1685">
        <v>2011</v>
      </c>
      <c r="BI16" s="1674">
        <v>114.9</v>
      </c>
      <c r="BJ16" s="1674">
        <v>121.03</v>
      </c>
      <c r="BK16" s="1674">
        <v>113.01</v>
      </c>
      <c r="BL16" s="1674">
        <v>109.77</v>
      </c>
      <c r="BM16" s="1674">
        <v>107.19</v>
      </c>
      <c r="BN16" s="1674">
        <v>107.54</v>
      </c>
      <c r="BO16" s="1674">
        <v>112.15</v>
      </c>
      <c r="BP16" s="1674">
        <v>105.67</v>
      </c>
      <c r="BQ16" s="1674">
        <v>109.87</v>
      </c>
      <c r="BR16" s="1674">
        <v>104.64</v>
      </c>
      <c r="BS16" s="1674">
        <v>109.83</v>
      </c>
      <c r="BT16" s="1674">
        <v>101.68</v>
      </c>
      <c r="BU16" s="1674">
        <v>104.34</v>
      </c>
      <c r="BV16" s="1674">
        <v>104.86</v>
      </c>
      <c r="BW16" s="1674">
        <v>103.6</v>
      </c>
      <c r="BX16" s="1686">
        <v>2011</v>
      </c>
      <c r="BY16" s="1685">
        <v>2011</v>
      </c>
      <c r="BZ16" s="1674">
        <v>98.34</v>
      </c>
      <c r="CA16" s="1674">
        <v>104.58</v>
      </c>
      <c r="CB16" s="1674">
        <v>106.94</v>
      </c>
      <c r="CC16" s="1674">
        <v>104.19</v>
      </c>
      <c r="CD16" s="1674">
        <v>99.54</v>
      </c>
      <c r="CE16" s="1674">
        <v>103.61</v>
      </c>
      <c r="CF16" s="1674">
        <v>109.67</v>
      </c>
      <c r="CG16" s="1674">
        <v>106.64</v>
      </c>
      <c r="CH16" s="1674">
        <v>111.76</v>
      </c>
      <c r="CI16" s="1674">
        <v>106.2</v>
      </c>
      <c r="CJ16" s="1674">
        <v>80.790000000000006</v>
      </c>
      <c r="CK16" s="1674">
        <v>100.07</v>
      </c>
      <c r="CL16" s="1674">
        <v>88.14</v>
      </c>
      <c r="CM16" s="1674">
        <v>98.56</v>
      </c>
      <c r="CN16" s="1674">
        <v>101.38</v>
      </c>
      <c r="CO16" s="1674">
        <v>97.06</v>
      </c>
      <c r="CP16" s="1674">
        <v>99.81</v>
      </c>
      <c r="CQ16" s="1686">
        <v>2011</v>
      </c>
      <c r="CR16" s="1685">
        <v>2011</v>
      </c>
      <c r="CS16" s="1674">
        <v>98.75</v>
      </c>
      <c r="CT16" s="1674">
        <v>99.94</v>
      </c>
      <c r="CU16" s="1674">
        <v>100.32</v>
      </c>
      <c r="CV16" s="1674">
        <v>101.27</v>
      </c>
      <c r="CW16" s="1674">
        <v>100.99</v>
      </c>
      <c r="CX16" s="1674">
        <v>100.79</v>
      </c>
      <c r="CY16" s="1674">
        <v>101.97</v>
      </c>
      <c r="CZ16" s="1674">
        <v>97.12</v>
      </c>
      <c r="DA16" s="1674">
        <v>97.54</v>
      </c>
      <c r="DB16" s="1674">
        <v>96.34</v>
      </c>
      <c r="DC16" s="1674">
        <v>101.29</v>
      </c>
      <c r="DD16" s="1674">
        <v>101.26</v>
      </c>
      <c r="DE16" s="1674">
        <v>105.55</v>
      </c>
      <c r="DF16" s="1674">
        <v>101.75</v>
      </c>
      <c r="DG16" s="1674">
        <v>102.23</v>
      </c>
      <c r="DH16" s="1674">
        <v>100</v>
      </c>
      <c r="DI16" s="1674">
        <v>100.28</v>
      </c>
      <c r="DJ16" s="1674">
        <v>105.82</v>
      </c>
      <c r="DK16" s="1676">
        <v>103.66</v>
      </c>
      <c r="DL16" s="1686">
        <v>2011</v>
      </c>
      <c r="DM16" s="1685">
        <v>2011</v>
      </c>
      <c r="DN16" s="1673">
        <v>109.32</v>
      </c>
      <c r="DO16" s="1674">
        <v>100.8</v>
      </c>
      <c r="DP16" s="1674">
        <v>102.47</v>
      </c>
      <c r="DQ16" s="1674">
        <v>106.6</v>
      </c>
      <c r="DR16" s="1674">
        <v>101.18</v>
      </c>
      <c r="DS16" s="1674">
        <v>102.65</v>
      </c>
      <c r="DT16" s="1674">
        <v>100.34</v>
      </c>
      <c r="DU16" s="1674">
        <v>102.99</v>
      </c>
      <c r="DV16" s="1674">
        <v>100.62</v>
      </c>
      <c r="DW16" s="1674">
        <v>97.11</v>
      </c>
      <c r="DX16" s="1674">
        <v>94.27</v>
      </c>
      <c r="DY16" s="1674">
        <v>104.09</v>
      </c>
      <c r="DZ16" s="1674">
        <v>101.58</v>
      </c>
      <c r="EA16" s="1674">
        <v>100.8</v>
      </c>
      <c r="EB16" s="1674">
        <v>102.84</v>
      </c>
      <c r="EC16" s="1674">
        <v>99.24</v>
      </c>
      <c r="ED16" s="1674">
        <v>100.69</v>
      </c>
      <c r="EE16" s="1676">
        <v>98.94</v>
      </c>
      <c r="EF16" s="1686">
        <v>2011</v>
      </c>
      <c r="EG16" s="1685">
        <v>2011</v>
      </c>
      <c r="EH16" s="1673">
        <v>100</v>
      </c>
      <c r="EI16" s="1674">
        <v>98.47</v>
      </c>
      <c r="EJ16" s="1674">
        <v>99.81</v>
      </c>
      <c r="EK16" s="1674">
        <v>100.99</v>
      </c>
      <c r="EL16" s="1674">
        <v>100.94</v>
      </c>
      <c r="EM16" s="1674">
        <v>101.16</v>
      </c>
      <c r="EN16" s="1674">
        <v>102.56</v>
      </c>
      <c r="EO16" s="1674">
        <v>102.75</v>
      </c>
      <c r="EP16" s="1674">
        <v>98.82</v>
      </c>
      <c r="EQ16" s="1674">
        <v>101.01</v>
      </c>
      <c r="ER16" s="1674">
        <v>102.02</v>
      </c>
      <c r="ES16" s="1674">
        <v>102.1</v>
      </c>
      <c r="ET16" s="1674">
        <v>104.01</v>
      </c>
      <c r="EU16" s="1674">
        <v>100.75</v>
      </c>
      <c r="EV16" s="1674">
        <v>101.55</v>
      </c>
      <c r="EW16" s="1674">
        <v>102.77</v>
      </c>
      <c r="EX16" s="1676">
        <v>103.24</v>
      </c>
      <c r="EY16" s="1686">
        <v>2011</v>
      </c>
      <c r="EZ16" s="1685">
        <v>2011</v>
      </c>
      <c r="FA16" s="1673">
        <v>104.85</v>
      </c>
      <c r="FB16" s="1674">
        <v>105.39</v>
      </c>
      <c r="FC16" s="1674">
        <v>100</v>
      </c>
      <c r="FD16" s="1674">
        <v>100.41</v>
      </c>
      <c r="FE16" s="1674">
        <v>102.04</v>
      </c>
      <c r="FF16" s="1674">
        <v>100.31</v>
      </c>
      <c r="FG16" s="1674">
        <v>99.93</v>
      </c>
      <c r="FH16" s="1674">
        <v>105.87</v>
      </c>
      <c r="FI16" s="1674">
        <v>101.62</v>
      </c>
      <c r="FJ16" s="1674">
        <v>104.65</v>
      </c>
      <c r="FK16" s="1674">
        <v>103.4</v>
      </c>
      <c r="FL16" s="1674">
        <v>102.04</v>
      </c>
      <c r="FM16" s="1674">
        <v>103.73</v>
      </c>
      <c r="FN16" s="1674">
        <v>102.37</v>
      </c>
      <c r="FO16" s="1676">
        <v>104.94</v>
      </c>
      <c r="FP16" s="1686">
        <v>2011</v>
      </c>
      <c r="FQ16" s="1671"/>
      <c r="FR16" s="1671"/>
      <c r="FS16" s="1671"/>
      <c r="FT16" s="1679"/>
      <c r="FU16" s="1679"/>
      <c r="FV16" s="1679"/>
      <c r="FW16" s="1679"/>
      <c r="FX16" s="1679"/>
      <c r="FY16" s="1679"/>
      <c r="FZ16" s="1679"/>
      <c r="GA16" s="1679"/>
      <c r="GB16" s="1679"/>
      <c r="GC16" s="1679"/>
      <c r="GD16" s="1679"/>
      <c r="GE16" s="1679"/>
      <c r="GF16" s="1679"/>
      <c r="GG16" s="1679"/>
      <c r="GH16" s="1679"/>
      <c r="GI16" s="1679"/>
      <c r="GJ16" s="1679"/>
      <c r="GK16" s="1679"/>
      <c r="GL16" s="1679"/>
      <c r="GM16" s="1679"/>
      <c r="GN16" s="1679"/>
      <c r="GO16" s="1679"/>
      <c r="GP16" s="1679"/>
      <c r="GQ16" s="1679"/>
      <c r="GR16" s="1679"/>
      <c r="GS16" s="1679"/>
      <c r="GT16" s="1679"/>
      <c r="GU16" s="1679"/>
      <c r="GV16" s="1679"/>
      <c r="GW16" s="1679"/>
      <c r="GX16" s="1679"/>
      <c r="GY16" s="1679"/>
      <c r="GZ16" s="1679"/>
      <c r="HA16" s="1679"/>
      <c r="HB16" s="1679"/>
      <c r="HC16" s="1679"/>
      <c r="HD16" s="1679"/>
      <c r="HE16" s="1679"/>
      <c r="HF16" s="1679"/>
      <c r="HG16" s="1679"/>
      <c r="HH16" s="1679"/>
      <c r="HI16" s="1679"/>
      <c r="HJ16" s="1679"/>
      <c r="HK16" s="1679"/>
      <c r="HL16" s="1679"/>
      <c r="HM16" s="1679"/>
      <c r="HN16" s="1679"/>
      <c r="HO16" s="1679"/>
      <c r="HP16" s="1679"/>
      <c r="HQ16" s="1679"/>
      <c r="HR16" s="1679"/>
      <c r="HS16" s="1679"/>
      <c r="HT16" s="1679"/>
      <c r="HU16" s="1679"/>
      <c r="HV16" s="1679"/>
      <c r="HW16" s="1679"/>
      <c r="HX16" s="1679"/>
      <c r="HY16" s="1679"/>
      <c r="HZ16" s="1679"/>
      <c r="IA16" s="1679"/>
      <c r="IB16" s="1679"/>
      <c r="IC16" s="1679"/>
      <c r="ID16" s="1679"/>
      <c r="IE16" s="1679"/>
      <c r="IF16" s="1679"/>
      <c r="IG16" s="1679"/>
      <c r="IH16" s="1679"/>
      <c r="II16" s="1679"/>
      <c r="IJ16" s="1679"/>
      <c r="IK16" s="1679"/>
      <c r="IL16" s="1679"/>
      <c r="IM16" s="1679"/>
      <c r="IN16" s="1679"/>
      <c r="IO16" s="1679"/>
      <c r="IP16" s="1679"/>
      <c r="IQ16" s="1679"/>
      <c r="IR16" s="1679"/>
      <c r="IS16" s="1679"/>
      <c r="IT16" s="1679"/>
      <c r="IU16" s="1679"/>
      <c r="IV16" s="1679"/>
      <c r="IW16" s="1679"/>
      <c r="IX16" s="1679"/>
      <c r="IY16" s="1679"/>
      <c r="IZ16" s="1679"/>
      <c r="JA16" s="1679"/>
      <c r="JB16" s="1679"/>
      <c r="JC16" s="1679"/>
      <c r="JD16" s="1679"/>
      <c r="JE16" s="1679"/>
      <c r="JF16" s="1679"/>
      <c r="JG16" s="1679"/>
      <c r="JH16" s="1679"/>
      <c r="JI16" s="1679"/>
      <c r="JJ16" s="1679"/>
      <c r="JK16" s="1679"/>
      <c r="JL16" s="1679"/>
      <c r="JM16" s="1679"/>
      <c r="JN16" s="1679"/>
      <c r="JO16" s="1679"/>
      <c r="JP16" s="1679"/>
      <c r="JQ16" s="1679"/>
      <c r="JR16" s="1679"/>
      <c r="JS16" s="1679"/>
      <c r="JT16" s="1679"/>
      <c r="JU16" s="1679"/>
      <c r="JV16" s="1679"/>
      <c r="JW16" s="1679"/>
      <c r="JX16" s="1679"/>
      <c r="JY16" s="1679"/>
      <c r="JZ16" s="1679"/>
      <c r="KA16" s="1679"/>
      <c r="KB16" s="1679"/>
      <c r="KC16" s="1679"/>
      <c r="KD16" s="1679"/>
      <c r="KE16" s="1679"/>
      <c r="KF16" s="1679"/>
      <c r="KG16" s="1679"/>
      <c r="KH16" s="1679"/>
      <c r="KI16" s="1679"/>
      <c r="KJ16" s="1679"/>
      <c r="KK16" s="1679"/>
      <c r="KL16" s="1679"/>
      <c r="KM16" s="1679"/>
      <c r="KN16" s="1679"/>
      <c r="KO16" s="1679"/>
      <c r="KP16" s="1679"/>
      <c r="KQ16" s="1679"/>
      <c r="KR16" s="1679"/>
      <c r="KS16" s="1679"/>
      <c r="KT16" s="1679"/>
      <c r="KU16" s="1679"/>
      <c r="KV16" s="1679"/>
      <c r="KW16" s="1679"/>
      <c r="KX16" s="1679"/>
      <c r="KY16" s="1679"/>
      <c r="KZ16" s="1679"/>
      <c r="LA16" s="1679"/>
      <c r="LB16" s="1679"/>
      <c r="LC16" s="1679"/>
      <c r="LD16" s="1679"/>
      <c r="LE16" s="1679"/>
      <c r="LF16" s="1679"/>
      <c r="LG16" s="1679"/>
      <c r="LH16" s="1679"/>
      <c r="LI16" s="1679"/>
      <c r="LJ16" s="1679"/>
      <c r="LK16" s="1679"/>
      <c r="LL16" s="1679"/>
      <c r="LM16" s="1679"/>
      <c r="LN16" s="1679"/>
      <c r="LO16" s="1679"/>
      <c r="LP16" s="1679"/>
      <c r="LQ16" s="1679"/>
      <c r="LR16" s="1679"/>
      <c r="LS16" s="1679"/>
      <c r="LT16" s="1679"/>
      <c r="LU16" s="1679"/>
      <c r="LV16" s="1679"/>
      <c r="LW16" s="1679"/>
      <c r="LX16" s="1679"/>
      <c r="LY16" s="1679"/>
      <c r="LZ16" s="1679"/>
      <c r="MA16" s="1679"/>
      <c r="MB16" s="1679"/>
      <c r="MC16" s="1679"/>
      <c r="MD16" s="1679"/>
      <c r="ME16" s="1679"/>
      <c r="MF16" s="1679"/>
      <c r="MG16" s="1679"/>
      <c r="MH16" s="1679"/>
      <c r="MI16" s="1679"/>
      <c r="MJ16" s="1679"/>
      <c r="MK16" s="1679"/>
      <c r="ML16" s="1679"/>
      <c r="MM16" s="1679"/>
      <c r="MN16" s="1679"/>
      <c r="MO16" s="1679"/>
      <c r="MP16" s="1679"/>
      <c r="MQ16" s="1679"/>
      <c r="MR16" s="1679"/>
      <c r="MS16" s="1679"/>
      <c r="MT16" s="1679"/>
      <c r="MU16" s="1679"/>
      <c r="MV16" s="1679"/>
      <c r="MW16" s="1679"/>
      <c r="MX16" s="1679"/>
      <c r="MY16" s="1679"/>
      <c r="MZ16" s="1679"/>
      <c r="NA16" s="1679"/>
      <c r="NB16" s="1679"/>
      <c r="NC16" s="1679"/>
      <c r="ND16" s="1679"/>
      <c r="NE16" s="1679"/>
      <c r="NF16" s="1679"/>
      <c r="NG16" s="1679"/>
      <c r="NH16" s="1679"/>
      <c r="NI16" s="1679"/>
      <c r="NJ16" s="1679"/>
      <c r="NK16" s="1679"/>
      <c r="NL16" s="1679"/>
      <c r="NM16" s="1679"/>
      <c r="NN16" s="1679"/>
      <c r="NO16" s="1679"/>
      <c r="NP16" s="1679"/>
      <c r="NQ16" s="1679"/>
      <c r="NR16" s="1679"/>
      <c r="NS16" s="1679"/>
      <c r="NT16" s="1679"/>
      <c r="NU16" s="1679"/>
      <c r="NV16" s="1679"/>
      <c r="NW16" s="1679"/>
      <c r="NX16" s="1679"/>
      <c r="NY16" s="1679"/>
      <c r="NZ16" s="1679"/>
      <c r="OA16" s="1679"/>
      <c r="OB16" s="1679"/>
      <c r="OC16" s="1679"/>
      <c r="OD16" s="1679"/>
      <c r="OE16" s="1679"/>
      <c r="OF16" s="1679"/>
      <c r="OG16" s="1679"/>
      <c r="OH16" s="1679"/>
      <c r="OI16" s="1679"/>
      <c r="OJ16" s="1679"/>
      <c r="OK16" s="1679"/>
      <c r="OL16" s="1679"/>
      <c r="OM16" s="1679"/>
      <c r="ON16" s="1679"/>
      <c r="OO16" s="1679"/>
      <c r="OP16" s="1679"/>
      <c r="OQ16" s="1679"/>
      <c r="OR16" s="1679"/>
      <c r="OS16" s="1679"/>
      <c r="OT16" s="1679"/>
      <c r="OU16" s="1679"/>
      <c r="OV16" s="1679"/>
      <c r="OW16" s="1679"/>
      <c r="OX16" s="1679"/>
      <c r="OY16" s="1679"/>
      <c r="OZ16" s="1679"/>
      <c r="PA16" s="1679"/>
      <c r="PB16" s="1679"/>
      <c r="PC16" s="1679"/>
      <c r="PD16" s="1679"/>
      <c r="PE16" s="1679"/>
      <c r="PF16" s="1679"/>
      <c r="PG16" s="1679"/>
      <c r="PH16" s="1679"/>
      <c r="PI16" s="1679"/>
      <c r="PJ16" s="1679"/>
      <c r="PK16" s="1679"/>
      <c r="PL16" s="1679"/>
      <c r="PM16" s="1679"/>
      <c r="PN16" s="1679"/>
      <c r="PO16" s="1679"/>
      <c r="PP16" s="1679"/>
      <c r="PQ16" s="1679"/>
      <c r="PR16" s="1679"/>
      <c r="PS16" s="1679"/>
      <c r="PT16" s="1679"/>
      <c r="PU16" s="1679"/>
      <c r="PV16" s="1679"/>
      <c r="PW16" s="1679"/>
      <c r="PX16" s="1679"/>
      <c r="PY16" s="1679"/>
      <c r="PZ16" s="1679"/>
      <c r="QA16" s="1679"/>
      <c r="QB16" s="1679"/>
      <c r="QC16" s="1679"/>
      <c r="QD16" s="1679"/>
      <c r="QE16" s="1679"/>
      <c r="QF16" s="1679"/>
      <c r="QG16" s="1679"/>
      <c r="QH16" s="1679"/>
      <c r="QI16" s="1679"/>
      <c r="QJ16" s="1679"/>
      <c r="QK16" s="1679"/>
      <c r="QL16" s="1679"/>
      <c r="QM16" s="1679"/>
      <c r="QN16" s="1679"/>
      <c r="QO16" s="1679"/>
      <c r="QP16" s="1679"/>
      <c r="QQ16" s="1679"/>
      <c r="QR16" s="1679"/>
      <c r="QS16" s="1679"/>
      <c r="QT16" s="1679"/>
      <c r="QU16" s="1679"/>
      <c r="QV16" s="1679"/>
      <c r="QW16" s="1679"/>
      <c r="QX16" s="1679"/>
      <c r="QY16" s="1679"/>
      <c r="QZ16" s="1679"/>
      <c r="RA16" s="1679"/>
      <c r="RB16" s="1679"/>
      <c r="RC16" s="1679"/>
      <c r="RD16" s="1679"/>
      <c r="RE16" s="1679"/>
      <c r="RF16" s="1679"/>
      <c r="RG16" s="1679"/>
      <c r="RH16" s="1679"/>
      <c r="RI16" s="1679"/>
      <c r="RJ16" s="1679"/>
      <c r="RK16" s="1679"/>
      <c r="RL16" s="1679"/>
      <c r="RM16" s="1679"/>
      <c r="RN16" s="1679"/>
      <c r="RO16" s="1679"/>
      <c r="RP16" s="1679"/>
      <c r="RQ16" s="1679"/>
      <c r="RR16" s="1679"/>
      <c r="RS16" s="1679"/>
      <c r="RT16" s="1679"/>
      <c r="RU16" s="1679"/>
      <c r="RV16" s="1679"/>
      <c r="RW16" s="1679"/>
      <c r="RX16" s="1679"/>
      <c r="RY16" s="1679"/>
      <c r="RZ16" s="1679"/>
      <c r="SA16" s="1679"/>
      <c r="SB16" s="1679"/>
      <c r="SC16" s="1679"/>
      <c r="SD16" s="1679"/>
      <c r="SE16" s="1679"/>
      <c r="SF16" s="1679"/>
      <c r="SG16" s="1679"/>
      <c r="SH16" s="1679"/>
      <c r="SI16" s="1679"/>
      <c r="SJ16" s="1679"/>
      <c r="SK16" s="1679"/>
      <c r="SL16" s="1679"/>
      <c r="SM16" s="1679"/>
      <c r="SN16" s="1679"/>
      <c r="SO16" s="1679"/>
      <c r="SP16" s="1679"/>
      <c r="SQ16" s="1679"/>
      <c r="SR16" s="1679"/>
      <c r="SS16" s="1679"/>
      <c r="ST16" s="1679"/>
      <c r="SU16" s="1679"/>
      <c r="SV16" s="1679"/>
      <c r="SW16" s="1679"/>
      <c r="SX16" s="1679"/>
      <c r="SY16" s="1679"/>
      <c r="SZ16" s="1679"/>
      <c r="TA16" s="1679"/>
      <c r="TB16" s="1679"/>
      <c r="TC16" s="1679"/>
      <c r="TD16" s="1679"/>
      <c r="TE16" s="1679"/>
      <c r="TF16" s="1679"/>
      <c r="TG16" s="1679"/>
      <c r="TH16" s="1679"/>
      <c r="TI16" s="1679"/>
      <c r="TJ16" s="1679"/>
      <c r="TK16" s="1679"/>
      <c r="TL16" s="1679"/>
      <c r="TM16" s="1679"/>
      <c r="TN16" s="1679"/>
      <c r="TO16" s="1679"/>
      <c r="TP16" s="1679"/>
      <c r="TQ16" s="1679"/>
      <c r="TR16" s="1679"/>
      <c r="TS16" s="1679"/>
      <c r="TT16" s="1679"/>
      <c r="TU16" s="1679"/>
      <c r="TV16" s="1679"/>
      <c r="TW16" s="1679"/>
      <c r="TX16" s="1679"/>
      <c r="TY16" s="1679"/>
      <c r="TZ16" s="1679"/>
      <c r="UA16" s="1679"/>
      <c r="UB16" s="1679"/>
      <c r="UC16" s="1679"/>
      <c r="UD16" s="1679"/>
      <c r="UE16" s="1679"/>
      <c r="UF16" s="1679"/>
      <c r="UG16" s="1679"/>
      <c r="UH16" s="1679"/>
      <c r="UI16" s="1679"/>
      <c r="UJ16" s="1679"/>
      <c r="UK16" s="1679"/>
      <c r="UL16" s="1679"/>
      <c r="UM16" s="1679"/>
      <c r="UN16" s="1679"/>
      <c r="UO16" s="1679"/>
      <c r="UP16" s="1679"/>
      <c r="UQ16" s="1679"/>
      <c r="UR16" s="1679"/>
      <c r="US16" s="1679"/>
      <c r="UT16" s="1679"/>
      <c r="UU16" s="1679"/>
      <c r="UV16" s="1679"/>
      <c r="UW16" s="1679"/>
      <c r="UX16" s="1679"/>
      <c r="UY16" s="1679"/>
      <c r="UZ16" s="1679"/>
      <c r="VA16" s="1679"/>
      <c r="VB16" s="1679"/>
      <c r="VC16" s="1679"/>
      <c r="VD16" s="1679"/>
      <c r="VE16" s="1679"/>
      <c r="VF16" s="1679"/>
      <c r="VG16" s="1679"/>
      <c r="VH16" s="1679"/>
      <c r="VI16" s="1679"/>
      <c r="VJ16" s="1679"/>
      <c r="VK16" s="1679"/>
      <c r="VL16" s="1679"/>
      <c r="VM16" s="1679"/>
      <c r="VN16" s="1679"/>
      <c r="VO16" s="1679"/>
      <c r="VP16" s="1679"/>
      <c r="VQ16" s="1679"/>
      <c r="VR16" s="1679"/>
      <c r="VS16" s="1679"/>
      <c r="VT16" s="1679"/>
      <c r="VU16" s="1679"/>
      <c r="VV16" s="1679"/>
      <c r="VW16" s="1679"/>
      <c r="VX16" s="1679"/>
      <c r="VY16" s="1679"/>
      <c r="VZ16" s="1679"/>
      <c r="WA16" s="1679"/>
      <c r="WB16" s="1679"/>
      <c r="WC16" s="1679"/>
      <c r="WD16" s="1679"/>
      <c r="WE16" s="1679"/>
      <c r="WF16" s="1679"/>
      <c r="WG16" s="1679"/>
      <c r="WH16" s="1679"/>
      <c r="WI16" s="1679"/>
      <c r="WJ16" s="1679"/>
      <c r="WK16" s="1679"/>
      <c r="WL16" s="1679"/>
      <c r="WM16" s="1679"/>
      <c r="WN16" s="1679"/>
      <c r="WO16" s="1679"/>
      <c r="WP16" s="1679"/>
      <c r="WQ16" s="1679"/>
      <c r="WR16" s="1679"/>
      <c r="WS16" s="1679"/>
      <c r="WT16" s="1679"/>
      <c r="WU16" s="1679"/>
      <c r="WV16" s="1679"/>
      <c r="WW16" s="1679"/>
      <c r="WX16" s="1679"/>
      <c r="WY16" s="1679"/>
      <c r="WZ16" s="1679"/>
      <c r="XA16" s="1679"/>
      <c r="XB16" s="1679"/>
      <c r="XC16" s="1679"/>
      <c r="XD16" s="1679"/>
      <c r="XE16" s="1679"/>
      <c r="XF16" s="1679"/>
      <c r="XG16" s="1679"/>
      <c r="XH16" s="1679"/>
      <c r="XI16" s="1679"/>
      <c r="XJ16" s="1679"/>
      <c r="XK16" s="1679"/>
      <c r="XL16" s="1679"/>
      <c r="XM16" s="1679"/>
      <c r="XN16" s="1679"/>
      <c r="XO16" s="1679"/>
      <c r="XP16" s="1679"/>
      <c r="XQ16" s="1679"/>
      <c r="XR16" s="1679"/>
      <c r="XS16" s="1679"/>
      <c r="XT16" s="1679"/>
      <c r="XU16" s="1679"/>
      <c r="XV16" s="1679"/>
      <c r="XW16" s="1679"/>
      <c r="XX16" s="1679"/>
      <c r="XY16" s="1679"/>
      <c r="XZ16" s="1679"/>
      <c r="YA16" s="1679"/>
      <c r="YB16" s="1679"/>
      <c r="YC16" s="1679"/>
      <c r="YD16" s="1679"/>
      <c r="YE16" s="1679"/>
      <c r="YF16" s="1679"/>
      <c r="YG16" s="1679"/>
      <c r="YH16" s="1679"/>
      <c r="YI16" s="1679"/>
      <c r="YJ16" s="1679"/>
      <c r="YK16" s="1679"/>
      <c r="YL16" s="1679"/>
      <c r="YM16" s="1679"/>
      <c r="YN16" s="1679"/>
      <c r="YO16" s="1679"/>
      <c r="YP16" s="1679"/>
      <c r="YQ16" s="1679"/>
      <c r="YR16" s="1679"/>
      <c r="YS16" s="1679"/>
      <c r="YT16" s="1679"/>
      <c r="YU16" s="1679"/>
      <c r="YV16" s="1679"/>
      <c r="YW16" s="1679"/>
      <c r="YX16" s="1679"/>
      <c r="YY16" s="1679"/>
      <c r="YZ16" s="1679"/>
      <c r="ZA16" s="1679"/>
      <c r="ZB16" s="1679"/>
      <c r="ZC16" s="1679"/>
      <c r="ZD16" s="1679"/>
      <c r="ZE16" s="1679"/>
      <c r="ZF16" s="1679"/>
      <c r="ZG16" s="1679"/>
      <c r="ZH16" s="1679"/>
      <c r="ZI16" s="1679"/>
      <c r="ZJ16" s="1679"/>
      <c r="ZK16" s="1679"/>
      <c r="ZL16" s="1679"/>
      <c r="ZM16" s="1679"/>
      <c r="ZN16" s="1679"/>
      <c r="ZO16" s="1679"/>
      <c r="ZP16" s="1679"/>
      <c r="ZQ16" s="1679"/>
      <c r="ZR16" s="1679"/>
      <c r="ZS16" s="1679"/>
      <c r="ZT16" s="1679"/>
      <c r="ZU16" s="1679"/>
      <c r="ZV16" s="1679"/>
      <c r="ZW16" s="1679"/>
      <c r="ZX16" s="1679"/>
      <c r="ZY16" s="1679"/>
      <c r="ZZ16" s="1679"/>
      <c r="AAA16" s="1679"/>
      <c r="AAB16" s="1679"/>
      <c r="AAC16" s="1679"/>
      <c r="AAD16" s="1679"/>
      <c r="AAE16" s="1679"/>
      <c r="AAF16" s="1679"/>
      <c r="AAG16" s="1679"/>
      <c r="AAH16" s="1679"/>
      <c r="AAI16" s="1679"/>
      <c r="AAJ16" s="1679"/>
      <c r="AAK16" s="1679"/>
      <c r="AAL16" s="1679"/>
      <c r="AAM16" s="1679"/>
      <c r="AAN16" s="1679"/>
      <c r="AAO16" s="1679"/>
      <c r="AAP16" s="1679"/>
      <c r="AAQ16" s="1679"/>
      <c r="AAR16" s="1679"/>
      <c r="AAS16" s="1679"/>
      <c r="AAT16" s="1679"/>
      <c r="AAU16" s="1679"/>
      <c r="AAV16" s="1679"/>
      <c r="AAW16" s="1679"/>
      <c r="AAX16" s="1679"/>
      <c r="AAY16" s="1679"/>
      <c r="AAZ16" s="1679"/>
      <c r="ABA16" s="1679"/>
      <c r="ABB16" s="1679"/>
      <c r="ABC16" s="1679"/>
      <c r="ABD16" s="1679"/>
      <c r="ABE16" s="1679"/>
      <c r="ABF16" s="1679"/>
      <c r="ABG16" s="1679"/>
      <c r="ABH16" s="1679"/>
      <c r="ABI16" s="1679"/>
      <c r="ABJ16" s="1679"/>
      <c r="ABK16" s="1679"/>
      <c r="ABL16" s="1679"/>
      <c r="ABM16" s="1679"/>
      <c r="ABN16" s="1679"/>
      <c r="ABO16" s="1679"/>
      <c r="ABP16" s="1679"/>
      <c r="ABQ16" s="1679"/>
      <c r="ABR16" s="1679"/>
      <c r="ABS16" s="1679"/>
      <c r="ABT16" s="1679"/>
      <c r="ABU16" s="1679"/>
      <c r="ABV16" s="1679"/>
      <c r="ABW16" s="1679"/>
      <c r="ABX16" s="1679"/>
      <c r="ABY16" s="1679"/>
      <c r="ABZ16" s="1679"/>
      <c r="ACA16" s="1679"/>
      <c r="ACB16" s="1679"/>
      <c r="ACC16" s="1679"/>
      <c r="ACD16" s="1679"/>
      <c r="ACE16" s="1679"/>
      <c r="ACF16" s="1679"/>
      <c r="ACG16" s="1679"/>
      <c r="ACH16" s="1679"/>
      <c r="ACI16" s="1679"/>
      <c r="ACJ16" s="1679"/>
      <c r="ACK16" s="1679"/>
      <c r="ACL16" s="1679"/>
      <c r="ACM16" s="1679"/>
      <c r="ACN16" s="1679"/>
      <c r="ACO16" s="1679"/>
      <c r="ACP16" s="1679"/>
      <c r="ACQ16" s="1679"/>
      <c r="ACR16" s="1679"/>
      <c r="ACS16" s="1679"/>
      <c r="ACT16" s="1679"/>
      <c r="ACU16" s="1679"/>
      <c r="ACV16" s="1679"/>
      <c r="ACW16" s="1679"/>
      <c r="ACX16" s="1679"/>
      <c r="ACY16" s="1679"/>
      <c r="ACZ16" s="1679"/>
      <c r="ADA16" s="1679"/>
      <c r="ADB16" s="1679"/>
      <c r="ADC16" s="1679"/>
      <c r="ADD16" s="1679"/>
      <c r="ADE16" s="1679"/>
      <c r="ADF16" s="1679"/>
      <c r="ADG16" s="1679"/>
      <c r="ADH16" s="1679"/>
      <c r="ADI16" s="1679"/>
      <c r="ADJ16" s="1679"/>
      <c r="ADK16" s="1679"/>
      <c r="ADL16" s="1679"/>
      <c r="ADM16" s="1679"/>
      <c r="ADN16" s="1679"/>
      <c r="ADO16" s="1679"/>
      <c r="ADP16" s="1679"/>
      <c r="ADQ16" s="1679"/>
      <c r="ADR16" s="1679"/>
      <c r="ADS16" s="1679"/>
      <c r="ADT16" s="1679"/>
      <c r="ADU16" s="1679"/>
      <c r="ADV16" s="1679"/>
      <c r="ADW16" s="1679"/>
      <c r="ADX16" s="1679"/>
      <c r="ADY16" s="1679"/>
      <c r="ADZ16" s="1679"/>
      <c r="AEA16" s="1679"/>
      <c r="AEB16" s="1679"/>
      <c r="AEC16" s="1679"/>
      <c r="AED16" s="1679"/>
      <c r="AEE16" s="1679"/>
      <c r="AEF16" s="1679"/>
      <c r="AEG16" s="1679"/>
      <c r="AEH16" s="1679"/>
      <c r="AEI16" s="1679"/>
      <c r="AEJ16" s="1679"/>
      <c r="AEK16" s="1679"/>
      <c r="AEL16" s="1679"/>
      <c r="AEM16" s="1679"/>
      <c r="AEN16" s="1679"/>
      <c r="AEO16" s="1679"/>
      <c r="AEP16" s="1679"/>
      <c r="AEQ16" s="1679"/>
      <c r="AER16" s="1679"/>
      <c r="AES16" s="1679"/>
      <c r="AET16" s="1679"/>
      <c r="AEU16" s="1679"/>
      <c r="AEV16" s="1679"/>
      <c r="AEW16" s="1679"/>
      <c r="AEX16" s="1679"/>
      <c r="AEY16" s="1679"/>
      <c r="AEZ16" s="1679"/>
      <c r="AFA16" s="1679"/>
      <c r="AFB16" s="1679"/>
      <c r="AFC16" s="1679"/>
      <c r="AFD16" s="1679"/>
      <c r="AFE16" s="1679"/>
      <c r="AFF16" s="1679"/>
      <c r="AFG16" s="1679"/>
      <c r="AFH16" s="1679"/>
      <c r="AFI16" s="1679"/>
      <c r="AFJ16" s="1679"/>
      <c r="AFK16" s="1679"/>
      <c r="AFL16" s="1679"/>
      <c r="AFM16" s="1679"/>
      <c r="AFN16" s="1679"/>
      <c r="AFO16" s="1679"/>
      <c r="AFP16" s="1679"/>
      <c r="AFQ16" s="1679"/>
      <c r="AFR16" s="1679"/>
      <c r="AFS16" s="1679"/>
      <c r="AFT16" s="1679"/>
      <c r="AFU16" s="1679"/>
      <c r="AFV16" s="1679"/>
      <c r="AFW16" s="1679"/>
      <c r="AFX16" s="1679"/>
      <c r="AFY16" s="1679"/>
      <c r="AFZ16" s="1679"/>
      <c r="AGA16" s="1679"/>
      <c r="AGB16" s="1679"/>
      <c r="AGC16" s="1679"/>
      <c r="AGD16" s="1679"/>
      <c r="AGE16" s="1679"/>
      <c r="AGF16" s="1679"/>
      <c r="AGG16" s="1679"/>
      <c r="AGH16" s="1679"/>
      <c r="AGI16" s="1679"/>
      <c r="AGJ16" s="1679"/>
      <c r="AGK16" s="1679"/>
      <c r="AGL16" s="1679"/>
      <c r="AGM16" s="1679"/>
      <c r="AGN16" s="1679"/>
      <c r="AGO16" s="1679"/>
      <c r="AGP16" s="1679"/>
      <c r="AGQ16" s="1679"/>
      <c r="AGR16" s="1679"/>
      <c r="AGS16" s="1679"/>
      <c r="AGT16" s="1679"/>
      <c r="AGU16" s="1679"/>
      <c r="AGV16" s="1679"/>
      <c r="AGW16" s="1679"/>
      <c r="AGX16" s="1679"/>
      <c r="AGY16" s="1679"/>
      <c r="AGZ16" s="1679"/>
      <c r="AHA16" s="1679"/>
      <c r="AHB16" s="1679"/>
      <c r="AHC16" s="1679"/>
      <c r="AHD16" s="1679"/>
      <c r="AHE16" s="1679"/>
      <c r="AHF16" s="1679"/>
      <c r="AHG16" s="1679"/>
      <c r="AHH16" s="1679"/>
      <c r="AHI16" s="1679"/>
      <c r="AHJ16" s="1679"/>
      <c r="AHK16" s="1679"/>
      <c r="AHL16" s="1679"/>
      <c r="AHM16" s="1679"/>
      <c r="AHN16" s="1679"/>
      <c r="AHO16" s="1679"/>
      <c r="AHP16" s="1679"/>
      <c r="AHQ16" s="1679"/>
      <c r="AHR16" s="1679"/>
      <c r="AHS16" s="1679"/>
      <c r="AHT16" s="1679"/>
      <c r="AHU16" s="1679"/>
      <c r="AHV16" s="1679"/>
      <c r="AHW16" s="1679"/>
      <c r="AHX16" s="1679"/>
      <c r="AHY16" s="1679"/>
      <c r="AHZ16" s="1679"/>
      <c r="AIA16" s="1679"/>
      <c r="AIB16" s="1679"/>
      <c r="AIC16" s="1679"/>
      <c r="AID16" s="1679"/>
      <c r="AIE16" s="1679"/>
      <c r="AIF16" s="1679"/>
      <c r="AIG16" s="1679"/>
      <c r="AIH16" s="1679"/>
      <c r="AII16" s="1679"/>
      <c r="AIJ16" s="1679"/>
      <c r="AIK16" s="1679"/>
      <c r="AIL16" s="1679"/>
      <c r="AIM16" s="1679"/>
      <c r="AIN16" s="1679"/>
      <c r="AIO16" s="1679"/>
      <c r="AIP16" s="1679"/>
      <c r="AIQ16" s="1679"/>
      <c r="AIR16" s="1679"/>
      <c r="AIS16" s="1679"/>
      <c r="AIT16" s="1679"/>
      <c r="AIU16" s="1679"/>
      <c r="AIV16" s="1679"/>
      <c r="AIW16" s="1679"/>
      <c r="AIX16" s="1679"/>
      <c r="AIY16" s="1679"/>
      <c r="AIZ16" s="1679"/>
      <c r="AJA16" s="1679"/>
      <c r="AJB16" s="1679"/>
      <c r="AJC16" s="1679"/>
      <c r="AJD16" s="1679"/>
      <c r="AJE16" s="1679"/>
      <c r="AJF16" s="1679"/>
      <c r="AJG16" s="1679"/>
      <c r="AJH16" s="1679"/>
      <c r="AJI16" s="1679"/>
      <c r="AJJ16" s="1679"/>
      <c r="AJK16" s="1679"/>
      <c r="AJL16" s="1679"/>
      <c r="AJM16" s="1679"/>
      <c r="AJN16" s="1679"/>
      <c r="AJO16" s="1679"/>
      <c r="AJP16" s="1679"/>
      <c r="AJQ16" s="1679"/>
      <c r="AJR16" s="1679"/>
      <c r="AJS16" s="1679"/>
      <c r="AJT16" s="1679"/>
      <c r="AJU16" s="1679"/>
      <c r="AJV16" s="1679"/>
      <c r="AJW16" s="1679"/>
      <c r="AJX16" s="1679"/>
      <c r="AJY16" s="1679"/>
      <c r="AJZ16" s="1679"/>
      <c r="AKA16" s="1679"/>
      <c r="AKB16" s="1679"/>
      <c r="AKC16" s="1679"/>
      <c r="AKD16" s="1679"/>
      <c r="AKE16" s="1679"/>
      <c r="AKF16" s="1679"/>
      <c r="AKG16" s="1679"/>
      <c r="AKH16" s="1679"/>
      <c r="AKI16" s="1679"/>
      <c r="AKJ16" s="1679"/>
      <c r="AKK16" s="1679"/>
      <c r="AKL16" s="1679"/>
      <c r="AKM16" s="1679"/>
      <c r="AKN16" s="1679"/>
      <c r="AKO16" s="1679"/>
      <c r="AKP16" s="1679"/>
      <c r="AKQ16" s="1679"/>
      <c r="AKR16" s="1679"/>
      <c r="AKS16" s="1679"/>
      <c r="AKT16" s="1679"/>
      <c r="AKU16" s="1679"/>
      <c r="AKV16" s="1679"/>
      <c r="AKW16" s="1679"/>
      <c r="AKX16" s="1679"/>
      <c r="AKY16" s="1679"/>
      <c r="AKZ16" s="1679"/>
      <c r="ALA16" s="1679"/>
      <c r="ALB16" s="1679"/>
      <c r="ALC16" s="1679"/>
      <c r="ALD16" s="1679"/>
      <c r="ALE16" s="1679"/>
      <c r="ALF16" s="1679"/>
      <c r="ALG16" s="1679"/>
      <c r="ALH16" s="1679"/>
      <c r="ALI16" s="1679"/>
      <c r="ALJ16" s="1679"/>
      <c r="ALK16" s="1679"/>
      <c r="ALL16" s="1679"/>
      <c r="ALM16" s="1679"/>
      <c r="ALN16" s="1679"/>
      <c r="ALO16" s="1679"/>
      <c r="ALP16" s="1679"/>
      <c r="ALQ16" s="1679"/>
      <c r="ALR16" s="1679"/>
      <c r="ALS16" s="1679"/>
      <c r="ALT16" s="1679"/>
      <c r="ALU16" s="1679"/>
      <c r="ALV16" s="1679"/>
      <c r="ALW16" s="1679"/>
      <c r="ALX16" s="1679"/>
      <c r="ALY16" s="1679"/>
      <c r="ALZ16" s="1679"/>
      <c r="AMA16" s="1679"/>
      <c r="AMB16" s="1679"/>
      <c r="AMC16" s="1679"/>
      <c r="AMD16" s="1679"/>
      <c r="AME16" s="1679"/>
      <c r="AMF16" s="1679"/>
      <c r="AMG16" s="1679"/>
      <c r="AMH16" s="1679"/>
      <c r="AMI16" s="1679"/>
      <c r="AMJ16" s="1679"/>
      <c r="AMK16" s="1679"/>
      <c r="AML16" s="1679"/>
      <c r="AMM16" s="1679"/>
      <c r="AMN16" s="1679"/>
      <c r="AMO16" s="1679"/>
      <c r="AMP16" s="1679"/>
      <c r="AMQ16" s="1679"/>
      <c r="AMR16" s="1679"/>
      <c r="AMS16" s="1679"/>
      <c r="AMT16" s="1679"/>
      <c r="AMU16" s="1679"/>
      <c r="AMV16" s="1679"/>
      <c r="AMW16" s="1679"/>
      <c r="AMX16" s="1679"/>
      <c r="AMY16" s="1679"/>
      <c r="AMZ16" s="1679"/>
      <c r="ANA16" s="1679"/>
      <c r="ANB16" s="1679"/>
      <c r="ANC16" s="1679"/>
      <c r="AND16" s="1679"/>
      <c r="ANE16" s="1679"/>
      <c r="ANF16" s="1679"/>
      <c r="ANG16" s="1679"/>
      <c r="ANH16" s="1679"/>
      <c r="ANI16" s="1679"/>
      <c r="ANJ16" s="1679"/>
      <c r="ANK16" s="1679"/>
      <c r="ANL16" s="1679"/>
      <c r="ANM16" s="1679"/>
      <c r="ANN16" s="1679"/>
      <c r="ANO16" s="1679"/>
      <c r="ANP16" s="1679"/>
      <c r="ANQ16" s="1679"/>
      <c r="ANR16" s="1679"/>
      <c r="ANS16" s="1679"/>
      <c r="ANT16" s="1679"/>
      <c r="ANU16" s="1679"/>
      <c r="ANV16" s="1679"/>
      <c r="ANW16" s="1679"/>
      <c r="ANX16" s="1679"/>
      <c r="ANY16" s="1679"/>
      <c r="ANZ16" s="1679"/>
      <c r="AOA16" s="1679"/>
      <c r="AOB16" s="1679"/>
      <c r="AOC16" s="1679"/>
      <c r="AOD16" s="1679"/>
      <c r="AOE16" s="1679"/>
      <c r="AOF16" s="1679"/>
      <c r="AOG16" s="1679"/>
      <c r="AOH16" s="1679"/>
      <c r="AOI16" s="1679"/>
      <c r="AOJ16" s="1679"/>
      <c r="AOK16" s="1679"/>
      <c r="AOL16" s="1679"/>
      <c r="AOM16" s="1679"/>
      <c r="AON16" s="1679"/>
      <c r="AOO16" s="1679"/>
      <c r="AOP16" s="1679"/>
      <c r="AOQ16" s="1679"/>
      <c r="AOR16" s="1679"/>
      <c r="AOS16" s="1679"/>
      <c r="AOT16" s="1679"/>
      <c r="AOU16" s="1679"/>
      <c r="AOV16" s="1679"/>
      <c r="AOW16" s="1679"/>
      <c r="AOX16" s="1679"/>
      <c r="AOY16" s="1679"/>
      <c r="AOZ16" s="1679"/>
      <c r="APA16" s="1679"/>
      <c r="APB16" s="1679"/>
      <c r="APC16" s="1679"/>
      <c r="APD16" s="1679"/>
      <c r="APE16" s="1679"/>
      <c r="APF16" s="1679"/>
      <c r="APG16" s="1679"/>
      <c r="APH16" s="1679"/>
      <c r="API16" s="1679"/>
      <c r="APJ16" s="1679"/>
      <c r="APK16" s="1679"/>
      <c r="APL16" s="1679"/>
      <c r="APM16" s="1679"/>
      <c r="APN16" s="1679"/>
      <c r="APO16" s="1679"/>
      <c r="APP16" s="1679"/>
      <c r="APQ16" s="1679"/>
      <c r="APR16" s="1679"/>
      <c r="APS16" s="1679"/>
      <c r="APT16" s="1679"/>
      <c r="APU16" s="1679"/>
      <c r="APV16" s="1679"/>
      <c r="APW16" s="1679"/>
      <c r="APX16" s="1679"/>
      <c r="APY16" s="1679"/>
      <c r="APZ16" s="1679"/>
      <c r="AQA16" s="1679"/>
      <c r="AQB16" s="1679"/>
      <c r="AQC16" s="1679"/>
      <c r="AQD16" s="1679"/>
      <c r="AQE16" s="1679"/>
      <c r="AQF16" s="1679"/>
      <c r="AQG16" s="1679"/>
      <c r="AQH16" s="1679"/>
      <c r="AQI16" s="1679"/>
      <c r="AQJ16" s="1679"/>
      <c r="AQK16" s="1679"/>
      <c r="AQL16" s="1679"/>
      <c r="AQM16" s="1679"/>
      <c r="AQN16" s="1679"/>
      <c r="AQO16" s="1679"/>
      <c r="AQP16" s="1679"/>
      <c r="AQQ16" s="1679"/>
      <c r="AQR16" s="1679"/>
      <c r="AQS16" s="1679"/>
      <c r="AQT16" s="1679"/>
      <c r="AQU16" s="1679"/>
      <c r="AQV16" s="1679"/>
      <c r="AQW16" s="1679"/>
    </row>
    <row r="17" spans="1:1141" s="1693" customFormat="1" ht="18" customHeight="1">
      <c r="A17" s="1687">
        <v>2012</v>
      </c>
      <c r="B17" s="1688">
        <v>107.45</v>
      </c>
      <c r="C17" s="1689">
        <v>108.94</v>
      </c>
      <c r="D17" s="1689">
        <v>108.33</v>
      </c>
      <c r="E17" s="1689">
        <v>118.33</v>
      </c>
      <c r="F17" s="1689">
        <v>96.51</v>
      </c>
      <c r="G17" s="1689">
        <v>105.68</v>
      </c>
      <c r="H17" s="1689">
        <v>115.81</v>
      </c>
      <c r="I17" s="1689">
        <v>103.8</v>
      </c>
      <c r="J17" s="1689">
        <v>108.57</v>
      </c>
      <c r="K17" s="1689">
        <v>110.66</v>
      </c>
      <c r="L17" s="1689">
        <v>110.77</v>
      </c>
      <c r="M17" s="1689">
        <v>106.44</v>
      </c>
      <c r="N17" s="1689">
        <v>115.16</v>
      </c>
      <c r="O17" s="1689">
        <v>108.45</v>
      </c>
      <c r="P17" s="1689">
        <v>110.67</v>
      </c>
      <c r="Q17" s="1689">
        <v>107.61</v>
      </c>
      <c r="R17" s="1689">
        <v>104.94</v>
      </c>
      <c r="S17" s="1690">
        <v>110.97</v>
      </c>
      <c r="T17" s="1691">
        <v>2012</v>
      </c>
      <c r="U17" s="1687">
        <v>2012</v>
      </c>
      <c r="V17" s="1689">
        <v>112.36</v>
      </c>
      <c r="W17" s="1689">
        <v>109.67</v>
      </c>
      <c r="X17" s="1689">
        <v>113.05</v>
      </c>
      <c r="Y17" s="1689">
        <v>117.03</v>
      </c>
      <c r="Z17" s="1689">
        <v>102.28</v>
      </c>
      <c r="AA17" s="1689">
        <v>104.19</v>
      </c>
      <c r="AB17" s="1689">
        <v>101.8</v>
      </c>
      <c r="AC17" s="1689">
        <v>108.08</v>
      </c>
      <c r="AD17" s="1689">
        <v>111.72</v>
      </c>
      <c r="AE17" s="1689">
        <v>117.72</v>
      </c>
      <c r="AF17" s="1689">
        <v>103.19</v>
      </c>
      <c r="AG17" s="1689">
        <v>107.12</v>
      </c>
      <c r="AH17" s="1689">
        <v>83.75</v>
      </c>
      <c r="AI17" s="1689">
        <v>103.84</v>
      </c>
      <c r="AJ17" s="1689">
        <v>111.44</v>
      </c>
      <c r="AK17" s="1689">
        <v>130.16999999999999</v>
      </c>
      <c r="AL17" s="1689">
        <v>121.1</v>
      </c>
      <c r="AM17" s="1690">
        <v>132.86000000000001</v>
      </c>
      <c r="AN17" s="1691">
        <v>2012</v>
      </c>
      <c r="AO17" s="1687">
        <v>2012</v>
      </c>
      <c r="AP17" s="1689">
        <v>112.18</v>
      </c>
      <c r="AQ17" s="1689">
        <v>121.01</v>
      </c>
      <c r="AR17" s="1689">
        <v>113.7</v>
      </c>
      <c r="AS17" s="1689">
        <v>105.1</v>
      </c>
      <c r="AT17" s="1689">
        <v>97.08</v>
      </c>
      <c r="AU17" s="1689">
        <v>106.12</v>
      </c>
      <c r="AV17" s="1689">
        <v>102.79</v>
      </c>
      <c r="AW17" s="1689">
        <v>110.2</v>
      </c>
      <c r="AX17" s="1689">
        <v>100.92</v>
      </c>
      <c r="AY17" s="1689">
        <v>109.06</v>
      </c>
      <c r="AZ17" s="1689">
        <v>107.64</v>
      </c>
      <c r="BA17" s="1689">
        <v>114.99</v>
      </c>
      <c r="BB17" s="1689">
        <v>102.97</v>
      </c>
      <c r="BC17" s="1689">
        <v>87.86</v>
      </c>
      <c r="BD17" s="1689">
        <v>106.9</v>
      </c>
      <c r="BE17" s="1689">
        <v>111.59</v>
      </c>
      <c r="BF17" s="1690">
        <v>106.59</v>
      </c>
      <c r="BG17" s="1691">
        <v>2012</v>
      </c>
      <c r="BH17" s="1687">
        <v>2012</v>
      </c>
      <c r="BI17" s="1689">
        <v>106.49</v>
      </c>
      <c r="BJ17" s="1689">
        <v>109.17</v>
      </c>
      <c r="BK17" s="1689">
        <v>105.67</v>
      </c>
      <c r="BL17" s="1689">
        <v>100.6</v>
      </c>
      <c r="BM17" s="1689">
        <v>107.23</v>
      </c>
      <c r="BN17" s="1689">
        <v>108.06</v>
      </c>
      <c r="BO17" s="1689">
        <v>109.07</v>
      </c>
      <c r="BP17" s="1689">
        <v>107.78</v>
      </c>
      <c r="BQ17" s="1689">
        <v>115.68</v>
      </c>
      <c r="BR17" s="1689">
        <v>105.14</v>
      </c>
      <c r="BS17" s="1689">
        <v>112.72</v>
      </c>
      <c r="BT17" s="1689">
        <v>102.67</v>
      </c>
      <c r="BU17" s="1689">
        <v>106.68</v>
      </c>
      <c r="BV17" s="1689">
        <v>107.89</v>
      </c>
      <c r="BW17" s="1690">
        <v>104.93</v>
      </c>
      <c r="BX17" s="1691">
        <v>2012</v>
      </c>
      <c r="BY17" s="1687">
        <v>2012</v>
      </c>
      <c r="BZ17" s="1689">
        <v>96.5</v>
      </c>
      <c r="CA17" s="1689">
        <v>103.55</v>
      </c>
      <c r="CB17" s="1689">
        <v>110.03</v>
      </c>
      <c r="CC17" s="1689">
        <v>102.38</v>
      </c>
      <c r="CD17" s="1689">
        <v>100.42</v>
      </c>
      <c r="CE17" s="1689">
        <v>107.47</v>
      </c>
      <c r="CF17" s="1689">
        <v>111.83</v>
      </c>
      <c r="CG17" s="1689">
        <v>97.49</v>
      </c>
      <c r="CH17" s="1689">
        <v>121.37</v>
      </c>
      <c r="CI17" s="1689">
        <v>106.46</v>
      </c>
      <c r="CJ17" s="1689">
        <v>77.78</v>
      </c>
      <c r="CK17" s="1689">
        <v>97.31</v>
      </c>
      <c r="CL17" s="1689">
        <v>82.83</v>
      </c>
      <c r="CM17" s="1689">
        <v>96.09</v>
      </c>
      <c r="CN17" s="1689">
        <v>101.71</v>
      </c>
      <c r="CO17" s="1689">
        <v>93.86</v>
      </c>
      <c r="CP17" s="1690">
        <v>96.5</v>
      </c>
      <c r="CQ17" s="1691">
        <v>2012</v>
      </c>
      <c r="CR17" s="1687">
        <v>2012</v>
      </c>
      <c r="CS17" s="1689">
        <v>96.17</v>
      </c>
      <c r="CT17" s="1689">
        <v>100.19</v>
      </c>
      <c r="CU17" s="1689">
        <v>100.3</v>
      </c>
      <c r="CV17" s="1689">
        <v>102.58</v>
      </c>
      <c r="CW17" s="1689">
        <v>100.93</v>
      </c>
      <c r="CX17" s="1689">
        <v>100.92</v>
      </c>
      <c r="CY17" s="1689">
        <v>105.59</v>
      </c>
      <c r="CZ17" s="1689">
        <v>93.37</v>
      </c>
      <c r="DA17" s="1689">
        <v>93.47</v>
      </c>
      <c r="DB17" s="1689">
        <v>93.82</v>
      </c>
      <c r="DC17" s="1689">
        <v>102.03</v>
      </c>
      <c r="DD17" s="1689">
        <v>101.99</v>
      </c>
      <c r="DE17" s="1689">
        <v>107.63</v>
      </c>
      <c r="DF17" s="1689">
        <v>106.36</v>
      </c>
      <c r="DG17" s="1689">
        <v>108.01</v>
      </c>
      <c r="DH17" s="1689">
        <v>100.57</v>
      </c>
      <c r="DI17" s="1689">
        <v>101.29</v>
      </c>
      <c r="DJ17" s="1689">
        <v>113.74</v>
      </c>
      <c r="DK17" s="1690">
        <v>112.64</v>
      </c>
      <c r="DL17" s="1691">
        <v>2012</v>
      </c>
      <c r="DM17" s="1687">
        <v>2012</v>
      </c>
      <c r="DN17" s="1688">
        <v>115.78</v>
      </c>
      <c r="DO17" s="1689">
        <v>108.7</v>
      </c>
      <c r="DP17" s="1689">
        <v>104.15</v>
      </c>
      <c r="DQ17" s="1689">
        <v>109.35</v>
      </c>
      <c r="DR17" s="1689">
        <v>103.71</v>
      </c>
      <c r="DS17" s="1689">
        <v>104.97</v>
      </c>
      <c r="DT17" s="1689">
        <v>107.89</v>
      </c>
      <c r="DU17" s="1689">
        <v>104.84</v>
      </c>
      <c r="DV17" s="1689">
        <v>100.04</v>
      </c>
      <c r="DW17" s="1689">
        <v>99.49</v>
      </c>
      <c r="DX17" s="1689">
        <v>97.46</v>
      </c>
      <c r="DY17" s="1689">
        <v>104.36</v>
      </c>
      <c r="DZ17" s="1689">
        <v>104.36</v>
      </c>
      <c r="EA17" s="1689">
        <v>102.74</v>
      </c>
      <c r="EB17" s="1689">
        <v>107.09</v>
      </c>
      <c r="EC17" s="1689">
        <v>98.61</v>
      </c>
      <c r="ED17" s="1689">
        <v>103.07</v>
      </c>
      <c r="EE17" s="1690">
        <v>97.96</v>
      </c>
      <c r="EF17" s="1691">
        <v>2012</v>
      </c>
      <c r="EG17" s="1687">
        <v>2012</v>
      </c>
      <c r="EH17" s="1688">
        <v>100</v>
      </c>
      <c r="EI17" s="1689">
        <v>97.07</v>
      </c>
      <c r="EJ17" s="1689">
        <v>99.36</v>
      </c>
      <c r="EK17" s="1689">
        <v>101.14</v>
      </c>
      <c r="EL17" s="1689">
        <v>100.94</v>
      </c>
      <c r="EM17" s="1689">
        <v>101.71</v>
      </c>
      <c r="EN17" s="1689">
        <v>99.62</v>
      </c>
      <c r="EO17" s="1689">
        <v>99.08</v>
      </c>
      <c r="EP17" s="1689">
        <v>87.84</v>
      </c>
      <c r="EQ17" s="1689">
        <v>90.56</v>
      </c>
      <c r="ER17" s="1689">
        <v>100.52</v>
      </c>
      <c r="ES17" s="1689">
        <v>104.52</v>
      </c>
      <c r="ET17" s="1689">
        <v>108.38</v>
      </c>
      <c r="EU17" s="1689">
        <v>101.79</v>
      </c>
      <c r="EV17" s="1689">
        <v>103.42</v>
      </c>
      <c r="EW17" s="1689">
        <v>105.02</v>
      </c>
      <c r="EX17" s="1690">
        <v>105.64</v>
      </c>
      <c r="EY17" s="1691">
        <v>2012</v>
      </c>
      <c r="EZ17" s="1687">
        <v>2012</v>
      </c>
      <c r="FA17" s="1688">
        <v>108.56</v>
      </c>
      <c r="FB17" s="1689">
        <v>109.33</v>
      </c>
      <c r="FC17" s="1689">
        <v>101.22</v>
      </c>
      <c r="FD17" s="1689">
        <v>100.46</v>
      </c>
      <c r="FE17" s="1689">
        <v>104.1</v>
      </c>
      <c r="FF17" s="1689">
        <v>100.61</v>
      </c>
      <c r="FG17" s="1689">
        <v>101</v>
      </c>
      <c r="FH17" s="1689">
        <v>110.89</v>
      </c>
      <c r="FI17" s="1689">
        <v>103.07</v>
      </c>
      <c r="FJ17" s="1689">
        <v>108.98</v>
      </c>
      <c r="FK17" s="1689">
        <v>108.01</v>
      </c>
      <c r="FL17" s="1689">
        <v>103.08</v>
      </c>
      <c r="FM17" s="1689">
        <v>106.9</v>
      </c>
      <c r="FN17" s="1689">
        <v>104.02</v>
      </c>
      <c r="FO17" s="1690">
        <v>109.45</v>
      </c>
      <c r="FP17" s="1691">
        <v>2012</v>
      </c>
      <c r="FQ17" s="1748"/>
      <c r="FR17" s="1748"/>
      <c r="FS17" s="1748"/>
      <c r="FT17" s="1692"/>
      <c r="FU17" s="1692"/>
      <c r="FV17" s="1692"/>
      <c r="FW17" s="1692"/>
      <c r="FX17" s="1692"/>
      <c r="FY17" s="1692"/>
      <c r="FZ17" s="1692"/>
      <c r="GA17" s="1692"/>
      <c r="GB17" s="1692"/>
      <c r="GC17" s="1692"/>
      <c r="GD17" s="1692"/>
      <c r="GE17" s="1692"/>
      <c r="GF17" s="1692"/>
      <c r="GG17" s="1692"/>
      <c r="GH17" s="1692"/>
      <c r="GI17" s="1692"/>
      <c r="GJ17" s="1692"/>
      <c r="GK17" s="1692"/>
      <c r="GL17" s="1692"/>
      <c r="GM17" s="1692"/>
      <c r="GN17" s="1692"/>
      <c r="GO17" s="1692"/>
      <c r="GP17" s="1692"/>
      <c r="GQ17" s="1692"/>
      <c r="GR17" s="1692"/>
      <c r="GS17" s="1692"/>
      <c r="GT17" s="1692"/>
      <c r="GU17" s="1692"/>
      <c r="GV17" s="1692"/>
      <c r="GW17" s="1692"/>
      <c r="GX17" s="1692"/>
      <c r="GY17" s="1692"/>
      <c r="GZ17" s="1692"/>
      <c r="HA17" s="1692"/>
      <c r="HB17" s="1692"/>
      <c r="HC17" s="1692"/>
      <c r="HD17" s="1692"/>
      <c r="HE17" s="1692"/>
      <c r="HF17" s="1692"/>
      <c r="HG17" s="1692"/>
      <c r="HH17" s="1692"/>
      <c r="HI17" s="1692"/>
      <c r="HJ17" s="1692"/>
      <c r="HK17" s="1692"/>
      <c r="HL17" s="1692"/>
      <c r="HM17" s="1692"/>
      <c r="HN17" s="1692"/>
      <c r="HO17" s="1692"/>
      <c r="HP17" s="1692"/>
      <c r="HQ17" s="1692"/>
      <c r="HR17" s="1692"/>
      <c r="HS17" s="1692"/>
      <c r="HT17" s="1692"/>
      <c r="HU17" s="1692"/>
      <c r="HV17" s="1692"/>
      <c r="HW17" s="1692"/>
      <c r="HX17" s="1692"/>
      <c r="HY17" s="1692"/>
      <c r="HZ17" s="1692"/>
      <c r="IA17" s="1692"/>
      <c r="IB17" s="1692"/>
      <c r="IC17" s="1692"/>
      <c r="ID17" s="1692"/>
      <c r="IE17" s="1692"/>
      <c r="IF17" s="1692"/>
      <c r="IG17" s="1692"/>
      <c r="IH17" s="1692"/>
      <c r="II17" s="1692"/>
      <c r="IJ17" s="1692"/>
      <c r="IK17" s="1692"/>
      <c r="IL17" s="1692"/>
      <c r="IM17" s="1692"/>
      <c r="IN17" s="1692"/>
      <c r="IO17" s="1692"/>
      <c r="IP17" s="1692"/>
      <c r="IQ17" s="1692"/>
      <c r="IR17" s="1692"/>
      <c r="IS17" s="1692"/>
      <c r="IT17" s="1692"/>
      <c r="IU17" s="1692"/>
      <c r="IV17" s="1692"/>
      <c r="IW17" s="1692"/>
      <c r="IX17" s="1692"/>
      <c r="IY17" s="1692"/>
      <c r="IZ17" s="1692"/>
      <c r="JA17" s="1692"/>
      <c r="JB17" s="1692"/>
      <c r="JC17" s="1692"/>
      <c r="JD17" s="1692"/>
      <c r="JE17" s="1692"/>
      <c r="JF17" s="1692"/>
      <c r="JG17" s="1692"/>
      <c r="JH17" s="1692"/>
      <c r="JI17" s="1692"/>
      <c r="JJ17" s="1692"/>
      <c r="JK17" s="1692"/>
      <c r="JL17" s="1692"/>
      <c r="JM17" s="1692"/>
      <c r="JN17" s="1692"/>
      <c r="JO17" s="1692"/>
      <c r="JP17" s="1692"/>
      <c r="JQ17" s="1692"/>
      <c r="JR17" s="1692"/>
      <c r="JS17" s="1692"/>
      <c r="JT17" s="1692"/>
      <c r="JU17" s="1692"/>
      <c r="JV17" s="1692"/>
      <c r="JW17" s="1692"/>
      <c r="JX17" s="1692"/>
      <c r="JY17" s="1692"/>
      <c r="JZ17" s="1692"/>
      <c r="KA17" s="1692"/>
      <c r="KB17" s="1692"/>
      <c r="KC17" s="1692"/>
      <c r="KD17" s="1692"/>
      <c r="KE17" s="1692"/>
      <c r="KF17" s="1692"/>
      <c r="KG17" s="1692"/>
      <c r="KH17" s="1692"/>
      <c r="KI17" s="1692"/>
      <c r="KJ17" s="1692"/>
      <c r="KK17" s="1692"/>
      <c r="KL17" s="1692"/>
      <c r="KM17" s="1692"/>
      <c r="KN17" s="1692"/>
      <c r="KO17" s="1692"/>
      <c r="KP17" s="1692"/>
      <c r="KQ17" s="1692"/>
      <c r="KR17" s="1692"/>
      <c r="KS17" s="1692"/>
      <c r="KT17" s="1692"/>
      <c r="KU17" s="1692"/>
      <c r="KV17" s="1692"/>
      <c r="KW17" s="1692"/>
      <c r="KX17" s="1692"/>
      <c r="KY17" s="1692"/>
      <c r="KZ17" s="1692"/>
      <c r="LA17" s="1692"/>
      <c r="LB17" s="1692"/>
      <c r="LC17" s="1692"/>
      <c r="LD17" s="1692"/>
      <c r="LE17" s="1692"/>
      <c r="LF17" s="1692"/>
      <c r="LG17" s="1692"/>
      <c r="LH17" s="1692"/>
      <c r="LI17" s="1692"/>
      <c r="LJ17" s="1692"/>
      <c r="LK17" s="1692"/>
      <c r="LL17" s="1692"/>
      <c r="LM17" s="1692"/>
      <c r="LN17" s="1692"/>
      <c r="LO17" s="1692"/>
      <c r="LP17" s="1692"/>
      <c r="LQ17" s="1692"/>
      <c r="LR17" s="1692"/>
      <c r="LS17" s="1692"/>
      <c r="LT17" s="1692"/>
      <c r="LU17" s="1692"/>
      <c r="LV17" s="1692"/>
      <c r="LW17" s="1692"/>
      <c r="LX17" s="1692"/>
      <c r="LY17" s="1692"/>
      <c r="LZ17" s="1692"/>
      <c r="MA17" s="1692"/>
      <c r="MB17" s="1692"/>
      <c r="MC17" s="1692"/>
      <c r="MD17" s="1692"/>
      <c r="ME17" s="1692"/>
      <c r="MF17" s="1692"/>
      <c r="MG17" s="1692"/>
      <c r="MH17" s="1692"/>
      <c r="MI17" s="1692"/>
      <c r="MJ17" s="1692"/>
      <c r="MK17" s="1692"/>
      <c r="ML17" s="1692"/>
      <c r="MM17" s="1692"/>
      <c r="MN17" s="1692"/>
      <c r="MO17" s="1692"/>
      <c r="MP17" s="1692"/>
      <c r="MQ17" s="1692"/>
      <c r="MR17" s="1692"/>
      <c r="MS17" s="1692"/>
      <c r="MT17" s="1692"/>
      <c r="MU17" s="1692"/>
      <c r="MV17" s="1692"/>
      <c r="MW17" s="1692"/>
      <c r="MX17" s="1692"/>
      <c r="MY17" s="1692"/>
      <c r="MZ17" s="1692"/>
      <c r="NA17" s="1692"/>
      <c r="NB17" s="1692"/>
      <c r="NC17" s="1692"/>
      <c r="ND17" s="1692"/>
      <c r="NE17" s="1692"/>
      <c r="NF17" s="1692"/>
      <c r="NG17" s="1692"/>
      <c r="NH17" s="1692"/>
      <c r="NI17" s="1692"/>
      <c r="NJ17" s="1692"/>
      <c r="NK17" s="1692"/>
      <c r="NL17" s="1692"/>
      <c r="NM17" s="1692"/>
      <c r="NN17" s="1692"/>
      <c r="NO17" s="1692"/>
      <c r="NP17" s="1692"/>
      <c r="NQ17" s="1692"/>
      <c r="NR17" s="1692"/>
      <c r="NS17" s="1692"/>
      <c r="NT17" s="1692"/>
      <c r="NU17" s="1692"/>
      <c r="NV17" s="1692"/>
      <c r="NW17" s="1692"/>
      <c r="NX17" s="1692"/>
      <c r="NY17" s="1692"/>
      <c r="NZ17" s="1692"/>
      <c r="OA17" s="1692"/>
      <c r="OB17" s="1692"/>
      <c r="OC17" s="1692"/>
      <c r="OD17" s="1692"/>
      <c r="OE17" s="1692"/>
      <c r="OF17" s="1692"/>
      <c r="OG17" s="1692"/>
      <c r="OH17" s="1692"/>
      <c r="OI17" s="1692"/>
      <c r="OJ17" s="1692"/>
      <c r="OK17" s="1692"/>
      <c r="OL17" s="1692"/>
      <c r="OM17" s="1692"/>
      <c r="ON17" s="1692"/>
      <c r="OO17" s="1692"/>
      <c r="OP17" s="1692"/>
      <c r="OQ17" s="1692"/>
      <c r="OR17" s="1692"/>
      <c r="OS17" s="1692"/>
      <c r="OT17" s="1692"/>
      <c r="OU17" s="1692"/>
      <c r="OV17" s="1692"/>
      <c r="OW17" s="1692"/>
      <c r="OX17" s="1692"/>
      <c r="OY17" s="1692"/>
      <c r="OZ17" s="1692"/>
      <c r="PA17" s="1692"/>
      <c r="PB17" s="1692"/>
      <c r="PC17" s="1692"/>
      <c r="PD17" s="1692"/>
      <c r="PE17" s="1692"/>
      <c r="PF17" s="1692"/>
      <c r="PG17" s="1692"/>
      <c r="PH17" s="1692"/>
      <c r="PI17" s="1692"/>
      <c r="PJ17" s="1692"/>
      <c r="PK17" s="1692"/>
      <c r="PL17" s="1692"/>
      <c r="PM17" s="1692"/>
      <c r="PN17" s="1692"/>
      <c r="PO17" s="1692"/>
      <c r="PP17" s="1692"/>
      <c r="PQ17" s="1692"/>
      <c r="PR17" s="1692"/>
      <c r="PS17" s="1692"/>
      <c r="PT17" s="1692"/>
      <c r="PU17" s="1692"/>
      <c r="PV17" s="1692"/>
      <c r="PW17" s="1692"/>
      <c r="PX17" s="1692"/>
      <c r="PY17" s="1692"/>
      <c r="PZ17" s="1692"/>
      <c r="QA17" s="1692"/>
      <c r="QB17" s="1692"/>
      <c r="QC17" s="1692"/>
      <c r="QD17" s="1692"/>
      <c r="QE17" s="1692"/>
      <c r="QF17" s="1692"/>
      <c r="QG17" s="1692"/>
      <c r="QH17" s="1692"/>
      <c r="QI17" s="1692"/>
      <c r="QJ17" s="1692"/>
      <c r="QK17" s="1692"/>
      <c r="QL17" s="1692"/>
      <c r="QM17" s="1692"/>
      <c r="QN17" s="1692"/>
      <c r="QO17" s="1692"/>
      <c r="QP17" s="1692"/>
      <c r="QQ17" s="1692"/>
      <c r="QR17" s="1692"/>
      <c r="QS17" s="1692"/>
      <c r="QT17" s="1692"/>
      <c r="QU17" s="1692"/>
      <c r="QV17" s="1692"/>
      <c r="QW17" s="1692"/>
      <c r="QX17" s="1692"/>
      <c r="QY17" s="1692"/>
      <c r="QZ17" s="1692"/>
      <c r="RA17" s="1692"/>
      <c r="RB17" s="1692"/>
      <c r="RC17" s="1692"/>
      <c r="RD17" s="1692"/>
      <c r="RE17" s="1692"/>
      <c r="RF17" s="1692"/>
      <c r="RG17" s="1692"/>
      <c r="RH17" s="1692"/>
      <c r="RI17" s="1692"/>
      <c r="RJ17" s="1692"/>
      <c r="RK17" s="1692"/>
      <c r="RL17" s="1692"/>
      <c r="RM17" s="1692"/>
      <c r="RN17" s="1692"/>
      <c r="RO17" s="1692"/>
      <c r="RP17" s="1692"/>
      <c r="RQ17" s="1692"/>
      <c r="RR17" s="1692"/>
      <c r="RS17" s="1692"/>
      <c r="RT17" s="1692"/>
      <c r="RU17" s="1692"/>
      <c r="RV17" s="1692"/>
      <c r="RW17" s="1692"/>
      <c r="RX17" s="1692"/>
      <c r="RY17" s="1692"/>
      <c r="RZ17" s="1692"/>
      <c r="SA17" s="1692"/>
      <c r="SB17" s="1692"/>
      <c r="SC17" s="1692"/>
      <c r="SD17" s="1692"/>
      <c r="SE17" s="1692"/>
      <c r="SF17" s="1692"/>
      <c r="SG17" s="1692"/>
      <c r="SH17" s="1692"/>
      <c r="SI17" s="1692"/>
      <c r="SJ17" s="1692"/>
      <c r="SK17" s="1692"/>
      <c r="SL17" s="1692"/>
      <c r="SM17" s="1692"/>
      <c r="SN17" s="1692"/>
      <c r="SO17" s="1692"/>
      <c r="SP17" s="1692"/>
      <c r="SQ17" s="1692"/>
      <c r="SR17" s="1692"/>
      <c r="SS17" s="1692"/>
      <c r="ST17" s="1692"/>
      <c r="SU17" s="1692"/>
      <c r="SV17" s="1692"/>
      <c r="SW17" s="1692"/>
      <c r="SX17" s="1692"/>
      <c r="SY17" s="1692"/>
      <c r="SZ17" s="1692"/>
      <c r="TA17" s="1692"/>
      <c r="TB17" s="1692"/>
      <c r="TC17" s="1692"/>
      <c r="TD17" s="1692"/>
      <c r="TE17" s="1692"/>
      <c r="TF17" s="1692"/>
      <c r="TG17" s="1692"/>
      <c r="TH17" s="1692"/>
      <c r="TI17" s="1692"/>
      <c r="TJ17" s="1692"/>
      <c r="TK17" s="1692"/>
      <c r="TL17" s="1692"/>
      <c r="TM17" s="1692"/>
      <c r="TN17" s="1692"/>
      <c r="TO17" s="1692"/>
      <c r="TP17" s="1692"/>
      <c r="TQ17" s="1692"/>
      <c r="TR17" s="1692"/>
      <c r="TS17" s="1692"/>
      <c r="TT17" s="1692"/>
      <c r="TU17" s="1692"/>
      <c r="TV17" s="1692"/>
      <c r="TW17" s="1692"/>
      <c r="TX17" s="1692"/>
      <c r="TY17" s="1692"/>
      <c r="TZ17" s="1692"/>
      <c r="UA17" s="1692"/>
      <c r="UB17" s="1692"/>
      <c r="UC17" s="1692"/>
      <c r="UD17" s="1692"/>
      <c r="UE17" s="1692"/>
      <c r="UF17" s="1692"/>
      <c r="UG17" s="1692"/>
      <c r="UH17" s="1692"/>
      <c r="UI17" s="1692"/>
      <c r="UJ17" s="1692"/>
      <c r="UK17" s="1692"/>
      <c r="UL17" s="1692"/>
      <c r="UM17" s="1692"/>
      <c r="UN17" s="1692"/>
      <c r="UO17" s="1692"/>
      <c r="UP17" s="1692"/>
      <c r="UQ17" s="1692"/>
      <c r="UR17" s="1692"/>
      <c r="US17" s="1692"/>
      <c r="UT17" s="1692"/>
      <c r="UU17" s="1692"/>
      <c r="UV17" s="1692"/>
      <c r="UW17" s="1692"/>
      <c r="UX17" s="1692"/>
      <c r="UY17" s="1692"/>
      <c r="UZ17" s="1692"/>
      <c r="VA17" s="1692"/>
      <c r="VB17" s="1692"/>
      <c r="VC17" s="1692"/>
      <c r="VD17" s="1692"/>
      <c r="VE17" s="1692"/>
      <c r="VF17" s="1692"/>
      <c r="VG17" s="1692"/>
      <c r="VH17" s="1692"/>
      <c r="VI17" s="1692"/>
      <c r="VJ17" s="1692"/>
      <c r="VK17" s="1692"/>
      <c r="VL17" s="1692"/>
      <c r="VM17" s="1692"/>
      <c r="VN17" s="1692"/>
      <c r="VO17" s="1692"/>
      <c r="VP17" s="1692"/>
      <c r="VQ17" s="1692"/>
      <c r="VR17" s="1692"/>
      <c r="VS17" s="1692"/>
      <c r="VT17" s="1692"/>
      <c r="VU17" s="1692"/>
      <c r="VV17" s="1692"/>
      <c r="VW17" s="1692"/>
      <c r="VX17" s="1692"/>
      <c r="VY17" s="1692"/>
      <c r="VZ17" s="1692"/>
      <c r="WA17" s="1692"/>
      <c r="WB17" s="1692"/>
      <c r="WC17" s="1692"/>
      <c r="WD17" s="1692"/>
      <c r="WE17" s="1692"/>
      <c r="WF17" s="1692"/>
      <c r="WG17" s="1692"/>
      <c r="WH17" s="1692"/>
      <c r="WI17" s="1692"/>
      <c r="WJ17" s="1692"/>
      <c r="WK17" s="1692"/>
      <c r="WL17" s="1692"/>
      <c r="WM17" s="1692"/>
      <c r="WN17" s="1692"/>
      <c r="WO17" s="1692"/>
      <c r="WP17" s="1692"/>
      <c r="WQ17" s="1692"/>
      <c r="WR17" s="1692"/>
      <c r="WS17" s="1692"/>
      <c r="WT17" s="1692"/>
      <c r="WU17" s="1692"/>
      <c r="WV17" s="1692"/>
      <c r="WW17" s="1692"/>
      <c r="WX17" s="1692"/>
      <c r="WY17" s="1692"/>
      <c r="WZ17" s="1692"/>
      <c r="XA17" s="1692"/>
      <c r="XB17" s="1692"/>
      <c r="XC17" s="1692"/>
      <c r="XD17" s="1692"/>
      <c r="XE17" s="1692"/>
      <c r="XF17" s="1692"/>
      <c r="XG17" s="1692"/>
      <c r="XH17" s="1692"/>
      <c r="XI17" s="1692"/>
      <c r="XJ17" s="1692"/>
      <c r="XK17" s="1692"/>
      <c r="XL17" s="1692"/>
      <c r="XM17" s="1692"/>
      <c r="XN17" s="1692"/>
      <c r="XO17" s="1692"/>
      <c r="XP17" s="1692"/>
      <c r="XQ17" s="1692"/>
      <c r="XR17" s="1692"/>
      <c r="XS17" s="1692"/>
      <c r="XT17" s="1692"/>
      <c r="XU17" s="1692"/>
      <c r="XV17" s="1692"/>
      <c r="XW17" s="1692"/>
      <c r="XX17" s="1692"/>
      <c r="XY17" s="1692"/>
      <c r="XZ17" s="1692"/>
      <c r="YA17" s="1692"/>
      <c r="YB17" s="1692"/>
      <c r="YC17" s="1692"/>
      <c r="YD17" s="1692"/>
      <c r="YE17" s="1692"/>
      <c r="YF17" s="1692"/>
      <c r="YG17" s="1692"/>
      <c r="YH17" s="1692"/>
      <c r="YI17" s="1692"/>
      <c r="YJ17" s="1692"/>
      <c r="YK17" s="1692"/>
      <c r="YL17" s="1692"/>
      <c r="YM17" s="1692"/>
      <c r="YN17" s="1692"/>
      <c r="YO17" s="1692"/>
      <c r="YP17" s="1692"/>
      <c r="YQ17" s="1692"/>
      <c r="YR17" s="1692"/>
      <c r="YS17" s="1692"/>
      <c r="YT17" s="1692"/>
      <c r="YU17" s="1692"/>
      <c r="YV17" s="1692"/>
      <c r="YW17" s="1692"/>
      <c r="YX17" s="1692"/>
      <c r="YY17" s="1692"/>
      <c r="YZ17" s="1692"/>
      <c r="ZA17" s="1692"/>
      <c r="ZB17" s="1692"/>
      <c r="ZC17" s="1692"/>
      <c r="ZD17" s="1692"/>
      <c r="ZE17" s="1692"/>
      <c r="ZF17" s="1692"/>
      <c r="ZG17" s="1692"/>
      <c r="ZH17" s="1692"/>
      <c r="ZI17" s="1692"/>
      <c r="ZJ17" s="1692"/>
      <c r="ZK17" s="1692"/>
      <c r="ZL17" s="1692"/>
      <c r="ZM17" s="1692"/>
      <c r="ZN17" s="1692"/>
      <c r="ZO17" s="1692"/>
      <c r="ZP17" s="1692"/>
      <c r="ZQ17" s="1692"/>
      <c r="ZR17" s="1692"/>
      <c r="ZS17" s="1692"/>
      <c r="ZT17" s="1692"/>
      <c r="ZU17" s="1692"/>
      <c r="ZV17" s="1692"/>
      <c r="ZW17" s="1692"/>
      <c r="ZX17" s="1692"/>
      <c r="ZY17" s="1692"/>
      <c r="ZZ17" s="1692"/>
      <c r="AAA17" s="1692"/>
      <c r="AAB17" s="1692"/>
      <c r="AAC17" s="1692"/>
      <c r="AAD17" s="1692"/>
      <c r="AAE17" s="1692"/>
      <c r="AAF17" s="1692"/>
      <c r="AAG17" s="1692"/>
      <c r="AAH17" s="1692"/>
      <c r="AAI17" s="1692"/>
      <c r="AAJ17" s="1692"/>
      <c r="AAK17" s="1692"/>
      <c r="AAL17" s="1692"/>
      <c r="AAM17" s="1692"/>
      <c r="AAN17" s="1692"/>
      <c r="AAO17" s="1692"/>
      <c r="AAP17" s="1692"/>
      <c r="AAQ17" s="1692"/>
      <c r="AAR17" s="1692"/>
      <c r="AAS17" s="1692"/>
      <c r="AAT17" s="1692"/>
      <c r="AAU17" s="1692"/>
      <c r="AAV17" s="1692"/>
      <c r="AAW17" s="1692"/>
      <c r="AAX17" s="1692"/>
      <c r="AAY17" s="1692"/>
      <c r="AAZ17" s="1692"/>
      <c r="ABA17" s="1692"/>
      <c r="ABB17" s="1692"/>
      <c r="ABC17" s="1692"/>
      <c r="ABD17" s="1692"/>
      <c r="ABE17" s="1692"/>
      <c r="ABF17" s="1692"/>
      <c r="ABG17" s="1692"/>
      <c r="ABH17" s="1692"/>
      <c r="ABI17" s="1692"/>
      <c r="ABJ17" s="1692"/>
      <c r="ABK17" s="1692"/>
      <c r="ABL17" s="1692"/>
      <c r="ABM17" s="1692"/>
      <c r="ABN17" s="1692"/>
      <c r="ABO17" s="1692"/>
      <c r="ABP17" s="1692"/>
      <c r="ABQ17" s="1692"/>
      <c r="ABR17" s="1692"/>
      <c r="ABS17" s="1692"/>
      <c r="ABT17" s="1692"/>
      <c r="ABU17" s="1692"/>
      <c r="ABV17" s="1692"/>
      <c r="ABW17" s="1692"/>
      <c r="ABX17" s="1692"/>
      <c r="ABY17" s="1692"/>
      <c r="ABZ17" s="1692"/>
      <c r="ACA17" s="1692"/>
      <c r="ACB17" s="1692"/>
      <c r="ACC17" s="1692"/>
      <c r="ACD17" s="1692"/>
      <c r="ACE17" s="1692"/>
      <c r="ACF17" s="1692"/>
      <c r="ACG17" s="1692"/>
      <c r="ACH17" s="1692"/>
      <c r="ACI17" s="1692"/>
      <c r="ACJ17" s="1692"/>
      <c r="ACK17" s="1692"/>
      <c r="ACL17" s="1692"/>
      <c r="ACM17" s="1692"/>
      <c r="ACN17" s="1692"/>
      <c r="ACO17" s="1692"/>
      <c r="ACP17" s="1692"/>
      <c r="ACQ17" s="1692"/>
      <c r="ACR17" s="1692"/>
      <c r="ACS17" s="1692"/>
      <c r="ACT17" s="1692"/>
      <c r="ACU17" s="1692"/>
      <c r="ACV17" s="1692"/>
      <c r="ACW17" s="1692"/>
      <c r="ACX17" s="1692"/>
      <c r="ACY17" s="1692"/>
      <c r="ACZ17" s="1692"/>
      <c r="ADA17" s="1692"/>
      <c r="ADB17" s="1692"/>
      <c r="ADC17" s="1692"/>
      <c r="ADD17" s="1692"/>
      <c r="ADE17" s="1692"/>
      <c r="ADF17" s="1692"/>
      <c r="ADG17" s="1692"/>
      <c r="ADH17" s="1692"/>
      <c r="ADI17" s="1692"/>
      <c r="ADJ17" s="1692"/>
      <c r="ADK17" s="1692"/>
      <c r="ADL17" s="1692"/>
      <c r="ADM17" s="1692"/>
      <c r="ADN17" s="1692"/>
      <c r="ADO17" s="1692"/>
      <c r="ADP17" s="1692"/>
      <c r="ADQ17" s="1692"/>
      <c r="ADR17" s="1692"/>
      <c r="ADS17" s="1692"/>
      <c r="ADT17" s="1692"/>
      <c r="ADU17" s="1692"/>
      <c r="ADV17" s="1692"/>
      <c r="ADW17" s="1692"/>
      <c r="ADX17" s="1692"/>
      <c r="ADY17" s="1692"/>
      <c r="ADZ17" s="1692"/>
      <c r="AEA17" s="1692"/>
      <c r="AEB17" s="1692"/>
      <c r="AEC17" s="1692"/>
      <c r="AED17" s="1692"/>
      <c r="AEE17" s="1692"/>
      <c r="AEF17" s="1692"/>
      <c r="AEG17" s="1692"/>
      <c r="AEH17" s="1692"/>
      <c r="AEI17" s="1692"/>
      <c r="AEJ17" s="1692"/>
      <c r="AEK17" s="1692"/>
      <c r="AEL17" s="1692"/>
      <c r="AEM17" s="1692"/>
      <c r="AEN17" s="1692"/>
      <c r="AEO17" s="1692"/>
      <c r="AEP17" s="1692"/>
      <c r="AEQ17" s="1692"/>
      <c r="AER17" s="1692"/>
      <c r="AES17" s="1692"/>
      <c r="AET17" s="1692"/>
      <c r="AEU17" s="1692"/>
      <c r="AEV17" s="1692"/>
      <c r="AEW17" s="1692"/>
      <c r="AEX17" s="1692"/>
      <c r="AEY17" s="1692"/>
      <c r="AEZ17" s="1692"/>
      <c r="AFA17" s="1692"/>
      <c r="AFB17" s="1692"/>
      <c r="AFC17" s="1692"/>
      <c r="AFD17" s="1692"/>
      <c r="AFE17" s="1692"/>
      <c r="AFF17" s="1692"/>
      <c r="AFG17" s="1692"/>
      <c r="AFH17" s="1692"/>
      <c r="AFI17" s="1692"/>
      <c r="AFJ17" s="1692"/>
      <c r="AFK17" s="1692"/>
      <c r="AFL17" s="1692"/>
      <c r="AFM17" s="1692"/>
      <c r="AFN17" s="1692"/>
      <c r="AFO17" s="1692"/>
      <c r="AFP17" s="1692"/>
      <c r="AFQ17" s="1692"/>
      <c r="AFR17" s="1692"/>
      <c r="AFS17" s="1692"/>
      <c r="AFT17" s="1692"/>
      <c r="AFU17" s="1692"/>
      <c r="AFV17" s="1692"/>
      <c r="AFW17" s="1692"/>
      <c r="AFX17" s="1692"/>
      <c r="AFY17" s="1692"/>
      <c r="AFZ17" s="1692"/>
      <c r="AGA17" s="1692"/>
      <c r="AGB17" s="1692"/>
      <c r="AGC17" s="1692"/>
      <c r="AGD17" s="1692"/>
      <c r="AGE17" s="1692"/>
      <c r="AGF17" s="1692"/>
      <c r="AGG17" s="1692"/>
      <c r="AGH17" s="1692"/>
      <c r="AGI17" s="1692"/>
      <c r="AGJ17" s="1692"/>
      <c r="AGK17" s="1692"/>
      <c r="AGL17" s="1692"/>
      <c r="AGM17" s="1692"/>
      <c r="AGN17" s="1692"/>
      <c r="AGO17" s="1692"/>
      <c r="AGP17" s="1692"/>
      <c r="AGQ17" s="1692"/>
      <c r="AGR17" s="1692"/>
      <c r="AGS17" s="1692"/>
      <c r="AGT17" s="1692"/>
      <c r="AGU17" s="1692"/>
      <c r="AGV17" s="1692"/>
      <c r="AGW17" s="1692"/>
      <c r="AGX17" s="1692"/>
      <c r="AGY17" s="1692"/>
      <c r="AGZ17" s="1692"/>
      <c r="AHA17" s="1692"/>
      <c r="AHB17" s="1692"/>
      <c r="AHC17" s="1692"/>
      <c r="AHD17" s="1692"/>
      <c r="AHE17" s="1692"/>
      <c r="AHF17" s="1692"/>
      <c r="AHG17" s="1692"/>
      <c r="AHH17" s="1692"/>
      <c r="AHI17" s="1692"/>
      <c r="AHJ17" s="1692"/>
      <c r="AHK17" s="1692"/>
      <c r="AHL17" s="1692"/>
      <c r="AHM17" s="1692"/>
      <c r="AHN17" s="1692"/>
      <c r="AHO17" s="1692"/>
      <c r="AHP17" s="1692"/>
      <c r="AHQ17" s="1692"/>
      <c r="AHR17" s="1692"/>
      <c r="AHS17" s="1692"/>
      <c r="AHT17" s="1692"/>
      <c r="AHU17" s="1692"/>
      <c r="AHV17" s="1692"/>
      <c r="AHW17" s="1692"/>
      <c r="AHX17" s="1692"/>
      <c r="AHY17" s="1692"/>
      <c r="AHZ17" s="1692"/>
      <c r="AIA17" s="1692"/>
      <c r="AIB17" s="1692"/>
      <c r="AIC17" s="1692"/>
      <c r="AID17" s="1692"/>
      <c r="AIE17" s="1692"/>
      <c r="AIF17" s="1692"/>
      <c r="AIG17" s="1692"/>
      <c r="AIH17" s="1692"/>
      <c r="AII17" s="1692"/>
      <c r="AIJ17" s="1692"/>
      <c r="AIK17" s="1692"/>
      <c r="AIL17" s="1692"/>
      <c r="AIM17" s="1692"/>
      <c r="AIN17" s="1692"/>
      <c r="AIO17" s="1692"/>
      <c r="AIP17" s="1692"/>
      <c r="AIQ17" s="1692"/>
      <c r="AIR17" s="1692"/>
      <c r="AIS17" s="1692"/>
      <c r="AIT17" s="1692"/>
      <c r="AIU17" s="1692"/>
      <c r="AIV17" s="1692"/>
      <c r="AIW17" s="1692"/>
      <c r="AIX17" s="1692"/>
      <c r="AIY17" s="1692"/>
      <c r="AIZ17" s="1692"/>
      <c r="AJA17" s="1692"/>
      <c r="AJB17" s="1692"/>
      <c r="AJC17" s="1692"/>
      <c r="AJD17" s="1692"/>
      <c r="AJE17" s="1692"/>
      <c r="AJF17" s="1692"/>
      <c r="AJG17" s="1692"/>
      <c r="AJH17" s="1692"/>
      <c r="AJI17" s="1692"/>
      <c r="AJJ17" s="1692"/>
      <c r="AJK17" s="1692"/>
      <c r="AJL17" s="1692"/>
      <c r="AJM17" s="1692"/>
      <c r="AJN17" s="1692"/>
      <c r="AJO17" s="1692"/>
      <c r="AJP17" s="1692"/>
      <c r="AJQ17" s="1692"/>
      <c r="AJR17" s="1692"/>
      <c r="AJS17" s="1692"/>
      <c r="AJT17" s="1692"/>
      <c r="AJU17" s="1692"/>
      <c r="AJV17" s="1692"/>
      <c r="AJW17" s="1692"/>
      <c r="AJX17" s="1692"/>
      <c r="AJY17" s="1692"/>
      <c r="AJZ17" s="1692"/>
      <c r="AKA17" s="1692"/>
      <c r="AKB17" s="1692"/>
      <c r="AKC17" s="1692"/>
      <c r="AKD17" s="1692"/>
      <c r="AKE17" s="1692"/>
      <c r="AKF17" s="1692"/>
      <c r="AKG17" s="1692"/>
      <c r="AKH17" s="1692"/>
      <c r="AKI17" s="1692"/>
      <c r="AKJ17" s="1692"/>
      <c r="AKK17" s="1692"/>
      <c r="AKL17" s="1692"/>
      <c r="AKM17" s="1692"/>
      <c r="AKN17" s="1692"/>
      <c r="AKO17" s="1692"/>
      <c r="AKP17" s="1692"/>
      <c r="AKQ17" s="1692"/>
      <c r="AKR17" s="1692"/>
      <c r="AKS17" s="1692"/>
      <c r="AKT17" s="1692"/>
      <c r="AKU17" s="1692"/>
      <c r="AKV17" s="1692"/>
      <c r="AKW17" s="1692"/>
      <c r="AKX17" s="1692"/>
      <c r="AKY17" s="1692"/>
      <c r="AKZ17" s="1692"/>
      <c r="ALA17" s="1692"/>
      <c r="ALB17" s="1692"/>
      <c r="ALC17" s="1692"/>
      <c r="ALD17" s="1692"/>
      <c r="ALE17" s="1692"/>
      <c r="ALF17" s="1692"/>
      <c r="ALG17" s="1692"/>
      <c r="ALH17" s="1692"/>
      <c r="ALI17" s="1692"/>
      <c r="ALJ17" s="1692"/>
      <c r="ALK17" s="1692"/>
      <c r="ALL17" s="1692"/>
      <c r="ALM17" s="1692"/>
      <c r="ALN17" s="1692"/>
      <c r="ALO17" s="1692"/>
      <c r="ALP17" s="1692"/>
      <c r="ALQ17" s="1692"/>
      <c r="ALR17" s="1692"/>
      <c r="ALS17" s="1692"/>
      <c r="ALT17" s="1692"/>
      <c r="ALU17" s="1692"/>
      <c r="ALV17" s="1692"/>
      <c r="ALW17" s="1692"/>
      <c r="ALX17" s="1692"/>
      <c r="ALY17" s="1692"/>
      <c r="ALZ17" s="1692"/>
      <c r="AMA17" s="1692"/>
      <c r="AMB17" s="1692"/>
      <c r="AMC17" s="1692"/>
      <c r="AMD17" s="1692"/>
      <c r="AME17" s="1692"/>
      <c r="AMF17" s="1692"/>
      <c r="AMG17" s="1692"/>
      <c r="AMH17" s="1692"/>
      <c r="AMI17" s="1692"/>
      <c r="AMJ17" s="1692"/>
      <c r="AMK17" s="1692"/>
      <c r="AML17" s="1692"/>
      <c r="AMM17" s="1692"/>
      <c r="AMN17" s="1692"/>
      <c r="AMO17" s="1692"/>
      <c r="AMP17" s="1692"/>
      <c r="AMQ17" s="1692"/>
      <c r="AMR17" s="1692"/>
      <c r="AMS17" s="1692"/>
      <c r="AMT17" s="1692"/>
      <c r="AMU17" s="1692"/>
      <c r="AMV17" s="1692"/>
      <c r="AMW17" s="1692"/>
      <c r="AMX17" s="1692"/>
      <c r="AMY17" s="1692"/>
      <c r="AMZ17" s="1692"/>
      <c r="ANA17" s="1692"/>
      <c r="ANB17" s="1692"/>
      <c r="ANC17" s="1692"/>
      <c r="AND17" s="1692"/>
      <c r="ANE17" s="1692"/>
      <c r="ANF17" s="1692"/>
      <c r="ANG17" s="1692"/>
      <c r="ANH17" s="1692"/>
      <c r="ANI17" s="1692"/>
      <c r="ANJ17" s="1692"/>
      <c r="ANK17" s="1692"/>
      <c r="ANL17" s="1692"/>
      <c r="ANM17" s="1692"/>
      <c r="ANN17" s="1692"/>
      <c r="ANO17" s="1692"/>
      <c r="ANP17" s="1692"/>
      <c r="ANQ17" s="1692"/>
      <c r="ANR17" s="1692"/>
      <c r="ANS17" s="1692"/>
      <c r="ANT17" s="1692"/>
      <c r="ANU17" s="1692"/>
      <c r="ANV17" s="1692"/>
      <c r="ANW17" s="1692"/>
      <c r="ANX17" s="1692"/>
      <c r="ANY17" s="1692"/>
      <c r="ANZ17" s="1692"/>
      <c r="AOA17" s="1692"/>
      <c r="AOB17" s="1692"/>
      <c r="AOC17" s="1692"/>
      <c r="AOD17" s="1692"/>
      <c r="AOE17" s="1692"/>
      <c r="AOF17" s="1692"/>
      <c r="AOG17" s="1692"/>
      <c r="AOH17" s="1692"/>
      <c r="AOI17" s="1692"/>
      <c r="AOJ17" s="1692"/>
      <c r="AOK17" s="1692"/>
      <c r="AOL17" s="1692"/>
      <c r="AOM17" s="1692"/>
      <c r="AON17" s="1692"/>
      <c r="AOO17" s="1692"/>
      <c r="AOP17" s="1692"/>
      <c r="AOQ17" s="1692"/>
      <c r="AOR17" s="1692"/>
      <c r="AOS17" s="1692"/>
      <c r="AOT17" s="1692"/>
      <c r="AOU17" s="1692"/>
      <c r="AOV17" s="1692"/>
      <c r="AOW17" s="1692"/>
      <c r="AOX17" s="1692"/>
      <c r="AOY17" s="1692"/>
      <c r="AOZ17" s="1692"/>
      <c r="APA17" s="1692"/>
      <c r="APB17" s="1692"/>
      <c r="APC17" s="1692"/>
      <c r="APD17" s="1692"/>
      <c r="APE17" s="1692"/>
      <c r="APF17" s="1692"/>
      <c r="APG17" s="1692"/>
      <c r="APH17" s="1692"/>
      <c r="API17" s="1692"/>
      <c r="APJ17" s="1692"/>
      <c r="APK17" s="1692"/>
      <c r="APL17" s="1692"/>
      <c r="APM17" s="1692"/>
      <c r="APN17" s="1692"/>
      <c r="APO17" s="1692"/>
      <c r="APP17" s="1692"/>
      <c r="APQ17" s="1692"/>
      <c r="APR17" s="1692"/>
      <c r="APS17" s="1692"/>
      <c r="APT17" s="1692"/>
      <c r="APU17" s="1692"/>
      <c r="APV17" s="1692"/>
      <c r="APW17" s="1692"/>
      <c r="APX17" s="1692"/>
      <c r="APY17" s="1692"/>
      <c r="APZ17" s="1692"/>
      <c r="AQA17" s="1692"/>
      <c r="AQB17" s="1692"/>
      <c r="AQC17" s="1692"/>
      <c r="AQD17" s="1692"/>
      <c r="AQE17" s="1692"/>
      <c r="AQF17" s="1692"/>
      <c r="AQG17" s="1692"/>
      <c r="AQH17" s="1692"/>
      <c r="AQI17" s="1692"/>
      <c r="AQJ17" s="1692"/>
      <c r="AQK17" s="1692"/>
      <c r="AQL17" s="1692"/>
      <c r="AQM17" s="1692"/>
      <c r="AQN17" s="1692"/>
      <c r="AQO17" s="1692"/>
      <c r="AQP17" s="1692"/>
      <c r="AQQ17" s="1692"/>
      <c r="AQR17" s="1692"/>
      <c r="AQS17" s="1692"/>
      <c r="AQT17" s="1692"/>
      <c r="AQU17" s="1692"/>
      <c r="AQV17" s="1692"/>
      <c r="AQW17" s="1692"/>
    </row>
    <row r="18" spans="1:1141" s="1680" customFormat="1" ht="12.75" customHeight="1">
      <c r="A18" s="1687"/>
      <c r="B18" s="1673"/>
      <c r="C18" s="1674"/>
      <c r="D18" s="1674"/>
      <c r="E18" s="1674"/>
      <c r="F18" s="1674"/>
      <c r="G18" s="1674"/>
      <c r="H18" s="1674"/>
      <c r="I18" s="1674"/>
      <c r="J18" s="1674"/>
      <c r="K18" s="1674"/>
      <c r="L18" s="1674"/>
      <c r="M18" s="1674"/>
      <c r="N18" s="1674"/>
      <c r="O18" s="1674"/>
      <c r="P18" s="1674"/>
      <c r="Q18" s="1674"/>
      <c r="R18" s="1674"/>
      <c r="S18" s="1674"/>
      <c r="T18" s="1694"/>
      <c r="U18" s="1687"/>
      <c r="V18" s="1674"/>
      <c r="W18" s="1674"/>
      <c r="X18" s="1674"/>
      <c r="Y18" s="1674"/>
      <c r="Z18" s="1674"/>
      <c r="AA18" s="1674"/>
      <c r="AB18" s="1674"/>
      <c r="AC18" s="1674"/>
      <c r="AD18" s="1674"/>
      <c r="AE18" s="1674"/>
      <c r="AF18" s="1674"/>
      <c r="AG18" s="1674"/>
      <c r="AH18" s="1674"/>
      <c r="AI18" s="1674"/>
      <c r="AJ18" s="1674"/>
      <c r="AK18" s="1674"/>
      <c r="AL18" s="1674"/>
      <c r="AM18" s="1674"/>
      <c r="AN18" s="1694"/>
      <c r="AO18" s="1687"/>
      <c r="AP18" s="1674"/>
      <c r="AQ18" s="1674"/>
      <c r="AR18" s="1674"/>
      <c r="AS18" s="1674"/>
      <c r="AT18" s="1674"/>
      <c r="AU18" s="1674"/>
      <c r="AV18" s="1674"/>
      <c r="AW18" s="1674"/>
      <c r="AX18" s="1674"/>
      <c r="AY18" s="1674"/>
      <c r="AZ18" s="1674"/>
      <c r="BA18" s="1674"/>
      <c r="BB18" s="1674"/>
      <c r="BC18" s="1674"/>
      <c r="BD18" s="1674"/>
      <c r="BE18" s="1674"/>
      <c r="BF18" s="1674"/>
      <c r="BG18" s="1694"/>
      <c r="BH18" s="1687"/>
      <c r="BI18" s="1674"/>
      <c r="BJ18" s="1674"/>
      <c r="BK18" s="1674"/>
      <c r="BL18" s="1674"/>
      <c r="BM18" s="1674"/>
      <c r="BN18" s="1674"/>
      <c r="BO18" s="1674"/>
      <c r="BP18" s="1674"/>
      <c r="BQ18" s="1674"/>
      <c r="BR18" s="1674"/>
      <c r="BS18" s="1674"/>
      <c r="BT18" s="1674"/>
      <c r="BU18" s="1674"/>
      <c r="BV18" s="1674"/>
      <c r="BW18" s="1674"/>
      <c r="BX18" s="1694"/>
      <c r="BY18" s="1687"/>
      <c r="BZ18" s="1674"/>
      <c r="CA18" s="1674"/>
      <c r="CB18" s="1674"/>
      <c r="CC18" s="1674"/>
      <c r="CD18" s="1674"/>
      <c r="CE18" s="1674"/>
      <c r="CF18" s="1674"/>
      <c r="CG18" s="1674"/>
      <c r="CH18" s="1674"/>
      <c r="CI18" s="1674"/>
      <c r="CJ18" s="1674"/>
      <c r="CK18" s="1674"/>
      <c r="CL18" s="1674"/>
      <c r="CM18" s="1674"/>
      <c r="CN18" s="1674"/>
      <c r="CO18" s="1674"/>
      <c r="CP18" s="1674"/>
      <c r="CQ18" s="1694"/>
      <c r="CR18" s="1687"/>
      <c r="CS18" s="1674"/>
      <c r="CT18" s="1674"/>
      <c r="CU18" s="1674"/>
      <c r="CV18" s="1674"/>
      <c r="CW18" s="1674"/>
      <c r="CX18" s="1674"/>
      <c r="CY18" s="1674"/>
      <c r="CZ18" s="1674"/>
      <c r="DA18" s="1674"/>
      <c r="DB18" s="1674"/>
      <c r="DC18" s="1674"/>
      <c r="DD18" s="1674"/>
      <c r="DE18" s="1674"/>
      <c r="DF18" s="1674"/>
      <c r="DG18" s="1674"/>
      <c r="DH18" s="1674"/>
      <c r="DI18" s="1674"/>
      <c r="DJ18" s="1674"/>
      <c r="DK18" s="1676"/>
      <c r="DL18" s="1694"/>
      <c r="DM18" s="1687"/>
      <c r="DN18" s="1673"/>
      <c r="DO18" s="1674"/>
      <c r="DP18" s="1674"/>
      <c r="DQ18" s="1674"/>
      <c r="DR18" s="1674"/>
      <c r="DS18" s="1674"/>
      <c r="DT18" s="1674"/>
      <c r="DU18" s="1674"/>
      <c r="DV18" s="1674"/>
      <c r="DW18" s="1674"/>
      <c r="DX18" s="1674"/>
      <c r="DY18" s="1674"/>
      <c r="DZ18" s="1674"/>
      <c r="EA18" s="1674"/>
      <c r="EB18" s="1674"/>
      <c r="EC18" s="1674"/>
      <c r="ED18" s="1674"/>
      <c r="EE18" s="1676"/>
      <c r="EF18" s="1694"/>
      <c r="EG18" s="1687"/>
      <c r="EH18" s="1673"/>
      <c r="EI18" s="1674"/>
      <c r="EJ18" s="1674"/>
      <c r="EK18" s="1674"/>
      <c r="EL18" s="1674"/>
      <c r="EM18" s="1674"/>
      <c r="EN18" s="1674"/>
      <c r="EO18" s="1674"/>
      <c r="EP18" s="1674"/>
      <c r="EQ18" s="1674"/>
      <c r="ER18" s="1674"/>
      <c r="ES18" s="1674"/>
      <c r="ET18" s="1674"/>
      <c r="EU18" s="1674"/>
      <c r="EV18" s="1674"/>
      <c r="EW18" s="1674"/>
      <c r="EX18" s="1676"/>
      <c r="EY18" s="1694"/>
      <c r="EZ18" s="1687"/>
      <c r="FA18" s="1673"/>
      <c r="FB18" s="1674"/>
      <c r="FC18" s="1674"/>
      <c r="FD18" s="1674"/>
      <c r="FE18" s="1674"/>
      <c r="FF18" s="1674"/>
      <c r="FG18" s="1674"/>
      <c r="FH18" s="1674"/>
      <c r="FI18" s="1674"/>
      <c r="FJ18" s="1674"/>
      <c r="FK18" s="1674"/>
      <c r="FL18" s="1674"/>
      <c r="FM18" s="1674"/>
      <c r="FN18" s="1674"/>
      <c r="FO18" s="1676"/>
      <c r="FP18" s="1694"/>
      <c r="FQ18" s="1671"/>
      <c r="FR18" s="1671"/>
      <c r="FS18" s="1671"/>
      <c r="FT18" s="1679"/>
      <c r="FU18" s="1679"/>
      <c r="FV18" s="1679"/>
      <c r="FW18" s="1679"/>
      <c r="FX18" s="1679"/>
      <c r="FY18" s="1679"/>
      <c r="FZ18" s="1679"/>
      <c r="GA18" s="1679"/>
      <c r="GB18" s="1679"/>
      <c r="GC18" s="1679"/>
      <c r="GD18" s="1679"/>
      <c r="GE18" s="1679"/>
      <c r="GF18" s="1679"/>
      <c r="GG18" s="1679"/>
      <c r="GH18" s="1679"/>
      <c r="GI18" s="1679"/>
      <c r="GJ18" s="1679"/>
      <c r="GK18" s="1679"/>
      <c r="GL18" s="1679"/>
      <c r="GM18" s="1679"/>
      <c r="GN18" s="1679"/>
      <c r="GO18" s="1679"/>
      <c r="GP18" s="1679"/>
      <c r="GQ18" s="1679"/>
      <c r="GR18" s="1679"/>
      <c r="GS18" s="1679"/>
      <c r="GT18" s="1679"/>
      <c r="GU18" s="1679"/>
      <c r="GV18" s="1679"/>
      <c r="GW18" s="1679"/>
      <c r="GX18" s="1679"/>
      <c r="GY18" s="1679"/>
      <c r="GZ18" s="1679"/>
      <c r="HA18" s="1679"/>
      <c r="HB18" s="1679"/>
      <c r="HC18" s="1679"/>
      <c r="HD18" s="1679"/>
      <c r="HE18" s="1679"/>
      <c r="HF18" s="1679"/>
      <c r="HG18" s="1679"/>
      <c r="HH18" s="1679"/>
      <c r="HI18" s="1679"/>
      <c r="HJ18" s="1679"/>
      <c r="HK18" s="1679"/>
      <c r="HL18" s="1679"/>
      <c r="HM18" s="1679"/>
      <c r="HN18" s="1679"/>
      <c r="HO18" s="1679"/>
      <c r="HP18" s="1679"/>
      <c r="HQ18" s="1679"/>
      <c r="HR18" s="1679"/>
      <c r="HS18" s="1679"/>
      <c r="HT18" s="1679"/>
      <c r="HU18" s="1679"/>
      <c r="HV18" s="1679"/>
      <c r="HW18" s="1679"/>
      <c r="HX18" s="1679"/>
      <c r="HY18" s="1679"/>
      <c r="HZ18" s="1679"/>
      <c r="IA18" s="1679"/>
      <c r="IB18" s="1679"/>
      <c r="IC18" s="1679"/>
      <c r="ID18" s="1679"/>
      <c r="IE18" s="1679"/>
      <c r="IF18" s="1679"/>
      <c r="IG18" s="1679"/>
      <c r="IH18" s="1679"/>
      <c r="II18" s="1679"/>
      <c r="IJ18" s="1679"/>
      <c r="IK18" s="1679"/>
      <c r="IL18" s="1679"/>
      <c r="IM18" s="1679"/>
      <c r="IN18" s="1679"/>
      <c r="IO18" s="1679"/>
      <c r="IP18" s="1679"/>
      <c r="IQ18" s="1679"/>
      <c r="IR18" s="1679"/>
      <c r="IS18" s="1679"/>
      <c r="IT18" s="1679"/>
      <c r="IU18" s="1679"/>
      <c r="IV18" s="1679"/>
      <c r="IW18" s="1679"/>
      <c r="IX18" s="1679"/>
      <c r="IY18" s="1679"/>
      <c r="IZ18" s="1679"/>
      <c r="JA18" s="1679"/>
      <c r="JB18" s="1679"/>
      <c r="JC18" s="1679"/>
      <c r="JD18" s="1679"/>
      <c r="JE18" s="1679"/>
      <c r="JF18" s="1679"/>
      <c r="JG18" s="1679"/>
      <c r="JH18" s="1679"/>
      <c r="JI18" s="1679"/>
      <c r="JJ18" s="1679"/>
      <c r="JK18" s="1679"/>
      <c r="JL18" s="1679"/>
      <c r="JM18" s="1679"/>
      <c r="JN18" s="1679"/>
      <c r="JO18" s="1679"/>
      <c r="JP18" s="1679"/>
      <c r="JQ18" s="1679"/>
      <c r="JR18" s="1679"/>
      <c r="JS18" s="1679"/>
      <c r="JT18" s="1679"/>
      <c r="JU18" s="1679"/>
      <c r="JV18" s="1679"/>
      <c r="JW18" s="1679"/>
      <c r="JX18" s="1679"/>
      <c r="JY18" s="1679"/>
      <c r="JZ18" s="1679"/>
      <c r="KA18" s="1679"/>
      <c r="KB18" s="1679"/>
      <c r="KC18" s="1679"/>
      <c r="KD18" s="1679"/>
      <c r="KE18" s="1679"/>
      <c r="KF18" s="1679"/>
      <c r="KG18" s="1679"/>
      <c r="KH18" s="1679"/>
      <c r="KI18" s="1679"/>
      <c r="KJ18" s="1679"/>
      <c r="KK18" s="1679"/>
      <c r="KL18" s="1679"/>
      <c r="KM18" s="1679"/>
      <c r="KN18" s="1679"/>
      <c r="KO18" s="1679"/>
      <c r="KP18" s="1679"/>
      <c r="KQ18" s="1679"/>
      <c r="KR18" s="1679"/>
      <c r="KS18" s="1679"/>
      <c r="KT18" s="1679"/>
      <c r="KU18" s="1679"/>
      <c r="KV18" s="1679"/>
      <c r="KW18" s="1679"/>
      <c r="KX18" s="1679"/>
      <c r="KY18" s="1679"/>
      <c r="KZ18" s="1679"/>
      <c r="LA18" s="1679"/>
      <c r="LB18" s="1679"/>
      <c r="LC18" s="1679"/>
      <c r="LD18" s="1679"/>
      <c r="LE18" s="1679"/>
      <c r="LF18" s="1679"/>
      <c r="LG18" s="1679"/>
      <c r="LH18" s="1679"/>
      <c r="LI18" s="1679"/>
      <c r="LJ18" s="1679"/>
      <c r="LK18" s="1679"/>
      <c r="LL18" s="1679"/>
      <c r="LM18" s="1679"/>
      <c r="LN18" s="1679"/>
      <c r="LO18" s="1679"/>
      <c r="LP18" s="1679"/>
      <c r="LQ18" s="1679"/>
      <c r="LR18" s="1679"/>
      <c r="LS18" s="1679"/>
      <c r="LT18" s="1679"/>
      <c r="LU18" s="1679"/>
      <c r="LV18" s="1679"/>
      <c r="LW18" s="1679"/>
      <c r="LX18" s="1679"/>
      <c r="LY18" s="1679"/>
      <c r="LZ18" s="1679"/>
      <c r="MA18" s="1679"/>
      <c r="MB18" s="1679"/>
      <c r="MC18" s="1679"/>
      <c r="MD18" s="1679"/>
      <c r="ME18" s="1679"/>
      <c r="MF18" s="1679"/>
      <c r="MG18" s="1679"/>
      <c r="MH18" s="1679"/>
      <c r="MI18" s="1679"/>
      <c r="MJ18" s="1679"/>
      <c r="MK18" s="1679"/>
      <c r="ML18" s="1679"/>
      <c r="MM18" s="1679"/>
      <c r="MN18" s="1679"/>
      <c r="MO18" s="1679"/>
      <c r="MP18" s="1679"/>
      <c r="MQ18" s="1679"/>
      <c r="MR18" s="1679"/>
      <c r="MS18" s="1679"/>
      <c r="MT18" s="1679"/>
      <c r="MU18" s="1679"/>
      <c r="MV18" s="1679"/>
      <c r="MW18" s="1679"/>
      <c r="MX18" s="1679"/>
      <c r="MY18" s="1679"/>
      <c r="MZ18" s="1679"/>
      <c r="NA18" s="1679"/>
      <c r="NB18" s="1679"/>
      <c r="NC18" s="1679"/>
      <c r="ND18" s="1679"/>
      <c r="NE18" s="1679"/>
      <c r="NF18" s="1679"/>
      <c r="NG18" s="1679"/>
      <c r="NH18" s="1679"/>
      <c r="NI18" s="1679"/>
      <c r="NJ18" s="1679"/>
      <c r="NK18" s="1679"/>
      <c r="NL18" s="1679"/>
      <c r="NM18" s="1679"/>
      <c r="NN18" s="1679"/>
      <c r="NO18" s="1679"/>
      <c r="NP18" s="1679"/>
      <c r="NQ18" s="1679"/>
      <c r="NR18" s="1679"/>
      <c r="NS18" s="1679"/>
      <c r="NT18" s="1679"/>
      <c r="NU18" s="1679"/>
      <c r="NV18" s="1679"/>
      <c r="NW18" s="1679"/>
      <c r="NX18" s="1679"/>
      <c r="NY18" s="1679"/>
      <c r="NZ18" s="1679"/>
      <c r="OA18" s="1679"/>
      <c r="OB18" s="1679"/>
      <c r="OC18" s="1679"/>
      <c r="OD18" s="1679"/>
      <c r="OE18" s="1679"/>
      <c r="OF18" s="1679"/>
      <c r="OG18" s="1679"/>
      <c r="OH18" s="1679"/>
      <c r="OI18" s="1679"/>
      <c r="OJ18" s="1679"/>
      <c r="OK18" s="1679"/>
      <c r="OL18" s="1679"/>
      <c r="OM18" s="1679"/>
      <c r="ON18" s="1679"/>
      <c r="OO18" s="1679"/>
      <c r="OP18" s="1679"/>
      <c r="OQ18" s="1679"/>
      <c r="OR18" s="1679"/>
      <c r="OS18" s="1679"/>
      <c r="OT18" s="1679"/>
      <c r="OU18" s="1679"/>
      <c r="OV18" s="1679"/>
      <c r="OW18" s="1679"/>
      <c r="OX18" s="1679"/>
      <c r="OY18" s="1679"/>
      <c r="OZ18" s="1679"/>
      <c r="PA18" s="1679"/>
      <c r="PB18" s="1679"/>
      <c r="PC18" s="1679"/>
      <c r="PD18" s="1679"/>
      <c r="PE18" s="1679"/>
      <c r="PF18" s="1679"/>
      <c r="PG18" s="1679"/>
      <c r="PH18" s="1679"/>
      <c r="PI18" s="1679"/>
      <c r="PJ18" s="1679"/>
      <c r="PK18" s="1679"/>
      <c r="PL18" s="1679"/>
      <c r="PM18" s="1679"/>
      <c r="PN18" s="1679"/>
      <c r="PO18" s="1679"/>
      <c r="PP18" s="1679"/>
      <c r="PQ18" s="1679"/>
      <c r="PR18" s="1679"/>
      <c r="PS18" s="1679"/>
      <c r="PT18" s="1679"/>
      <c r="PU18" s="1679"/>
      <c r="PV18" s="1679"/>
      <c r="PW18" s="1679"/>
      <c r="PX18" s="1679"/>
      <c r="PY18" s="1679"/>
      <c r="PZ18" s="1679"/>
      <c r="QA18" s="1679"/>
      <c r="QB18" s="1679"/>
      <c r="QC18" s="1679"/>
      <c r="QD18" s="1679"/>
      <c r="QE18" s="1679"/>
      <c r="QF18" s="1679"/>
      <c r="QG18" s="1679"/>
      <c r="QH18" s="1679"/>
      <c r="QI18" s="1679"/>
      <c r="QJ18" s="1679"/>
      <c r="QK18" s="1679"/>
      <c r="QL18" s="1679"/>
      <c r="QM18" s="1679"/>
      <c r="QN18" s="1679"/>
      <c r="QO18" s="1679"/>
      <c r="QP18" s="1679"/>
      <c r="QQ18" s="1679"/>
      <c r="QR18" s="1679"/>
      <c r="QS18" s="1679"/>
      <c r="QT18" s="1679"/>
      <c r="QU18" s="1679"/>
      <c r="QV18" s="1679"/>
      <c r="QW18" s="1679"/>
      <c r="QX18" s="1679"/>
      <c r="QY18" s="1679"/>
      <c r="QZ18" s="1679"/>
      <c r="RA18" s="1679"/>
      <c r="RB18" s="1679"/>
      <c r="RC18" s="1679"/>
      <c r="RD18" s="1679"/>
      <c r="RE18" s="1679"/>
      <c r="RF18" s="1679"/>
      <c r="RG18" s="1679"/>
      <c r="RH18" s="1679"/>
      <c r="RI18" s="1679"/>
      <c r="RJ18" s="1679"/>
      <c r="RK18" s="1679"/>
      <c r="RL18" s="1679"/>
      <c r="RM18" s="1679"/>
      <c r="RN18" s="1679"/>
      <c r="RO18" s="1679"/>
      <c r="RP18" s="1679"/>
      <c r="RQ18" s="1679"/>
      <c r="RR18" s="1679"/>
      <c r="RS18" s="1679"/>
      <c r="RT18" s="1679"/>
      <c r="RU18" s="1679"/>
      <c r="RV18" s="1679"/>
      <c r="RW18" s="1679"/>
      <c r="RX18" s="1679"/>
      <c r="RY18" s="1679"/>
      <c r="RZ18" s="1679"/>
      <c r="SA18" s="1679"/>
      <c r="SB18" s="1679"/>
      <c r="SC18" s="1679"/>
      <c r="SD18" s="1679"/>
      <c r="SE18" s="1679"/>
      <c r="SF18" s="1679"/>
      <c r="SG18" s="1679"/>
      <c r="SH18" s="1679"/>
      <c r="SI18" s="1679"/>
      <c r="SJ18" s="1679"/>
      <c r="SK18" s="1679"/>
      <c r="SL18" s="1679"/>
      <c r="SM18" s="1679"/>
      <c r="SN18" s="1679"/>
      <c r="SO18" s="1679"/>
      <c r="SP18" s="1679"/>
      <c r="SQ18" s="1679"/>
      <c r="SR18" s="1679"/>
      <c r="SS18" s="1679"/>
      <c r="ST18" s="1679"/>
      <c r="SU18" s="1679"/>
      <c r="SV18" s="1679"/>
      <c r="SW18" s="1679"/>
      <c r="SX18" s="1679"/>
      <c r="SY18" s="1679"/>
      <c r="SZ18" s="1679"/>
      <c r="TA18" s="1679"/>
      <c r="TB18" s="1679"/>
      <c r="TC18" s="1679"/>
      <c r="TD18" s="1679"/>
      <c r="TE18" s="1679"/>
      <c r="TF18" s="1679"/>
      <c r="TG18" s="1679"/>
      <c r="TH18" s="1679"/>
      <c r="TI18" s="1679"/>
      <c r="TJ18" s="1679"/>
      <c r="TK18" s="1679"/>
      <c r="TL18" s="1679"/>
      <c r="TM18" s="1679"/>
      <c r="TN18" s="1679"/>
      <c r="TO18" s="1679"/>
      <c r="TP18" s="1679"/>
      <c r="TQ18" s="1679"/>
      <c r="TR18" s="1679"/>
      <c r="TS18" s="1679"/>
      <c r="TT18" s="1679"/>
      <c r="TU18" s="1679"/>
      <c r="TV18" s="1679"/>
      <c r="TW18" s="1679"/>
      <c r="TX18" s="1679"/>
      <c r="TY18" s="1679"/>
      <c r="TZ18" s="1679"/>
      <c r="UA18" s="1679"/>
      <c r="UB18" s="1679"/>
      <c r="UC18" s="1679"/>
      <c r="UD18" s="1679"/>
      <c r="UE18" s="1679"/>
      <c r="UF18" s="1679"/>
      <c r="UG18" s="1679"/>
      <c r="UH18" s="1679"/>
      <c r="UI18" s="1679"/>
      <c r="UJ18" s="1679"/>
      <c r="UK18" s="1679"/>
      <c r="UL18" s="1679"/>
      <c r="UM18" s="1679"/>
      <c r="UN18" s="1679"/>
      <c r="UO18" s="1679"/>
      <c r="UP18" s="1679"/>
      <c r="UQ18" s="1679"/>
      <c r="UR18" s="1679"/>
      <c r="US18" s="1679"/>
      <c r="UT18" s="1679"/>
      <c r="UU18" s="1679"/>
      <c r="UV18" s="1679"/>
      <c r="UW18" s="1679"/>
      <c r="UX18" s="1679"/>
      <c r="UY18" s="1679"/>
      <c r="UZ18" s="1679"/>
      <c r="VA18" s="1679"/>
      <c r="VB18" s="1679"/>
      <c r="VC18" s="1679"/>
      <c r="VD18" s="1679"/>
      <c r="VE18" s="1679"/>
      <c r="VF18" s="1679"/>
      <c r="VG18" s="1679"/>
      <c r="VH18" s="1679"/>
      <c r="VI18" s="1679"/>
      <c r="VJ18" s="1679"/>
      <c r="VK18" s="1679"/>
      <c r="VL18" s="1679"/>
      <c r="VM18" s="1679"/>
      <c r="VN18" s="1679"/>
      <c r="VO18" s="1679"/>
      <c r="VP18" s="1679"/>
      <c r="VQ18" s="1679"/>
      <c r="VR18" s="1679"/>
      <c r="VS18" s="1679"/>
      <c r="VT18" s="1679"/>
      <c r="VU18" s="1679"/>
      <c r="VV18" s="1679"/>
      <c r="VW18" s="1679"/>
      <c r="VX18" s="1679"/>
      <c r="VY18" s="1679"/>
      <c r="VZ18" s="1679"/>
      <c r="WA18" s="1679"/>
      <c r="WB18" s="1679"/>
      <c r="WC18" s="1679"/>
      <c r="WD18" s="1679"/>
      <c r="WE18" s="1679"/>
      <c r="WF18" s="1679"/>
      <c r="WG18" s="1679"/>
      <c r="WH18" s="1679"/>
      <c r="WI18" s="1679"/>
      <c r="WJ18" s="1679"/>
      <c r="WK18" s="1679"/>
      <c r="WL18" s="1679"/>
      <c r="WM18" s="1679"/>
      <c r="WN18" s="1679"/>
      <c r="WO18" s="1679"/>
      <c r="WP18" s="1679"/>
      <c r="WQ18" s="1679"/>
      <c r="WR18" s="1679"/>
      <c r="WS18" s="1679"/>
      <c r="WT18" s="1679"/>
      <c r="WU18" s="1679"/>
      <c r="WV18" s="1679"/>
      <c r="WW18" s="1679"/>
      <c r="WX18" s="1679"/>
      <c r="WY18" s="1679"/>
      <c r="WZ18" s="1679"/>
      <c r="XA18" s="1679"/>
      <c r="XB18" s="1679"/>
      <c r="XC18" s="1679"/>
      <c r="XD18" s="1679"/>
      <c r="XE18" s="1679"/>
      <c r="XF18" s="1679"/>
      <c r="XG18" s="1679"/>
      <c r="XH18" s="1679"/>
      <c r="XI18" s="1679"/>
      <c r="XJ18" s="1679"/>
      <c r="XK18" s="1679"/>
      <c r="XL18" s="1679"/>
      <c r="XM18" s="1679"/>
      <c r="XN18" s="1679"/>
      <c r="XO18" s="1679"/>
      <c r="XP18" s="1679"/>
      <c r="XQ18" s="1679"/>
      <c r="XR18" s="1679"/>
      <c r="XS18" s="1679"/>
      <c r="XT18" s="1679"/>
      <c r="XU18" s="1679"/>
      <c r="XV18" s="1679"/>
      <c r="XW18" s="1679"/>
      <c r="XX18" s="1679"/>
      <c r="XY18" s="1679"/>
      <c r="XZ18" s="1679"/>
      <c r="YA18" s="1679"/>
      <c r="YB18" s="1679"/>
      <c r="YC18" s="1679"/>
      <c r="YD18" s="1679"/>
      <c r="YE18" s="1679"/>
      <c r="YF18" s="1679"/>
      <c r="YG18" s="1679"/>
      <c r="YH18" s="1679"/>
      <c r="YI18" s="1679"/>
      <c r="YJ18" s="1679"/>
      <c r="YK18" s="1679"/>
      <c r="YL18" s="1679"/>
      <c r="YM18" s="1679"/>
      <c r="YN18" s="1679"/>
      <c r="YO18" s="1679"/>
      <c r="YP18" s="1679"/>
      <c r="YQ18" s="1679"/>
      <c r="YR18" s="1679"/>
      <c r="YS18" s="1679"/>
      <c r="YT18" s="1679"/>
      <c r="YU18" s="1679"/>
      <c r="YV18" s="1679"/>
      <c r="YW18" s="1679"/>
      <c r="YX18" s="1679"/>
      <c r="YY18" s="1679"/>
      <c r="YZ18" s="1679"/>
      <c r="ZA18" s="1679"/>
      <c r="ZB18" s="1679"/>
      <c r="ZC18" s="1679"/>
      <c r="ZD18" s="1679"/>
      <c r="ZE18" s="1679"/>
      <c r="ZF18" s="1679"/>
      <c r="ZG18" s="1679"/>
      <c r="ZH18" s="1679"/>
      <c r="ZI18" s="1679"/>
      <c r="ZJ18" s="1679"/>
      <c r="ZK18" s="1679"/>
      <c r="ZL18" s="1679"/>
      <c r="ZM18" s="1679"/>
      <c r="ZN18" s="1679"/>
      <c r="ZO18" s="1679"/>
      <c r="ZP18" s="1679"/>
      <c r="ZQ18" s="1679"/>
      <c r="ZR18" s="1679"/>
      <c r="ZS18" s="1679"/>
      <c r="ZT18" s="1679"/>
      <c r="ZU18" s="1679"/>
      <c r="ZV18" s="1679"/>
      <c r="ZW18" s="1679"/>
      <c r="ZX18" s="1679"/>
      <c r="ZY18" s="1679"/>
      <c r="ZZ18" s="1679"/>
      <c r="AAA18" s="1679"/>
      <c r="AAB18" s="1679"/>
      <c r="AAC18" s="1679"/>
      <c r="AAD18" s="1679"/>
      <c r="AAE18" s="1679"/>
      <c r="AAF18" s="1679"/>
      <c r="AAG18" s="1679"/>
      <c r="AAH18" s="1679"/>
      <c r="AAI18" s="1679"/>
      <c r="AAJ18" s="1679"/>
      <c r="AAK18" s="1679"/>
      <c r="AAL18" s="1679"/>
      <c r="AAM18" s="1679"/>
      <c r="AAN18" s="1679"/>
      <c r="AAO18" s="1679"/>
      <c r="AAP18" s="1679"/>
      <c r="AAQ18" s="1679"/>
      <c r="AAR18" s="1679"/>
      <c r="AAS18" s="1679"/>
      <c r="AAT18" s="1679"/>
      <c r="AAU18" s="1679"/>
      <c r="AAV18" s="1679"/>
      <c r="AAW18" s="1679"/>
      <c r="AAX18" s="1679"/>
      <c r="AAY18" s="1679"/>
      <c r="AAZ18" s="1679"/>
      <c r="ABA18" s="1679"/>
      <c r="ABB18" s="1679"/>
      <c r="ABC18" s="1679"/>
      <c r="ABD18" s="1679"/>
      <c r="ABE18" s="1679"/>
      <c r="ABF18" s="1679"/>
      <c r="ABG18" s="1679"/>
      <c r="ABH18" s="1679"/>
      <c r="ABI18" s="1679"/>
      <c r="ABJ18" s="1679"/>
      <c r="ABK18" s="1679"/>
      <c r="ABL18" s="1679"/>
      <c r="ABM18" s="1679"/>
      <c r="ABN18" s="1679"/>
      <c r="ABO18" s="1679"/>
      <c r="ABP18" s="1679"/>
      <c r="ABQ18" s="1679"/>
      <c r="ABR18" s="1679"/>
      <c r="ABS18" s="1679"/>
      <c r="ABT18" s="1679"/>
      <c r="ABU18" s="1679"/>
      <c r="ABV18" s="1679"/>
      <c r="ABW18" s="1679"/>
      <c r="ABX18" s="1679"/>
      <c r="ABY18" s="1679"/>
      <c r="ABZ18" s="1679"/>
      <c r="ACA18" s="1679"/>
      <c r="ACB18" s="1679"/>
      <c r="ACC18" s="1679"/>
      <c r="ACD18" s="1679"/>
      <c r="ACE18" s="1679"/>
      <c r="ACF18" s="1679"/>
      <c r="ACG18" s="1679"/>
      <c r="ACH18" s="1679"/>
      <c r="ACI18" s="1679"/>
      <c r="ACJ18" s="1679"/>
      <c r="ACK18" s="1679"/>
      <c r="ACL18" s="1679"/>
      <c r="ACM18" s="1679"/>
      <c r="ACN18" s="1679"/>
      <c r="ACO18" s="1679"/>
      <c r="ACP18" s="1679"/>
      <c r="ACQ18" s="1679"/>
      <c r="ACR18" s="1679"/>
      <c r="ACS18" s="1679"/>
      <c r="ACT18" s="1679"/>
      <c r="ACU18" s="1679"/>
      <c r="ACV18" s="1679"/>
      <c r="ACW18" s="1679"/>
      <c r="ACX18" s="1679"/>
      <c r="ACY18" s="1679"/>
      <c r="ACZ18" s="1679"/>
      <c r="ADA18" s="1679"/>
      <c r="ADB18" s="1679"/>
      <c r="ADC18" s="1679"/>
      <c r="ADD18" s="1679"/>
      <c r="ADE18" s="1679"/>
      <c r="ADF18" s="1679"/>
      <c r="ADG18" s="1679"/>
      <c r="ADH18" s="1679"/>
      <c r="ADI18" s="1679"/>
      <c r="ADJ18" s="1679"/>
      <c r="ADK18" s="1679"/>
      <c r="ADL18" s="1679"/>
      <c r="ADM18" s="1679"/>
      <c r="ADN18" s="1679"/>
      <c r="ADO18" s="1679"/>
      <c r="ADP18" s="1679"/>
      <c r="ADQ18" s="1679"/>
      <c r="ADR18" s="1679"/>
      <c r="ADS18" s="1679"/>
      <c r="ADT18" s="1679"/>
      <c r="ADU18" s="1679"/>
      <c r="ADV18" s="1679"/>
      <c r="ADW18" s="1679"/>
      <c r="ADX18" s="1679"/>
      <c r="ADY18" s="1679"/>
      <c r="ADZ18" s="1679"/>
      <c r="AEA18" s="1679"/>
      <c r="AEB18" s="1679"/>
      <c r="AEC18" s="1679"/>
      <c r="AED18" s="1679"/>
      <c r="AEE18" s="1679"/>
      <c r="AEF18" s="1679"/>
      <c r="AEG18" s="1679"/>
      <c r="AEH18" s="1679"/>
      <c r="AEI18" s="1679"/>
      <c r="AEJ18" s="1679"/>
      <c r="AEK18" s="1679"/>
      <c r="AEL18" s="1679"/>
      <c r="AEM18" s="1679"/>
      <c r="AEN18" s="1679"/>
      <c r="AEO18" s="1679"/>
      <c r="AEP18" s="1679"/>
      <c r="AEQ18" s="1679"/>
      <c r="AER18" s="1679"/>
      <c r="AES18" s="1679"/>
      <c r="AET18" s="1679"/>
      <c r="AEU18" s="1679"/>
      <c r="AEV18" s="1679"/>
      <c r="AEW18" s="1679"/>
      <c r="AEX18" s="1679"/>
      <c r="AEY18" s="1679"/>
      <c r="AEZ18" s="1679"/>
      <c r="AFA18" s="1679"/>
      <c r="AFB18" s="1679"/>
      <c r="AFC18" s="1679"/>
      <c r="AFD18" s="1679"/>
      <c r="AFE18" s="1679"/>
      <c r="AFF18" s="1679"/>
      <c r="AFG18" s="1679"/>
      <c r="AFH18" s="1679"/>
      <c r="AFI18" s="1679"/>
      <c r="AFJ18" s="1679"/>
      <c r="AFK18" s="1679"/>
      <c r="AFL18" s="1679"/>
      <c r="AFM18" s="1679"/>
      <c r="AFN18" s="1679"/>
      <c r="AFO18" s="1679"/>
      <c r="AFP18" s="1679"/>
      <c r="AFQ18" s="1679"/>
      <c r="AFR18" s="1679"/>
      <c r="AFS18" s="1679"/>
      <c r="AFT18" s="1679"/>
      <c r="AFU18" s="1679"/>
      <c r="AFV18" s="1679"/>
      <c r="AFW18" s="1679"/>
      <c r="AFX18" s="1679"/>
      <c r="AFY18" s="1679"/>
      <c r="AFZ18" s="1679"/>
      <c r="AGA18" s="1679"/>
      <c r="AGB18" s="1679"/>
      <c r="AGC18" s="1679"/>
      <c r="AGD18" s="1679"/>
      <c r="AGE18" s="1679"/>
      <c r="AGF18" s="1679"/>
      <c r="AGG18" s="1679"/>
      <c r="AGH18" s="1679"/>
      <c r="AGI18" s="1679"/>
      <c r="AGJ18" s="1679"/>
      <c r="AGK18" s="1679"/>
      <c r="AGL18" s="1679"/>
      <c r="AGM18" s="1679"/>
      <c r="AGN18" s="1679"/>
      <c r="AGO18" s="1679"/>
      <c r="AGP18" s="1679"/>
      <c r="AGQ18" s="1679"/>
      <c r="AGR18" s="1679"/>
      <c r="AGS18" s="1679"/>
      <c r="AGT18" s="1679"/>
      <c r="AGU18" s="1679"/>
      <c r="AGV18" s="1679"/>
      <c r="AGW18" s="1679"/>
      <c r="AGX18" s="1679"/>
      <c r="AGY18" s="1679"/>
      <c r="AGZ18" s="1679"/>
      <c r="AHA18" s="1679"/>
      <c r="AHB18" s="1679"/>
      <c r="AHC18" s="1679"/>
      <c r="AHD18" s="1679"/>
      <c r="AHE18" s="1679"/>
      <c r="AHF18" s="1679"/>
      <c r="AHG18" s="1679"/>
      <c r="AHH18" s="1679"/>
      <c r="AHI18" s="1679"/>
      <c r="AHJ18" s="1679"/>
      <c r="AHK18" s="1679"/>
      <c r="AHL18" s="1679"/>
      <c r="AHM18" s="1679"/>
      <c r="AHN18" s="1679"/>
      <c r="AHO18" s="1679"/>
      <c r="AHP18" s="1679"/>
      <c r="AHQ18" s="1679"/>
      <c r="AHR18" s="1679"/>
      <c r="AHS18" s="1679"/>
      <c r="AHT18" s="1679"/>
      <c r="AHU18" s="1679"/>
      <c r="AHV18" s="1679"/>
      <c r="AHW18" s="1679"/>
      <c r="AHX18" s="1679"/>
      <c r="AHY18" s="1679"/>
      <c r="AHZ18" s="1679"/>
      <c r="AIA18" s="1679"/>
      <c r="AIB18" s="1679"/>
      <c r="AIC18" s="1679"/>
      <c r="AID18" s="1679"/>
      <c r="AIE18" s="1679"/>
      <c r="AIF18" s="1679"/>
      <c r="AIG18" s="1679"/>
      <c r="AIH18" s="1679"/>
      <c r="AII18" s="1679"/>
      <c r="AIJ18" s="1679"/>
      <c r="AIK18" s="1679"/>
      <c r="AIL18" s="1679"/>
      <c r="AIM18" s="1679"/>
      <c r="AIN18" s="1679"/>
      <c r="AIO18" s="1679"/>
      <c r="AIP18" s="1679"/>
      <c r="AIQ18" s="1679"/>
      <c r="AIR18" s="1679"/>
      <c r="AIS18" s="1679"/>
      <c r="AIT18" s="1679"/>
      <c r="AIU18" s="1679"/>
      <c r="AIV18" s="1679"/>
      <c r="AIW18" s="1679"/>
      <c r="AIX18" s="1679"/>
      <c r="AIY18" s="1679"/>
      <c r="AIZ18" s="1679"/>
      <c r="AJA18" s="1679"/>
      <c r="AJB18" s="1679"/>
      <c r="AJC18" s="1679"/>
      <c r="AJD18" s="1679"/>
      <c r="AJE18" s="1679"/>
      <c r="AJF18" s="1679"/>
      <c r="AJG18" s="1679"/>
      <c r="AJH18" s="1679"/>
      <c r="AJI18" s="1679"/>
      <c r="AJJ18" s="1679"/>
      <c r="AJK18" s="1679"/>
      <c r="AJL18" s="1679"/>
      <c r="AJM18" s="1679"/>
      <c r="AJN18" s="1679"/>
      <c r="AJO18" s="1679"/>
      <c r="AJP18" s="1679"/>
      <c r="AJQ18" s="1679"/>
      <c r="AJR18" s="1679"/>
      <c r="AJS18" s="1679"/>
      <c r="AJT18" s="1679"/>
      <c r="AJU18" s="1679"/>
      <c r="AJV18" s="1679"/>
      <c r="AJW18" s="1679"/>
      <c r="AJX18" s="1679"/>
      <c r="AJY18" s="1679"/>
      <c r="AJZ18" s="1679"/>
      <c r="AKA18" s="1679"/>
      <c r="AKB18" s="1679"/>
      <c r="AKC18" s="1679"/>
      <c r="AKD18" s="1679"/>
      <c r="AKE18" s="1679"/>
      <c r="AKF18" s="1679"/>
      <c r="AKG18" s="1679"/>
      <c r="AKH18" s="1679"/>
      <c r="AKI18" s="1679"/>
      <c r="AKJ18" s="1679"/>
      <c r="AKK18" s="1679"/>
      <c r="AKL18" s="1679"/>
      <c r="AKM18" s="1679"/>
      <c r="AKN18" s="1679"/>
      <c r="AKO18" s="1679"/>
      <c r="AKP18" s="1679"/>
      <c r="AKQ18" s="1679"/>
      <c r="AKR18" s="1679"/>
      <c r="AKS18" s="1679"/>
      <c r="AKT18" s="1679"/>
      <c r="AKU18" s="1679"/>
      <c r="AKV18" s="1679"/>
      <c r="AKW18" s="1679"/>
      <c r="AKX18" s="1679"/>
      <c r="AKY18" s="1679"/>
      <c r="AKZ18" s="1679"/>
      <c r="ALA18" s="1679"/>
      <c r="ALB18" s="1679"/>
      <c r="ALC18" s="1679"/>
      <c r="ALD18" s="1679"/>
      <c r="ALE18" s="1679"/>
      <c r="ALF18" s="1679"/>
      <c r="ALG18" s="1679"/>
      <c r="ALH18" s="1679"/>
      <c r="ALI18" s="1679"/>
      <c r="ALJ18" s="1679"/>
      <c r="ALK18" s="1679"/>
      <c r="ALL18" s="1679"/>
      <c r="ALM18" s="1679"/>
      <c r="ALN18" s="1679"/>
      <c r="ALO18" s="1679"/>
      <c r="ALP18" s="1679"/>
      <c r="ALQ18" s="1679"/>
      <c r="ALR18" s="1679"/>
      <c r="ALS18" s="1679"/>
      <c r="ALT18" s="1679"/>
      <c r="ALU18" s="1679"/>
      <c r="ALV18" s="1679"/>
      <c r="ALW18" s="1679"/>
      <c r="ALX18" s="1679"/>
      <c r="ALY18" s="1679"/>
      <c r="ALZ18" s="1679"/>
      <c r="AMA18" s="1679"/>
      <c r="AMB18" s="1679"/>
      <c r="AMC18" s="1679"/>
      <c r="AMD18" s="1679"/>
      <c r="AME18" s="1679"/>
      <c r="AMF18" s="1679"/>
      <c r="AMG18" s="1679"/>
      <c r="AMH18" s="1679"/>
      <c r="AMI18" s="1679"/>
      <c r="AMJ18" s="1679"/>
      <c r="AMK18" s="1679"/>
      <c r="AML18" s="1679"/>
      <c r="AMM18" s="1679"/>
      <c r="AMN18" s="1679"/>
      <c r="AMO18" s="1679"/>
      <c r="AMP18" s="1679"/>
      <c r="AMQ18" s="1679"/>
      <c r="AMR18" s="1679"/>
      <c r="AMS18" s="1679"/>
      <c r="AMT18" s="1679"/>
      <c r="AMU18" s="1679"/>
      <c r="AMV18" s="1679"/>
      <c r="AMW18" s="1679"/>
      <c r="AMX18" s="1679"/>
      <c r="AMY18" s="1679"/>
      <c r="AMZ18" s="1679"/>
      <c r="ANA18" s="1679"/>
      <c r="ANB18" s="1679"/>
      <c r="ANC18" s="1679"/>
      <c r="AND18" s="1679"/>
      <c r="ANE18" s="1679"/>
      <c r="ANF18" s="1679"/>
      <c r="ANG18" s="1679"/>
      <c r="ANH18" s="1679"/>
      <c r="ANI18" s="1679"/>
      <c r="ANJ18" s="1679"/>
      <c r="ANK18" s="1679"/>
      <c r="ANL18" s="1679"/>
      <c r="ANM18" s="1679"/>
      <c r="ANN18" s="1679"/>
      <c r="ANO18" s="1679"/>
      <c r="ANP18" s="1679"/>
      <c r="ANQ18" s="1679"/>
      <c r="ANR18" s="1679"/>
      <c r="ANS18" s="1679"/>
      <c r="ANT18" s="1679"/>
      <c r="ANU18" s="1679"/>
      <c r="ANV18" s="1679"/>
      <c r="ANW18" s="1679"/>
      <c r="ANX18" s="1679"/>
      <c r="ANY18" s="1679"/>
      <c r="ANZ18" s="1679"/>
      <c r="AOA18" s="1679"/>
      <c r="AOB18" s="1679"/>
      <c r="AOC18" s="1679"/>
      <c r="AOD18" s="1679"/>
      <c r="AOE18" s="1679"/>
      <c r="AOF18" s="1679"/>
      <c r="AOG18" s="1679"/>
      <c r="AOH18" s="1679"/>
      <c r="AOI18" s="1679"/>
      <c r="AOJ18" s="1679"/>
      <c r="AOK18" s="1679"/>
      <c r="AOL18" s="1679"/>
      <c r="AOM18" s="1679"/>
      <c r="AON18" s="1679"/>
      <c r="AOO18" s="1679"/>
      <c r="AOP18" s="1679"/>
      <c r="AOQ18" s="1679"/>
      <c r="AOR18" s="1679"/>
      <c r="AOS18" s="1679"/>
      <c r="AOT18" s="1679"/>
      <c r="AOU18" s="1679"/>
      <c r="AOV18" s="1679"/>
      <c r="AOW18" s="1679"/>
      <c r="AOX18" s="1679"/>
      <c r="AOY18" s="1679"/>
      <c r="AOZ18" s="1679"/>
      <c r="APA18" s="1679"/>
      <c r="APB18" s="1679"/>
      <c r="APC18" s="1679"/>
      <c r="APD18" s="1679"/>
      <c r="APE18" s="1679"/>
      <c r="APF18" s="1679"/>
      <c r="APG18" s="1679"/>
      <c r="APH18" s="1679"/>
      <c r="API18" s="1679"/>
      <c r="APJ18" s="1679"/>
      <c r="APK18" s="1679"/>
      <c r="APL18" s="1679"/>
      <c r="APM18" s="1679"/>
      <c r="APN18" s="1679"/>
      <c r="APO18" s="1679"/>
      <c r="APP18" s="1679"/>
      <c r="APQ18" s="1679"/>
      <c r="APR18" s="1679"/>
      <c r="APS18" s="1679"/>
      <c r="APT18" s="1679"/>
      <c r="APU18" s="1679"/>
      <c r="APV18" s="1679"/>
      <c r="APW18" s="1679"/>
      <c r="APX18" s="1679"/>
      <c r="APY18" s="1679"/>
      <c r="APZ18" s="1679"/>
      <c r="AQA18" s="1679"/>
      <c r="AQB18" s="1679"/>
      <c r="AQC18" s="1679"/>
      <c r="AQD18" s="1679"/>
      <c r="AQE18" s="1679"/>
      <c r="AQF18" s="1679"/>
      <c r="AQG18" s="1679"/>
      <c r="AQH18" s="1679"/>
      <c r="AQI18" s="1679"/>
      <c r="AQJ18" s="1679"/>
      <c r="AQK18" s="1679"/>
      <c r="AQL18" s="1679"/>
      <c r="AQM18" s="1679"/>
      <c r="AQN18" s="1679"/>
      <c r="AQO18" s="1679"/>
      <c r="AQP18" s="1679"/>
      <c r="AQQ18" s="1679"/>
      <c r="AQR18" s="1679"/>
      <c r="AQS18" s="1679"/>
      <c r="AQT18" s="1679"/>
      <c r="AQU18" s="1679"/>
      <c r="AQV18" s="1679"/>
      <c r="AQW18" s="1679"/>
    </row>
    <row r="19" spans="1:1141" s="1680" customFormat="1" ht="21.95" customHeight="1">
      <c r="A19" s="1695" t="s">
        <v>2492</v>
      </c>
      <c r="B19" s="1673">
        <v>107.65</v>
      </c>
      <c r="C19" s="1674">
        <v>109.52</v>
      </c>
      <c r="D19" s="1674">
        <v>107.32</v>
      </c>
      <c r="E19" s="1674">
        <v>113.83</v>
      </c>
      <c r="F19" s="1674">
        <v>97.78</v>
      </c>
      <c r="G19" s="1674">
        <v>105.22</v>
      </c>
      <c r="H19" s="1674">
        <v>115.4</v>
      </c>
      <c r="I19" s="1674">
        <v>103.32</v>
      </c>
      <c r="J19" s="1674">
        <v>109.41</v>
      </c>
      <c r="K19" s="1674">
        <v>109.87</v>
      </c>
      <c r="L19" s="1674">
        <v>110.07</v>
      </c>
      <c r="M19" s="1674">
        <v>104.68</v>
      </c>
      <c r="N19" s="1674">
        <v>115.63</v>
      </c>
      <c r="O19" s="1674">
        <v>104.88</v>
      </c>
      <c r="P19" s="1674">
        <v>109.87</v>
      </c>
      <c r="Q19" s="1674">
        <v>110.07</v>
      </c>
      <c r="R19" s="1674">
        <v>108.27</v>
      </c>
      <c r="S19" s="1674">
        <v>112.37</v>
      </c>
      <c r="T19" s="1696" t="s">
        <v>629</v>
      </c>
      <c r="U19" s="1695" t="s">
        <v>2492</v>
      </c>
      <c r="V19" s="1674">
        <v>110.75</v>
      </c>
      <c r="W19" s="1674">
        <v>109.79</v>
      </c>
      <c r="X19" s="1674">
        <v>110.86</v>
      </c>
      <c r="Y19" s="1674">
        <v>115.21</v>
      </c>
      <c r="Z19" s="1674">
        <v>102.9</v>
      </c>
      <c r="AA19" s="1674">
        <v>105.7</v>
      </c>
      <c r="AB19" s="1674">
        <v>102.09</v>
      </c>
      <c r="AC19" s="1674">
        <v>109.38</v>
      </c>
      <c r="AD19" s="1674">
        <v>113.93</v>
      </c>
      <c r="AE19" s="1674">
        <v>121.65</v>
      </c>
      <c r="AF19" s="1674">
        <v>103</v>
      </c>
      <c r="AG19" s="1674">
        <v>108.14</v>
      </c>
      <c r="AH19" s="1674">
        <v>76.849999999999994</v>
      </c>
      <c r="AI19" s="1674">
        <v>106.37</v>
      </c>
      <c r="AJ19" s="1674">
        <v>111.59</v>
      </c>
      <c r="AK19" s="1674">
        <v>131.06</v>
      </c>
      <c r="AL19" s="1674">
        <v>121.1</v>
      </c>
      <c r="AM19" s="1674">
        <v>133.82</v>
      </c>
      <c r="AN19" s="1696" t="s">
        <v>629</v>
      </c>
      <c r="AO19" s="1695" t="s">
        <v>2492</v>
      </c>
      <c r="AP19" s="1674">
        <v>111.43</v>
      </c>
      <c r="AQ19" s="1674">
        <v>118.94</v>
      </c>
      <c r="AR19" s="1674">
        <v>111.59</v>
      </c>
      <c r="AS19" s="1674">
        <v>110.39</v>
      </c>
      <c r="AT19" s="1674">
        <v>99.57</v>
      </c>
      <c r="AU19" s="1674">
        <v>105.8</v>
      </c>
      <c r="AV19" s="1674">
        <v>102.66</v>
      </c>
      <c r="AW19" s="1674">
        <v>110.2</v>
      </c>
      <c r="AX19" s="1674">
        <v>100.04</v>
      </c>
      <c r="AY19" s="1674">
        <v>108.89</v>
      </c>
      <c r="AZ19" s="1674">
        <v>107.42</v>
      </c>
      <c r="BA19" s="1674">
        <v>114.98</v>
      </c>
      <c r="BB19" s="1674">
        <v>101.62</v>
      </c>
      <c r="BC19" s="1674">
        <v>93.37</v>
      </c>
      <c r="BD19" s="1674">
        <v>106.32</v>
      </c>
      <c r="BE19" s="1674">
        <v>105.27</v>
      </c>
      <c r="BF19" s="1674">
        <v>103.5</v>
      </c>
      <c r="BG19" s="1696" t="s">
        <v>629</v>
      </c>
      <c r="BH19" s="1695" t="s">
        <v>2492</v>
      </c>
      <c r="BI19" s="1674">
        <v>111.06</v>
      </c>
      <c r="BJ19" s="1674">
        <v>116</v>
      </c>
      <c r="BK19" s="1674">
        <v>110.46</v>
      </c>
      <c r="BL19" s="1674">
        <v>101.15</v>
      </c>
      <c r="BM19" s="1674">
        <v>108.14</v>
      </c>
      <c r="BN19" s="1674">
        <v>109.11</v>
      </c>
      <c r="BO19" s="1674">
        <v>111.75</v>
      </c>
      <c r="BP19" s="1674">
        <v>108.03</v>
      </c>
      <c r="BQ19" s="1674">
        <v>114.62</v>
      </c>
      <c r="BR19" s="1674">
        <v>107.71</v>
      </c>
      <c r="BS19" s="1674">
        <v>112.82</v>
      </c>
      <c r="BT19" s="1674">
        <v>102.5</v>
      </c>
      <c r="BU19" s="1674">
        <v>106.24</v>
      </c>
      <c r="BV19" s="1674">
        <v>107.33</v>
      </c>
      <c r="BW19" s="1674">
        <v>104.65</v>
      </c>
      <c r="BX19" s="1696" t="s">
        <v>629</v>
      </c>
      <c r="BY19" s="1695" t="s">
        <v>2492</v>
      </c>
      <c r="BZ19" s="1674">
        <v>97.28</v>
      </c>
      <c r="CA19" s="1674">
        <v>104.28</v>
      </c>
      <c r="CB19" s="1674">
        <v>109.17</v>
      </c>
      <c r="CC19" s="1674">
        <v>103.51</v>
      </c>
      <c r="CD19" s="1674">
        <v>100.6</v>
      </c>
      <c r="CE19" s="1674">
        <v>107.47</v>
      </c>
      <c r="CF19" s="1674">
        <v>111.84</v>
      </c>
      <c r="CG19" s="1674">
        <v>100.05</v>
      </c>
      <c r="CH19" s="1674">
        <v>130.4</v>
      </c>
      <c r="CI19" s="1674">
        <v>106.97</v>
      </c>
      <c r="CJ19" s="1674">
        <v>77.81</v>
      </c>
      <c r="CK19" s="1674">
        <v>99.61</v>
      </c>
      <c r="CL19" s="1674">
        <v>84.15</v>
      </c>
      <c r="CM19" s="1674">
        <v>96.73</v>
      </c>
      <c r="CN19" s="1674">
        <v>101.71</v>
      </c>
      <c r="CO19" s="1674">
        <v>93.77</v>
      </c>
      <c r="CP19" s="1674">
        <v>99.96</v>
      </c>
      <c r="CQ19" s="1696" t="s">
        <v>629</v>
      </c>
      <c r="CR19" s="1695" t="s">
        <v>2492</v>
      </c>
      <c r="CS19" s="1674">
        <v>99.34</v>
      </c>
      <c r="CT19" s="1674">
        <v>99.98</v>
      </c>
      <c r="CU19" s="1674">
        <v>100.92</v>
      </c>
      <c r="CV19" s="1674">
        <v>102.92</v>
      </c>
      <c r="CW19" s="1674">
        <v>101.95</v>
      </c>
      <c r="CX19" s="1674">
        <v>100.83</v>
      </c>
      <c r="CY19" s="1674">
        <v>105.81</v>
      </c>
      <c r="CZ19" s="1674">
        <v>94.6</v>
      </c>
      <c r="DA19" s="1674">
        <v>95.2</v>
      </c>
      <c r="DB19" s="1674">
        <v>93.82</v>
      </c>
      <c r="DC19" s="1674">
        <v>102.04</v>
      </c>
      <c r="DD19" s="1674">
        <v>102.01</v>
      </c>
      <c r="DE19" s="1674">
        <v>105.74</v>
      </c>
      <c r="DF19" s="1674">
        <v>103.25</v>
      </c>
      <c r="DG19" s="1674">
        <v>104.04</v>
      </c>
      <c r="DH19" s="1674">
        <v>100</v>
      </c>
      <c r="DI19" s="1674">
        <v>100.86</v>
      </c>
      <c r="DJ19" s="1674">
        <v>112.37</v>
      </c>
      <c r="DK19" s="1676">
        <v>110.43</v>
      </c>
      <c r="DL19" s="1696" t="s">
        <v>629</v>
      </c>
      <c r="DM19" s="1695" t="s">
        <v>2492</v>
      </c>
      <c r="DN19" s="1673">
        <v>115.78</v>
      </c>
      <c r="DO19" s="1674">
        <v>102.54</v>
      </c>
      <c r="DP19" s="1674">
        <v>103.54</v>
      </c>
      <c r="DQ19" s="1674">
        <v>108.85</v>
      </c>
      <c r="DR19" s="1674">
        <v>102.64</v>
      </c>
      <c r="DS19" s="1674">
        <v>103.26</v>
      </c>
      <c r="DT19" s="1674">
        <v>102.1</v>
      </c>
      <c r="DU19" s="1674">
        <v>103.47</v>
      </c>
      <c r="DV19" s="1674">
        <v>101.27</v>
      </c>
      <c r="DW19" s="1674">
        <v>100.39</v>
      </c>
      <c r="DX19" s="1674">
        <v>96.39</v>
      </c>
      <c r="DY19" s="1674">
        <v>109.37</v>
      </c>
      <c r="DZ19" s="1674">
        <v>103.49</v>
      </c>
      <c r="EA19" s="1674">
        <v>102.72</v>
      </c>
      <c r="EB19" s="1674">
        <v>104.77</v>
      </c>
      <c r="EC19" s="1674">
        <v>98.79</v>
      </c>
      <c r="ED19" s="1674">
        <v>102.75</v>
      </c>
      <c r="EE19" s="1676">
        <v>98.11</v>
      </c>
      <c r="EF19" s="1696" t="s">
        <v>629</v>
      </c>
      <c r="EG19" s="1695" t="s">
        <v>2492</v>
      </c>
      <c r="EH19" s="1673">
        <v>100</v>
      </c>
      <c r="EI19" s="1674">
        <v>97.28</v>
      </c>
      <c r="EJ19" s="1674">
        <v>99.81</v>
      </c>
      <c r="EK19" s="1674">
        <v>101.25</v>
      </c>
      <c r="EL19" s="1674">
        <v>100.94</v>
      </c>
      <c r="EM19" s="1674">
        <v>102.09</v>
      </c>
      <c r="EN19" s="1674">
        <v>100.7</v>
      </c>
      <c r="EO19" s="1674">
        <v>100.16</v>
      </c>
      <c r="EP19" s="1674">
        <v>92.89</v>
      </c>
      <c r="EQ19" s="1674">
        <v>92.87</v>
      </c>
      <c r="ER19" s="1674">
        <v>101.59</v>
      </c>
      <c r="ES19" s="1674">
        <v>103.61</v>
      </c>
      <c r="ET19" s="1674">
        <v>106.61</v>
      </c>
      <c r="EU19" s="1674">
        <v>101.52</v>
      </c>
      <c r="EV19" s="1674">
        <v>102.71</v>
      </c>
      <c r="EW19" s="1674">
        <v>104.6</v>
      </c>
      <c r="EX19" s="1676">
        <v>105.31</v>
      </c>
      <c r="EY19" s="1696" t="s">
        <v>629</v>
      </c>
      <c r="EZ19" s="1695" t="s">
        <v>2492</v>
      </c>
      <c r="FA19" s="1673">
        <v>108.1</v>
      </c>
      <c r="FB19" s="1674">
        <v>108.95</v>
      </c>
      <c r="FC19" s="1674">
        <v>100</v>
      </c>
      <c r="FD19" s="1674">
        <v>100.3</v>
      </c>
      <c r="FE19" s="1674">
        <v>103.59</v>
      </c>
      <c r="FF19" s="1674">
        <v>100.61</v>
      </c>
      <c r="FG19" s="1674">
        <v>100.3</v>
      </c>
      <c r="FH19" s="1674">
        <v>109.3</v>
      </c>
      <c r="FI19" s="1674">
        <v>103.07</v>
      </c>
      <c r="FJ19" s="1674">
        <v>106.31</v>
      </c>
      <c r="FK19" s="1674">
        <v>104.95</v>
      </c>
      <c r="FL19" s="1674">
        <v>102.63</v>
      </c>
      <c r="FM19" s="1674">
        <v>105.47</v>
      </c>
      <c r="FN19" s="1674">
        <v>103.58</v>
      </c>
      <c r="FO19" s="1676">
        <v>107.14</v>
      </c>
      <c r="FP19" s="1696" t="s">
        <v>629</v>
      </c>
      <c r="FQ19" s="1671"/>
      <c r="FR19" s="1671"/>
      <c r="FS19" s="1671"/>
      <c r="FT19" s="1679"/>
      <c r="FU19" s="1679"/>
      <c r="FV19" s="1679"/>
      <c r="FW19" s="1679"/>
      <c r="FX19" s="1679"/>
      <c r="FY19" s="1679"/>
      <c r="FZ19" s="1679"/>
      <c r="GA19" s="1679"/>
      <c r="GB19" s="1679"/>
      <c r="GC19" s="1679"/>
      <c r="GD19" s="1679"/>
      <c r="GE19" s="1679"/>
      <c r="GF19" s="1679"/>
      <c r="GG19" s="1679"/>
      <c r="GH19" s="1679"/>
      <c r="GI19" s="1679"/>
      <c r="GJ19" s="1679"/>
      <c r="GK19" s="1679"/>
      <c r="GL19" s="1679"/>
      <c r="GM19" s="1679"/>
      <c r="GN19" s="1679"/>
      <c r="GO19" s="1679"/>
      <c r="GP19" s="1679"/>
      <c r="GQ19" s="1679"/>
      <c r="GR19" s="1679"/>
      <c r="GS19" s="1679"/>
      <c r="GT19" s="1679"/>
      <c r="GU19" s="1679"/>
      <c r="GV19" s="1679"/>
      <c r="GW19" s="1679"/>
      <c r="GX19" s="1679"/>
      <c r="GY19" s="1679"/>
      <c r="GZ19" s="1679"/>
      <c r="HA19" s="1679"/>
      <c r="HB19" s="1679"/>
      <c r="HC19" s="1679"/>
      <c r="HD19" s="1679"/>
      <c r="HE19" s="1679"/>
      <c r="HF19" s="1679"/>
      <c r="HG19" s="1679"/>
      <c r="HH19" s="1679"/>
      <c r="HI19" s="1679"/>
      <c r="HJ19" s="1679"/>
      <c r="HK19" s="1679"/>
      <c r="HL19" s="1679"/>
      <c r="HM19" s="1679"/>
      <c r="HN19" s="1679"/>
      <c r="HO19" s="1679"/>
      <c r="HP19" s="1679"/>
      <c r="HQ19" s="1679"/>
      <c r="HR19" s="1679"/>
      <c r="HS19" s="1679"/>
      <c r="HT19" s="1679"/>
      <c r="HU19" s="1679"/>
      <c r="HV19" s="1679"/>
      <c r="HW19" s="1679"/>
      <c r="HX19" s="1679"/>
      <c r="HY19" s="1679"/>
      <c r="HZ19" s="1679"/>
      <c r="IA19" s="1679"/>
      <c r="IB19" s="1679"/>
      <c r="IC19" s="1679"/>
      <c r="ID19" s="1679"/>
      <c r="IE19" s="1679"/>
      <c r="IF19" s="1679"/>
      <c r="IG19" s="1679"/>
      <c r="IH19" s="1679"/>
      <c r="II19" s="1679"/>
      <c r="IJ19" s="1679"/>
      <c r="IK19" s="1679"/>
      <c r="IL19" s="1679"/>
      <c r="IM19" s="1679"/>
      <c r="IN19" s="1679"/>
      <c r="IO19" s="1679"/>
      <c r="IP19" s="1679"/>
      <c r="IQ19" s="1679"/>
      <c r="IR19" s="1679"/>
      <c r="IS19" s="1679"/>
      <c r="IT19" s="1679"/>
      <c r="IU19" s="1679"/>
      <c r="IV19" s="1679"/>
      <c r="IW19" s="1679"/>
      <c r="IX19" s="1679"/>
      <c r="IY19" s="1679"/>
      <c r="IZ19" s="1679"/>
      <c r="JA19" s="1679"/>
      <c r="JB19" s="1679"/>
      <c r="JC19" s="1679"/>
      <c r="JD19" s="1679"/>
      <c r="JE19" s="1679"/>
      <c r="JF19" s="1679"/>
      <c r="JG19" s="1679"/>
      <c r="JH19" s="1679"/>
      <c r="JI19" s="1679"/>
      <c r="JJ19" s="1679"/>
      <c r="JK19" s="1679"/>
      <c r="JL19" s="1679"/>
      <c r="JM19" s="1679"/>
      <c r="JN19" s="1679"/>
      <c r="JO19" s="1679"/>
      <c r="JP19" s="1679"/>
      <c r="JQ19" s="1679"/>
      <c r="JR19" s="1679"/>
      <c r="JS19" s="1679"/>
      <c r="JT19" s="1679"/>
      <c r="JU19" s="1679"/>
      <c r="JV19" s="1679"/>
      <c r="JW19" s="1679"/>
      <c r="JX19" s="1679"/>
      <c r="JY19" s="1679"/>
      <c r="JZ19" s="1679"/>
      <c r="KA19" s="1679"/>
      <c r="KB19" s="1679"/>
      <c r="KC19" s="1679"/>
      <c r="KD19" s="1679"/>
      <c r="KE19" s="1679"/>
      <c r="KF19" s="1679"/>
      <c r="KG19" s="1679"/>
      <c r="KH19" s="1679"/>
      <c r="KI19" s="1679"/>
      <c r="KJ19" s="1679"/>
      <c r="KK19" s="1679"/>
      <c r="KL19" s="1679"/>
      <c r="KM19" s="1679"/>
      <c r="KN19" s="1679"/>
      <c r="KO19" s="1679"/>
      <c r="KP19" s="1679"/>
      <c r="KQ19" s="1679"/>
      <c r="KR19" s="1679"/>
      <c r="KS19" s="1679"/>
      <c r="KT19" s="1679"/>
      <c r="KU19" s="1679"/>
      <c r="KV19" s="1679"/>
      <c r="KW19" s="1679"/>
      <c r="KX19" s="1679"/>
      <c r="KY19" s="1679"/>
      <c r="KZ19" s="1679"/>
      <c r="LA19" s="1679"/>
      <c r="LB19" s="1679"/>
      <c r="LC19" s="1679"/>
      <c r="LD19" s="1679"/>
      <c r="LE19" s="1679"/>
      <c r="LF19" s="1679"/>
      <c r="LG19" s="1679"/>
      <c r="LH19" s="1679"/>
      <c r="LI19" s="1679"/>
      <c r="LJ19" s="1679"/>
      <c r="LK19" s="1679"/>
      <c r="LL19" s="1679"/>
      <c r="LM19" s="1679"/>
      <c r="LN19" s="1679"/>
      <c r="LO19" s="1679"/>
      <c r="LP19" s="1679"/>
      <c r="LQ19" s="1679"/>
      <c r="LR19" s="1679"/>
      <c r="LS19" s="1679"/>
      <c r="LT19" s="1679"/>
      <c r="LU19" s="1679"/>
      <c r="LV19" s="1679"/>
      <c r="LW19" s="1679"/>
      <c r="LX19" s="1679"/>
      <c r="LY19" s="1679"/>
      <c r="LZ19" s="1679"/>
      <c r="MA19" s="1679"/>
      <c r="MB19" s="1679"/>
      <c r="MC19" s="1679"/>
      <c r="MD19" s="1679"/>
      <c r="ME19" s="1679"/>
      <c r="MF19" s="1679"/>
      <c r="MG19" s="1679"/>
      <c r="MH19" s="1679"/>
      <c r="MI19" s="1679"/>
      <c r="MJ19" s="1679"/>
      <c r="MK19" s="1679"/>
      <c r="ML19" s="1679"/>
      <c r="MM19" s="1679"/>
      <c r="MN19" s="1679"/>
      <c r="MO19" s="1679"/>
      <c r="MP19" s="1679"/>
      <c r="MQ19" s="1679"/>
      <c r="MR19" s="1679"/>
      <c r="MS19" s="1679"/>
      <c r="MT19" s="1679"/>
      <c r="MU19" s="1679"/>
      <c r="MV19" s="1679"/>
      <c r="MW19" s="1679"/>
      <c r="MX19" s="1679"/>
      <c r="MY19" s="1679"/>
      <c r="MZ19" s="1679"/>
      <c r="NA19" s="1679"/>
      <c r="NB19" s="1679"/>
      <c r="NC19" s="1679"/>
      <c r="ND19" s="1679"/>
      <c r="NE19" s="1679"/>
      <c r="NF19" s="1679"/>
      <c r="NG19" s="1679"/>
      <c r="NH19" s="1679"/>
      <c r="NI19" s="1679"/>
      <c r="NJ19" s="1679"/>
      <c r="NK19" s="1679"/>
      <c r="NL19" s="1679"/>
      <c r="NM19" s="1679"/>
      <c r="NN19" s="1679"/>
      <c r="NO19" s="1679"/>
      <c r="NP19" s="1679"/>
      <c r="NQ19" s="1679"/>
      <c r="NR19" s="1679"/>
      <c r="NS19" s="1679"/>
      <c r="NT19" s="1679"/>
      <c r="NU19" s="1679"/>
      <c r="NV19" s="1679"/>
      <c r="NW19" s="1679"/>
      <c r="NX19" s="1679"/>
      <c r="NY19" s="1679"/>
      <c r="NZ19" s="1679"/>
      <c r="OA19" s="1679"/>
      <c r="OB19" s="1679"/>
      <c r="OC19" s="1679"/>
      <c r="OD19" s="1679"/>
      <c r="OE19" s="1679"/>
      <c r="OF19" s="1679"/>
      <c r="OG19" s="1679"/>
      <c r="OH19" s="1679"/>
      <c r="OI19" s="1679"/>
      <c r="OJ19" s="1679"/>
      <c r="OK19" s="1679"/>
      <c r="OL19" s="1679"/>
      <c r="OM19" s="1679"/>
      <c r="ON19" s="1679"/>
      <c r="OO19" s="1679"/>
      <c r="OP19" s="1679"/>
      <c r="OQ19" s="1679"/>
      <c r="OR19" s="1679"/>
      <c r="OS19" s="1679"/>
      <c r="OT19" s="1679"/>
      <c r="OU19" s="1679"/>
      <c r="OV19" s="1679"/>
      <c r="OW19" s="1679"/>
      <c r="OX19" s="1679"/>
      <c r="OY19" s="1679"/>
      <c r="OZ19" s="1679"/>
      <c r="PA19" s="1679"/>
      <c r="PB19" s="1679"/>
      <c r="PC19" s="1679"/>
      <c r="PD19" s="1679"/>
      <c r="PE19" s="1679"/>
      <c r="PF19" s="1679"/>
      <c r="PG19" s="1679"/>
      <c r="PH19" s="1679"/>
      <c r="PI19" s="1679"/>
      <c r="PJ19" s="1679"/>
      <c r="PK19" s="1679"/>
      <c r="PL19" s="1679"/>
      <c r="PM19" s="1679"/>
      <c r="PN19" s="1679"/>
      <c r="PO19" s="1679"/>
      <c r="PP19" s="1679"/>
      <c r="PQ19" s="1679"/>
      <c r="PR19" s="1679"/>
      <c r="PS19" s="1679"/>
      <c r="PT19" s="1679"/>
      <c r="PU19" s="1679"/>
      <c r="PV19" s="1679"/>
      <c r="PW19" s="1679"/>
      <c r="PX19" s="1679"/>
      <c r="PY19" s="1679"/>
      <c r="PZ19" s="1679"/>
      <c r="QA19" s="1679"/>
      <c r="QB19" s="1679"/>
      <c r="QC19" s="1679"/>
      <c r="QD19" s="1679"/>
      <c r="QE19" s="1679"/>
      <c r="QF19" s="1679"/>
      <c r="QG19" s="1679"/>
      <c r="QH19" s="1679"/>
      <c r="QI19" s="1679"/>
      <c r="QJ19" s="1679"/>
      <c r="QK19" s="1679"/>
      <c r="QL19" s="1679"/>
      <c r="QM19" s="1679"/>
      <c r="QN19" s="1679"/>
      <c r="QO19" s="1679"/>
      <c r="QP19" s="1679"/>
      <c r="QQ19" s="1679"/>
      <c r="QR19" s="1679"/>
      <c r="QS19" s="1679"/>
      <c r="QT19" s="1679"/>
      <c r="QU19" s="1679"/>
      <c r="QV19" s="1679"/>
      <c r="QW19" s="1679"/>
      <c r="QX19" s="1679"/>
      <c r="QY19" s="1679"/>
      <c r="QZ19" s="1679"/>
      <c r="RA19" s="1679"/>
      <c r="RB19" s="1679"/>
      <c r="RC19" s="1679"/>
      <c r="RD19" s="1679"/>
      <c r="RE19" s="1679"/>
      <c r="RF19" s="1679"/>
      <c r="RG19" s="1679"/>
      <c r="RH19" s="1679"/>
      <c r="RI19" s="1679"/>
      <c r="RJ19" s="1679"/>
      <c r="RK19" s="1679"/>
      <c r="RL19" s="1679"/>
      <c r="RM19" s="1679"/>
      <c r="RN19" s="1679"/>
      <c r="RO19" s="1679"/>
      <c r="RP19" s="1679"/>
      <c r="RQ19" s="1679"/>
      <c r="RR19" s="1679"/>
      <c r="RS19" s="1679"/>
      <c r="RT19" s="1679"/>
      <c r="RU19" s="1679"/>
      <c r="RV19" s="1679"/>
      <c r="RW19" s="1679"/>
      <c r="RX19" s="1679"/>
      <c r="RY19" s="1679"/>
      <c r="RZ19" s="1679"/>
      <c r="SA19" s="1679"/>
      <c r="SB19" s="1679"/>
      <c r="SC19" s="1679"/>
      <c r="SD19" s="1679"/>
      <c r="SE19" s="1679"/>
      <c r="SF19" s="1679"/>
      <c r="SG19" s="1679"/>
      <c r="SH19" s="1679"/>
      <c r="SI19" s="1679"/>
      <c r="SJ19" s="1679"/>
      <c r="SK19" s="1679"/>
      <c r="SL19" s="1679"/>
      <c r="SM19" s="1679"/>
      <c r="SN19" s="1679"/>
      <c r="SO19" s="1679"/>
      <c r="SP19" s="1679"/>
      <c r="SQ19" s="1679"/>
      <c r="SR19" s="1679"/>
      <c r="SS19" s="1679"/>
      <c r="ST19" s="1679"/>
      <c r="SU19" s="1679"/>
      <c r="SV19" s="1679"/>
      <c r="SW19" s="1679"/>
      <c r="SX19" s="1679"/>
      <c r="SY19" s="1679"/>
      <c r="SZ19" s="1679"/>
      <c r="TA19" s="1679"/>
      <c r="TB19" s="1679"/>
      <c r="TC19" s="1679"/>
      <c r="TD19" s="1679"/>
      <c r="TE19" s="1679"/>
      <c r="TF19" s="1679"/>
      <c r="TG19" s="1679"/>
      <c r="TH19" s="1679"/>
      <c r="TI19" s="1679"/>
      <c r="TJ19" s="1679"/>
      <c r="TK19" s="1679"/>
      <c r="TL19" s="1679"/>
      <c r="TM19" s="1679"/>
      <c r="TN19" s="1679"/>
      <c r="TO19" s="1679"/>
      <c r="TP19" s="1679"/>
      <c r="TQ19" s="1679"/>
      <c r="TR19" s="1679"/>
      <c r="TS19" s="1679"/>
      <c r="TT19" s="1679"/>
      <c r="TU19" s="1679"/>
      <c r="TV19" s="1679"/>
      <c r="TW19" s="1679"/>
      <c r="TX19" s="1679"/>
      <c r="TY19" s="1679"/>
      <c r="TZ19" s="1679"/>
      <c r="UA19" s="1679"/>
      <c r="UB19" s="1679"/>
      <c r="UC19" s="1679"/>
      <c r="UD19" s="1679"/>
      <c r="UE19" s="1679"/>
      <c r="UF19" s="1679"/>
      <c r="UG19" s="1679"/>
      <c r="UH19" s="1679"/>
      <c r="UI19" s="1679"/>
      <c r="UJ19" s="1679"/>
      <c r="UK19" s="1679"/>
      <c r="UL19" s="1679"/>
      <c r="UM19" s="1679"/>
      <c r="UN19" s="1679"/>
      <c r="UO19" s="1679"/>
      <c r="UP19" s="1679"/>
      <c r="UQ19" s="1679"/>
      <c r="UR19" s="1679"/>
      <c r="US19" s="1679"/>
      <c r="UT19" s="1679"/>
      <c r="UU19" s="1679"/>
      <c r="UV19" s="1679"/>
      <c r="UW19" s="1679"/>
      <c r="UX19" s="1679"/>
      <c r="UY19" s="1679"/>
      <c r="UZ19" s="1679"/>
      <c r="VA19" s="1679"/>
      <c r="VB19" s="1679"/>
      <c r="VC19" s="1679"/>
      <c r="VD19" s="1679"/>
      <c r="VE19" s="1679"/>
      <c r="VF19" s="1679"/>
      <c r="VG19" s="1679"/>
      <c r="VH19" s="1679"/>
      <c r="VI19" s="1679"/>
      <c r="VJ19" s="1679"/>
      <c r="VK19" s="1679"/>
      <c r="VL19" s="1679"/>
      <c r="VM19" s="1679"/>
      <c r="VN19" s="1679"/>
      <c r="VO19" s="1679"/>
      <c r="VP19" s="1679"/>
      <c r="VQ19" s="1679"/>
      <c r="VR19" s="1679"/>
      <c r="VS19" s="1679"/>
      <c r="VT19" s="1679"/>
      <c r="VU19" s="1679"/>
      <c r="VV19" s="1679"/>
      <c r="VW19" s="1679"/>
      <c r="VX19" s="1679"/>
      <c r="VY19" s="1679"/>
      <c r="VZ19" s="1679"/>
      <c r="WA19" s="1679"/>
      <c r="WB19" s="1679"/>
      <c r="WC19" s="1679"/>
      <c r="WD19" s="1679"/>
      <c r="WE19" s="1679"/>
      <c r="WF19" s="1679"/>
      <c r="WG19" s="1679"/>
      <c r="WH19" s="1679"/>
      <c r="WI19" s="1679"/>
      <c r="WJ19" s="1679"/>
      <c r="WK19" s="1679"/>
      <c r="WL19" s="1679"/>
      <c r="WM19" s="1679"/>
      <c r="WN19" s="1679"/>
      <c r="WO19" s="1679"/>
      <c r="WP19" s="1679"/>
      <c r="WQ19" s="1679"/>
      <c r="WR19" s="1679"/>
      <c r="WS19" s="1679"/>
      <c r="WT19" s="1679"/>
      <c r="WU19" s="1679"/>
      <c r="WV19" s="1679"/>
      <c r="WW19" s="1679"/>
      <c r="WX19" s="1679"/>
      <c r="WY19" s="1679"/>
      <c r="WZ19" s="1679"/>
      <c r="XA19" s="1679"/>
      <c r="XB19" s="1679"/>
      <c r="XC19" s="1679"/>
      <c r="XD19" s="1679"/>
      <c r="XE19" s="1679"/>
      <c r="XF19" s="1679"/>
      <c r="XG19" s="1679"/>
      <c r="XH19" s="1679"/>
      <c r="XI19" s="1679"/>
      <c r="XJ19" s="1679"/>
      <c r="XK19" s="1679"/>
      <c r="XL19" s="1679"/>
      <c r="XM19" s="1679"/>
      <c r="XN19" s="1679"/>
      <c r="XO19" s="1679"/>
      <c r="XP19" s="1679"/>
      <c r="XQ19" s="1679"/>
      <c r="XR19" s="1679"/>
      <c r="XS19" s="1679"/>
      <c r="XT19" s="1679"/>
      <c r="XU19" s="1679"/>
      <c r="XV19" s="1679"/>
      <c r="XW19" s="1679"/>
      <c r="XX19" s="1679"/>
      <c r="XY19" s="1679"/>
      <c r="XZ19" s="1679"/>
      <c r="YA19" s="1679"/>
      <c r="YB19" s="1679"/>
      <c r="YC19" s="1679"/>
      <c r="YD19" s="1679"/>
      <c r="YE19" s="1679"/>
      <c r="YF19" s="1679"/>
      <c r="YG19" s="1679"/>
      <c r="YH19" s="1679"/>
      <c r="YI19" s="1679"/>
      <c r="YJ19" s="1679"/>
      <c r="YK19" s="1679"/>
      <c r="YL19" s="1679"/>
      <c r="YM19" s="1679"/>
      <c r="YN19" s="1679"/>
      <c r="YO19" s="1679"/>
      <c r="YP19" s="1679"/>
      <c r="YQ19" s="1679"/>
      <c r="YR19" s="1679"/>
      <c r="YS19" s="1679"/>
      <c r="YT19" s="1679"/>
      <c r="YU19" s="1679"/>
      <c r="YV19" s="1679"/>
      <c r="YW19" s="1679"/>
      <c r="YX19" s="1679"/>
      <c r="YY19" s="1679"/>
      <c r="YZ19" s="1679"/>
      <c r="ZA19" s="1679"/>
      <c r="ZB19" s="1679"/>
      <c r="ZC19" s="1679"/>
      <c r="ZD19" s="1679"/>
      <c r="ZE19" s="1679"/>
      <c r="ZF19" s="1679"/>
      <c r="ZG19" s="1679"/>
      <c r="ZH19" s="1679"/>
      <c r="ZI19" s="1679"/>
      <c r="ZJ19" s="1679"/>
      <c r="ZK19" s="1679"/>
      <c r="ZL19" s="1679"/>
      <c r="ZM19" s="1679"/>
      <c r="ZN19" s="1679"/>
      <c r="ZO19" s="1679"/>
      <c r="ZP19" s="1679"/>
      <c r="ZQ19" s="1679"/>
      <c r="ZR19" s="1679"/>
      <c r="ZS19" s="1679"/>
      <c r="ZT19" s="1679"/>
      <c r="ZU19" s="1679"/>
      <c r="ZV19" s="1679"/>
      <c r="ZW19" s="1679"/>
      <c r="ZX19" s="1679"/>
      <c r="ZY19" s="1679"/>
      <c r="ZZ19" s="1679"/>
      <c r="AAA19" s="1679"/>
      <c r="AAB19" s="1679"/>
      <c r="AAC19" s="1679"/>
      <c r="AAD19" s="1679"/>
      <c r="AAE19" s="1679"/>
      <c r="AAF19" s="1679"/>
      <c r="AAG19" s="1679"/>
      <c r="AAH19" s="1679"/>
      <c r="AAI19" s="1679"/>
      <c r="AAJ19" s="1679"/>
      <c r="AAK19" s="1679"/>
      <c r="AAL19" s="1679"/>
      <c r="AAM19" s="1679"/>
      <c r="AAN19" s="1679"/>
      <c r="AAO19" s="1679"/>
      <c r="AAP19" s="1679"/>
      <c r="AAQ19" s="1679"/>
      <c r="AAR19" s="1679"/>
      <c r="AAS19" s="1679"/>
      <c r="AAT19" s="1679"/>
      <c r="AAU19" s="1679"/>
      <c r="AAV19" s="1679"/>
      <c r="AAW19" s="1679"/>
      <c r="AAX19" s="1679"/>
      <c r="AAY19" s="1679"/>
      <c r="AAZ19" s="1679"/>
      <c r="ABA19" s="1679"/>
      <c r="ABB19" s="1679"/>
      <c r="ABC19" s="1679"/>
      <c r="ABD19" s="1679"/>
      <c r="ABE19" s="1679"/>
      <c r="ABF19" s="1679"/>
      <c r="ABG19" s="1679"/>
      <c r="ABH19" s="1679"/>
      <c r="ABI19" s="1679"/>
      <c r="ABJ19" s="1679"/>
      <c r="ABK19" s="1679"/>
      <c r="ABL19" s="1679"/>
      <c r="ABM19" s="1679"/>
      <c r="ABN19" s="1679"/>
      <c r="ABO19" s="1679"/>
      <c r="ABP19" s="1679"/>
      <c r="ABQ19" s="1679"/>
      <c r="ABR19" s="1679"/>
      <c r="ABS19" s="1679"/>
      <c r="ABT19" s="1679"/>
      <c r="ABU19" s="1679"/>
      <c r="ABV19" s="1679"/>
      <c r="ABW19" s="1679"/>
      <c r="ABX19" s="1679"/>
      <c r="ABY19" s="1679"/>
      <c r="ABZ19" s="1679"/>
      <c r="ACA19" s="1679"/>
      <c r="ACB19" s="1679"/>
      <c r="ACC19" s="1679"/>
      <c r="ACD19" s="1679"/>
      <c r="ACE19" s="1679"/>
      <c r="ACF19" s="1679"/>
      <c r="ACG19" s="1679"/>
      <c r="ACH19" s="1679"/>
      <c r="ACI19" s="1679"/>
      <c r="ACJ19" s="1679"/>
      <c r="ACK19" s="1679"/>
      <c r="ACL19" s="1679"/>
      <c r="ACM19" s="1679"/>
      <c r="ACN19" s="1679"/>
      <c r="ACO19" s="1679"/>
      <c r="ACP19" s="1679"/>
      <c r="ACQ19" s="1679"/>
      <c r="ACR19" s="1679"/>
      <c r="ACS19" s="1679"/>
      <c r="ACT19" s="1679"/>
      <c r="ACU19" s="1679"/>
      <c r="ACV19" s="1679"/>
      <c r="ACW19" s="1679"/>
      <c r="ACX19" s="1679"/>
      <c r="ACY19" s="1679"/>
      <c r="ACZ19" s="1679"/>
      <c r="ADA19" s="1679"/>
      <c r="ADB19" s="1679"/>
      <c r="ADC19" s="1679"/>
      <c r="ADD19" s="1679"/>
      <c r="ADE19" s="1679"/>
      <c r="ADF19" s="1679"/>
      <c r="ADG19" s="1679"/>
      <c r="ADH19" s="1679"/>
      <c r="ADI19" s="1679"/>
      <c r="ADJ19" s="1679"/>
      <c r="ADK19" s="1679"/>
      <c r="ADL19" s="1679"/>
      <c r="ADM19" s="1679"/>
      <c r="ADN19" s="1679"/>
      <c r="ADO19" s="1679"/>
      <c r="ADP19" s="1679"/>
      <c r="ADQ19" s="1679"/>
      <c r="ADR19" s="1679"/>
      <c r="ADS19" s="1679"/>
      <c r="ADT19" s="1679"/>
      <c r="ADU19" s="1679"/>
      <c r="ADV19" s="1679"/>
      <c r="ADW19" s="1679"/>
      <c r="ADX19" s="1679"/>
      <c r="ADY19" s="1679"/>
      <c r="ADZ19" s="1679"/>
      <c r="AEA19" s="1679"/>
      <c r="AEB19" s="1679"/>
      <c r="AEC19" s="1679"/>
      <c r="AED19" s="1679"/>
      <c r="AEE19" s="1679"/>
      <c r="AEF19" s="1679"/>
      <c r="AEG19" s="1679"/>
      <c r="AEH19" s="1679"/>
      <c r="AEI19" s="1679"/>
      <c r="AEJ19" s="1679"/>
      <c r="AEK19" s="1679"/>
      <c r="AEL19" s="1679"/>
      <c r="AEM19" s="1679"/>
      <c r="AEN19" s="1679"/>
      <c r="AEO19" s="1679"/>
      <c r="AEP19" s="1679"/>
      <c r="AEQ19" s="1679"/>
      <c r="AER19" s="1679"/>
      <c r="AES19" s="1679"/>
      <c r="AET19" s="1679"/>
      <c r="AEU19" s="1679"/>
      <c r="AEV19" s="1679"/>
      <c r="AEW19" s="1679"/>
      <c r="AEX19" s="1679"/>
      <c r="AEY19" s="1679"/>
      <c r="AEZ19" s="1679"/>
      <c r="AFA19" s="1679"/>
      <c r="AFB19" s="1679"/>
      <c r="AFC19" s="1679"/>
      <c r="AFD19" s="1679"/>
      <c r="AFE19" s="1679"/>
      <c r="AFF19" s="1679"/>
      <c r="AFG19" s="1679"/>
      <c r="AFH19" s="1679"/>
      <c r="AFI19" s="1679"/>
      <c r="AFJ19" s="1679"/>
      <c r="AFK19" s="1679"/>
      <c r="AFL19" s="1679"/>
      <c r="AFM19" s="1679"/>
      <c r="AFN19" s="1679"/>
      <c r="AFO19" s="1679"/>
      <c r="AFP19" s="1679"/>
      <c r="AFQ19" s="1679"/>
      <c r="AFR19" s="1679"/>
      <c r="AFS19" s="1679"/>
      <c r="AFT19" s="1679"/>
      <c r="AFU19" s="1679"/>
      <c r="AFV19" s="1679"/>
      <c r="AFW19" s="1679"/>
      <c r="AFX19" s="1679"/>
      <c r="AFY19" s="1679"/>
      <c r="AFZ19" s="1679"/>
      <c r="AGA19" s="1679"/>
      <c r="AGB19" s="1679"/>
      <c r="AGC19" s="1679"/>
      <c r="AGD19" s="1679"/>
      <c r="AGE19" s="1679"/>
      <c r="AGF19" s="1679"/>
      <c r="AGG19" s="1679"/>
      <c r="AGH19" s="1679"/>
      <c r="AGI19" s="1679"/>
      <c r="AGJ19" s="1679"/>
      <c r="AGK19" s="1679"/>
      <c r="AGL19" s="1679"/>
      <c r="AGM19" s="1679"/>
      <c r="AGN19" s="1679"/>
      <c r="AGO19" s="1679"/>
      <c r="AGP19" s="1679"/>
      <c r="AGQ19" s="1679"/>
      <c r="AGR19" s="1679"/>
      <c r="AGS19" s="1679"/>
      <c r="AGT19" s="1679"/>
      <c r="AGU19" s="1679"/>
      <c r="AGV19" s="1679"/>
      <c r="AGW19" s="1679"/>
      <c r="AGX19" s="1679"/>
      <c r="AGY19" s="1679"/>
      <c r="AGZ19" s="1679"/>
      <c r="AHA19" s="1679"/>
      <c r="AHB19" s="1679"/>
      <c r="AHC19" s="1679"/>
      <c r="AHD19" s="1679"/>
      <c r="AHE19" s="1679"/>
      <c r="AHF19" s="1679"/>
      <c r="AHG19" s="1679"/>
      <c r="AHH19" s="1679"/>
      <c r="AHI19" s="1679"/>
      <c r="AHJ19" s="1679"/>
      <c r="AHK19" s="1679"/>
      <c r="AHL19" s="1679"/>
      <c r="AHM19" s="1679"/>
      <c r="AHN19" s="1679"/>
      <c r="AHO19" s="1679"/>
      <c r="AHP19" s="1679"/>
      <c r="AHQ19" s="1679"/>
      <c r="AHR19" s="1679"/>
      <c r="AHS19" s="1679"/>
      <c r="AHT19" s="1679"/>
      <c r="AHU19" s="1679"/>
      <c r="AHV19" s="1679"/>
      <c r="AHW19" s="1679"/>
      <c r="AHX19" s="1679"/>
      <c r="AHY19" s="1679"/>
      <c r="AHZ19" s="1679"/>
      <c r="AIA19" s="1679"/>
      <c r="AIB19" s="1679"/>
      <c r="AIC19" s="1679"/>
      <c r="AID19" s="1679"/>
      <c r="AIE19" s="1679"/>
      <c r="AIF19" s="1679"/>
      <c r="AIG19" s="1679"/>
      <c r="AIH19" s="1679"/>
      <c r="AII19" s="1679"/>
      <c r="AIJ19" s="1679"/>
      <c r="AIK19" s="1679"/>
      <c r="AIL19" s="1679"/>
      <c r="AIM19" s="1679"/>
      <c r="AIN19" s="1679"/>
      <c r="AIO19" s="1679"/>
      <c r="AIP19" s="1679"/>
      <c r="AIQ19" s="1679"/>
      <c r="AIR19" s="1679"/>
      <c r="AIS19" s="1679"/>
      <c r="AIT19" s="1679"/>
      <c r="AIU19" s="1679"/>
      <c r="AIV19" s="1679"/>
      <c r="AIW19" s="1679"/>
      <c r="AIX19" s="1679"/>
      <c r="AIY19" s="1679"/>
      <c r="AIZ19" s="1679"/>
      <c r="AJA19" s="1679"/>
      <c r="AJB19" s="1679"/>
      <c r="AJC19" s="1679"/>
      <c r="AJD19" s="1679"/>
      <c r="AJE19" s="1679"/>
      <c r="AJF19" s="1679"/>
      <c r="AJG19" s="1679"/>
      <c r="AJH19" s="1679"/>
      <c r="AJI19" s="1679"/>
      <c r="AJJ19" s="1679"/>
      <c r="AJK19" s="1679"/>
      <c r="AJL19" s="1679"/>
      <c r="AJM19" s="1679"/>
      <c r="AJN19" s="1679"/>
      <c r="AJO19" s="1679"/>
      <c r="AJP19" s="1679"/>
      <c r="AJQ19" s="1679"/>
      <c r="AJR19" s="1679"/>
      <c r="AJS19" s="1679"/>
      <c r="AJT19" s="1679"/>
      <c r="AJU19" s="1679"/>
      <c r="AJV19" s="1679"/>
      <c r="AJW19" s="1679"/>
      <c r="AJX19" s="1679"/>
      <c r="AJY19" s="1679"/>
      <c r="AJZ19" s="1679"/>
      <c r="AKA19" s="1679"/>
      <c r="AKB19" s="1679"/>
      <c r="AKC19" s="1679"/>
      <c r="AKD19" s="1679"/>
      <c r="AKE19" s="1679"/>
      <c r="AKF19" s="1679"/>
      <c r="AKG19" s="1679"/>
      <c r="AKH19" s="1679"/>
      <c r="AKI19" s="1679"/>
      <c r="AKJ19" s="1679"/>
      <c r="AKK19" s="1679"/>
      <c r="AKL19" s="1679"/>
      <c r="AKM19" s="1679"/>
      <c r="AKN19" s="1679"/>
      <c r="AKO19" s="1679"/>
      <c r="AKP19" s="1679"/>
      <c r="AKQ19" s="1679"/>
      <c r="AKR19" s="1679"/>
      <c r="AKS19" s="1679"/>
      <c r="AKT19" s="1679"/>
      <c r="AKU19" s="1679"/>
      <c r="AKV19" s="1679"/>
      <c r="AKW19" s="1679"/>
      <c r="AKX19" s="1679"/>
      <c r="AKY19" s="1679"/>
      <c r="AKZ19" s="1679"/>
      <c r="ALA19" s="1679"/>
      <c r="ALB19" s="1679"/>
      <c r="ALC19" s="1679"/>
      <c r="ALD19" s="1679"/>
      <c r="ALE19" s="1679"/>
      <c r="ALF19" s="1679"/>
      <c r="ALG19" s="1679"/>
      <c r="ALH19" s="1679"/>
      <c r="ALI19" s="1679"/>
      <c r="ALJ19" s="1679"/>
      <c r="ALK19" s="1679"/>
      <c r="ALL19" s="1679"/>
      <c r="ALM19" s="1679"/>
      <c r="ALN19" s="1679"/>
      <c r="ALO19" s="1679"/>
      <c r="ALP19" s="1679"/>
      <c r="ALQ19" s="1679"/>
      <c r="ALR19" s="1679"/>
      <c r="ALS19" s="1679"/>
      <c r="ALT19" s="1679"/>
      <c r="ALU19" s="1679"/>
      <c r="ALV19" s="1679"/>
      <c r="ALW19" s="1679"/>
      <c r="ALX19" s="1679"/>
      <c r="ALY19" s="1679"/>
      <c r="ALZ19" s="1679"/>
      <c r="AMA19" s="1679"/>
      <c r="AMB19" s="1679"/>
      <c r="AMC19" s="1679"/>
      <c r="AMD19" s="1679"/>
      <c r="AME19" s="1679"/>
      <c r="AMF19" s="1679"/>
      <c r="AMG19" s="1679"/>
      <c r="AMH19" s="1679"/>
      <c r="AMI19" s="1679"/>
      <c r="AMJ19" s="1679"/>
      <c r="AMK19" s="1679"/>
      <c r="AML19" s="1679"/>
      <c r="AMM19" s="1679"/>
      <c r="AMN19" s="1679"/>
      <c r="AMO19" s="1679"/>
      <c r="AMP19" s="1679"/>
      <c r="AMQ19" s="1679"/>
      <c r="AMR19" s="1679"/>
      <c r="AMS19" s="1679"/>
      <c r="AMT19" s="1679"/>
      <c r="AMU19" s="1679"/>
      <c r="AMV19" s="1679"/>
      <c r="AMW19" s="1679"/>
      <c r="AMX19" s="1679"/>
      <c r="AMY19" s="1679"/>
      <c r="AMZ19" s="1679"/>
      <c r="ANA19" s="1679"/>
      <c r="ANB19" s="1679"/>
      <c r="ANC19" s="1679"/>
      <c r="AND19" s="1679"/>
      <c r="ANE19" s="1679"/>
      <c r="ANF19" s="1679"/>
      <c r="ANG19" s="1679"/>
      <c r="ANH19" s="1679"/>
      <c r="ANI19" s="1679"/>
      <c r="ANJ19" s="1679"/>
      <c r="ANK19" s="1679"/>
      <c r="ANL19" s="1679"/>
      <c r="ANM19" s="1679"/>
      <c r="ANN19" s="1679"/>
      <c r="ANO19" s="1679"/>
      <c r="ANP19" s="1679"/>
      <c r="ANQ19" s="1679"/>
      <c r="ANR19" s="1679"/>
      <c r="ANS19" s="1679"/>
      <c r="ANT19" s="1679"/>
      <c r="ANU19" s="1679"/>
      <c r="ANV19" s="1679"/>
      <c r="ANW19" s="1679"/>
      <c r="ANX19" s="1679"/>
      <c r="ANY19" s="1679"/>
      <c r="ANZ19" s="1679"/>
      <c r="AOA19" s="1679"/>
      <c r="AOB19" s="1679"/>
      <c r="AOC19" s="1679"/>
      <c r="AOD19" s="1679"/>
      <c r="AOE19" s="1679"/>
      <c r="AOF19" s="1679"/>
      <c r="AOG19" s="1679"/>
      <c r="AOH19" s="1679"/>
      <c r="AOI19" s="1679"/>
      <c r="AOJ19" s="1679"/>
      <c r="AOK19" s="1679"/>
      <c r="AOL19" s="1679"/>
      <c r="AOM19" s="1679"/>
      <c r="AON19" s="1679"/>
      <c r="AOO19" s="1679"/>
      <c r="AOP19" s="1679"/>
      <c r="AOQ19" s="1679"/>
      <c r="AOR19" s="1679"/>
      <c r="AOS19" s="1679"/>
      <c r="AOT19" s="1679"/>
      <c r="AOU19" s="1679"/>
      <c r="AOV19" s="1679"/>
      <c r="AOW19" s="1679"/>
      <c r="AOX19" s="1679"/>
      <c r="AOY19" s="1679"/>
      <c r="AOZ19" s="1679"/>
      <c r="APA19" s="1679"/>
      <c r="APB19" s="1679"/>
      <c r="APC19" s="1679"/>
      <c r="APD19" s="1679"/>
      <c r="APE19" s="1679"/>
      <c r="APF19" s="1679"/>
      <c r="APG19" s="1679"/>
      <c r="APH19" s="1679"/>
      <c r="API19" s="1679"/>
      <c r="APJ19" s="1679"/>
      <c r="APK19" s="1679"/>
      <c r="APL19" s="1679"/>
      <c r="APM19" s="1679"/>
      <c r="APN19" s="1679"/>
      <c r="APO19" s="1679"/>
      <c r="APP19" s="1679"/>
      <c r="APQ19" s="1679"/>
      <c r="APR19" s="1679"/>
      <c r="APS19" s="1679"/>
      <c r="APT19" s="1679"/>
      <c r="APU19" s="1679"/>
      <c r="APV19" s="1679"/>
      <c r="APW19" s="1679"/>
      <c r="APX19" s="1679"/>
      <c r="APY19" s="1679"/>
      <c r="APZ19" s="1679"/>
      <c r="AQA19" s="1679"/>
      <c r="AQB19" s="1679"/>
      <c r="AQC19" s="1679"/>
      <c r="AQD19" s="1679"/>
      <c r="AQE19" s="1679"/>
      <c r="AQF19" s="1679"/>
      <c r="AQG19" s="1679"/>
      <c r="AQH19" s="1679"/>
      <c r="AQI19" s="1679"/>
      <c r="AQJ19" s="1679"/>
      <c r="AQK19" s="1679"/>
      <c r="AQL19" s="1679"/>
      <c r="AQM19" s="1679"/>
      <c r="AQN19" s="1679"/>
      <c r="AQO19" s="1679"/>
      <c r="AQP19" s="1679"/>
      <c r="AQQ19" s="1679"/>
      <c r="AQR19" s="1679"/>
      <c r="AQS19" s="1679"/>
      <c r="AQT19" s="1679"/>
      <c r="AQU19" s="1679"/>
      <c r="AQV19" s="1679"/>
      <c r="AQW19" s="1679"/>
    </row>
    <row r="20" spans="1:1141" s="1680" customFormat="1" ht="21.95" customHeight="1">
      <c r="A20" s="1695" t="s">
        <v>2493</v>
      </c>
      <c r="B20" s="1673">
        <v>108.39</v>
      </c>
      <c r="C20" s="1674">
        <v>110.53</v>
      </c>
      <c r="D20" s="1674">
        <v>113.38</v>
      </c>
      <c r="E20" s="1674">
        <v>125.34</v>
      </c>
      <c r="F20" s="1674">
        <v>98.01</v>
      </c>
      <c r="G20" s="1674">
        <v>105.45</v>
      </c>
      <c r="H20" s="1674">
        <v>115.4</v>
      </c>
      <c r="I20" s="1674">
        <v>103.6</v>
      </c>
      <c r="J20" s="1674">
        <v>110.15</v>
      </c>
      <c r="K20" s="1674">
        <v>110</v>
      </c>
      <c r="L20" s="1674">
        <v>110.02</v>
      </c>
      <c r="M20" s="1674">
        <v>104.68</v>
      </c>
      <c r="N20" s="1674">
        <v>115.37</v>
      </c>
      <c r="O20" s="1674">
        <v>110.23</v>
      </c>
      <c r="P20" s="1674">
        <v>110.19</v>
      </c>
      <c r="Q20" s="1674">
        <v>110.71</v>
      </c>
      <c r="R20" s="1674">
        <v>109.73</v>
      </c>
      <c r="S20" s="1674">
        <v>112.06</v>
      </c>
      <c r="T20" s="1696" t="s">
        <v>631</v>
      </c>
      <c r="U20" s="1695" t="s">
        <v>2493</v>
      </c>
      <c r="V20" s="1674">
        <v>111.09</v>
      </c>
      <c r="W20" s="1674">
        <v>109.38</v>
      </c>
      <c r="X20" s="1674">
        <v>111.45</v>
      </c>
      <c r="Y20" s="1674">
        <v>115.94</v>
      </c>
      <c r="Z20" s="1674">
        <v>102.44</v>
      </c>
      <c r="AA20" s="1674">
        <v>103.98</v>
      </c>
      <c r="AB20" s="1674">
        <v>102.09</v>
      </c>
      <c r="AC20" s="1674">
        <v>109.24</v>
      </c>
      <c r="AD20" s="1674">
        <v>113.7</v>
      </c>
      <c r="AE20" s="1674">
        <v>121.25</v>
      </c>
      <c r="AF20" s="1674">
        <v>103</v>
      </c>
      <c r="AG20" s="1674">
        <v>108.05</v>
      </c>
      <c r="AH20" s="1674">
        <v>78.59</v>
      </c>
      <c r="AI20" s="1674">
        <v>106.08</v>
      </c>
      <c r="AJ20" s="1674">
        <v>111.58</v>
      </c>
      <c r="AK20" s="1674">
        <v>134.93</v>
      </c>
      <c r="AL20" s="1674">
        <v>121.1</v>
      </c>
      <c r="AM20" s="1674">
        <v>138.04</v>
      </c>
      <c r="AN20" s="1696" t="s">
        <v>631</v>
      </c>
      <c r="AO20" s="1695" t="s">
        <v>2493</v>
      </c>
      <c r="AP20" s="1674">
        <v>113.8</v>
      </c>
      <c r="AQ20" s="1674">
        <v>124.28</v>
      </c>
      <c r="AR20" s="1674">
        <v>113.56</v>
      </c>
      <c r="AS20" s="1674">
        <v>113.74</v>
      </c>
      <c r="AT20" s="1674">
        <v>99.57</v>
      </c>
      <c r="AU20" s="1674">
        <v>107.12</v>
      </c>
      <c r="AV20" s="1674">
        <v>102.66</v>
      </c>
      <c r="AW20" s="1674">
        <v>110.2</v>
      </c>
      <c r="AX20" s="1674">
        <v>100.26</v>
      </c>
      <c r="AY20" s="1674">
        <v>112.44</v>
      </c>
      <c r="AZ20" s="1674">
        <v>107.4</v>
      </c>
      <c r="BA20" s="1674">
        <v>114.83</v>
      </c>
      <c r="BB20" s="1674">
        <v>100.92</v>
      </c>
      <c r="BC20" s="1674">
        <v>89.77</v>
      </c>
      <c r="BD20" s="1674">
        <v>106.44</v>
      </c>
      <c r="BE20" s="1674">
        <v>106.45</v>
      </c>
      <c r="BF20" s="1674">
        <v>103.69</v>
      </c>
      <c r="BG20" s="1696" t="s">
        <v>631</v>
      </c>
      <c r="BH20" s="1695" t="s">
        <v>2493</v>
      </c>
      <c r="BI20" s="1674">
        <v>111.37</v>
      </c>
      <c r="BJ20" s="1674">
        <v>115.32</v>
      </c>
      <c r="BK20" s="1674">
        <v>110.43</v>
      </c>
      <c r="BL20" s="1674">
        <v>104.94</v>
      </c>
      <c r="BM20" s="1674">
        <v>107.24</v>
      </c>
      <c r="BN20" s="1674">
        <v>108.97</v>
      </c>
      <c r="BO20" s="1674">
        <v>111.75</v>
      </c>
      <c r="BP20" s="1674">
        <v>107.82</v>
      </c>
      <c r="BQ20" s="1674">
        <v>114.62</v>
      </c>
      <c r="BR20" s="1674">
        <v>106.48</v>
      </c>
      <c r="BS20" s="1674">
        <v>112.82</v>
      </c>
      <c r="BT20" s="1674">
        <v>102.5</v>
      </c>
      <c r="BU20" s="1674">
        <v>106.42</v>
      </c>
      <c r="BV20" s="1674">
        <v>107.45</v>
      </c>
      <c r="BW20" s="1674">
        <v>104.92</v>
      </c>
      <c r="BX20" s="1696" t="s">
        <v>631</v>
      </c>
      <c r="BY20" s="1695" t="s">
        <v>2493</v>
      </c>
      <c r="BZ20" s="1674">
        <v>97.11</v>
      </c>
      <c r="CA20" s="1674">
        <v>104.53</v>
      </c>
      <c r="CB20" s="1674">
        <v>109.24</v>
      </c>
      <c r="CC20" s="1674">
        <v>103.8</v>
      </c>
      <c r="CD20" s="1674">
        <v>100.76</v>
      </c>
      <c r="CE20" s="1674">
        <v>107.47</v>
      </c>
      <c r="CF20" s="1674">
        <v>111.84</v>
      </c>
      <c r="CG20" s="1674">
        <v>101.31</v>
      </c>
      <c r="CH20" s="1674">
        <v>124.65</v>
      </c>
      <c r="CI20" s="1674">
        <v>106.97</v>
      </c>
      <c r="CJ20" s="1674">
        <v>77.38</v>
      </c>
      <c r="CK20" s="1674">
        <v>99.42</v>
      </c>
      <c r="CL20" s="1674">
        <v>84.01</v>
      </c>
      <c r="CM20" s="1674">
        <v>96.78</v>
      </c>
      <c r="CN20" s="1674">
        <v>101.71</v>
      </c>
      <c r="CO20" s="1674">
        <v>94.49</v>
      </c>
      <c r="CP20" s="1674">
        <v>97.88</v>
      </c>
      <c r="CQ20" s="1696" t="s">
        <v>631</v>
      </c>
      <c r="CR20" s="1695" t="s">
        <v>2493</v>
      </c>
      <c r="CS20" s="1674">
        <v>96.77</v>
      </c>
      <c r="CT20" s="1674">
        <v>100.24</v>
      </c>
      <c r="CU20" s="1674">
        <v>100.68</v>
      </c>
      <c r="CV20" s="1674">
        <v>102.56</v>
      </c>
      <c r="CW20" s="1674">
        <v>100.84</v>
      </c>
      <c r="CX20" s="1674">
        <v>100.83</v>
      </c>
      <c r="CY20" s="1674">
        <v>105.81</v>
      </c>
      <c r="CZ20" s="1674">
        <v>94.6</v>
      </c>
      <c r="DA20" s="1674">
        <v>95.2</v>
      </c>
      <c r="DB20" s="1674">
        <v>93.82</v>
      </c>
      <c r="DC20" s="1674">
        <v>101.7</v>
      </c>
      <c r="DD20" s="1674">
        <v>101.67</v>
      </c>
      <c r="DE20" s="1674">
        <v>106.76</v>
      </c>
      <c r="DF20" s="1674">
        <v>103.13</v>
      </c>
      <c r="DG20" s="1674">
        <v>103.93</v>
      </c>
      <c r="DH20" s="1674">
        <v>100</v>
      </c>
      <c r="DI20" s="1674">
        <v>100.69</v>
      </c>
      <c r="DJ20" s="1674">
        <v>112.62</v>
      </c>
      <c r="DK20" s="1676">
        <v>110.43</v>
      </c>
      <c r="DL20" s="1696" t="s">
        <v>631</v>
      </c>
      <c r="DM20" s="1695" t="s">
        <v>2493</v>
      </c>
      <c r="DN20" s="1673">
        <v>115.78</v>
      </c>
      <c r="DO20" s="1674">
        <v>104.45</v>
      </c>
      <c r="DP20" s="1674">
        <v>103.74</v>
      </c>
      <c r="DQ20" s="1674">
        <v>108.72</v>
      </c>
      <c r="DR20" s="1674">
        <v>102.28</v>
      </c>
      <c r="DS20" s="1674">
        <v>103.76</v>
      </c>
      <c r="DT20" s="1674">
        <v>102.1</v>
      </c>
      <c r="DU20" s="1674">
        <v>103.82</v>
      </c>
      <c r="DV20" s="1674">
        <v>106.14</v>
      </c>
      <c r="DW20" s="1674">
        <v>96.9</v>
      </c>
      <c r="DX20" s="1674">
        <v>93.65</v>
      </c>
      <c r="DY20" s="1674">
        <v>104.28</v>
      </c>
      <c r="DZ20" s="1674">
        <v>103.58</v>
      </c>
      <c r="EA20" s="1674">
        <v>102.72</v>
      </c>
      <c r="EB20" s="1674">
        <v>105.01</v>
      </c>
      <c r="EC20" s="1674">
        <v>98.77</v>
      </c>
      <c r="ED20" s="1674">
        <v>102.75</v>
      </c>
      <c r="EE20" s="1676">
        <v>98.11</v>
      </c>
      <c r="EF20" s="1696" t="s">
        <v>631</v>
      </c>
      <c r="EG20" s="1695" t="s">
        <v>2493</v>
      </c>
      <c r="EH20" s="1673">
        <v>100</v>
      </c>
      <c r="EI20" s="1674">
        <v>97.28</v>
      </c>
      <c r="EJ20" s="1674">
        <v>99.7</v>
      </c>
      <c r="EK20" s="1674">
        <v>101.25</v>
      </c>
      <c r="EL20" s="1674">
        <v>100.94</v>
      </c>
      <c r="EM20" s="1674">
        <v>102.09</v>
      </c>
      <c r="EN20" s="1674">
        <v>101.52</v>
      </c>
      <c r="EO20" s="1674">
        <v>101.32</v>
      </c>
      <c r="EP20" s="1674">
        <v>92.89</v>
      </c>
      <c r="EQ20" s="1674">
        <v>92.71</v>
      </c>
      <c r="ER20" s="1674">
        <v>101.65</v>
      </c>
      <c r="ES20" s="1674">
        <v>103.95</v>
      </c>
      <c r="ET20" s="1674">
        <v>106.97</v>
      </c>
      <c r="EU20" s="1674">
        <v>101.55</v>
      </c>
      <c r="EV20" s="1674">
        <v>104.25</v>
      </c>
      <c r="EW20" s="1674">
        <v>104.77</v>
      </c>
      <c r="EX20" s="1676">
        <v>105.54</v>
      </c>
      <c r="EY20" s="1696" t="s">
        <v>631</v>
      </c>
      <c r="EZ20" s="1695" t="s">
        <v>2493</v>
      </c>
      <c r="FA20" s="1673">
        <v>108.45</v>
      </c>
      <c r="FB20" s="1674">
        <v>109.2</v>
      </c>
      <c r="FC20" s="1674">
        <v>101.33</v>
      </c>
      <c r="FD20" s="1674">
        <v>100.3</v>
      </c>
      <c r="FE20" s="1674">
        <v>103.67</v>
      </c>
      <c r="FF20" s="1674">
        <v>100.61</v>
      </c>
      <c r="FG20" s="1674">
        <v>99.84</v>
      </c>
      <c r="FH20" s="1674">
        <v>109.9</v>
      </c>
      <c r="FI20" s="1674">
        <v>103.07</v>
      </c>
      <c r="FJ20" s="1674">
        <v>109.35</v>
      </c>
      <c r="FK20" s="1674">
        <v>105.43</v>
      </c>
      <c r="FL20" s="1674">
        <v>102.39</v>
      </c>
      <c r="FM20" s="1674">
        <v>106.24</v>
      </c>
      <c r="FN20" s="1674">
        <v>103.85</v>
      </c>
      <c r="FO20" s="1676">
        <v>108.36</v>
      </c>
      <c r="FP20" s="1696" t="s">
        <v>631</v>
      </c>
      <c r="FQ20" s="1671"/>
      <c r="FR20" s="1671"/>
      <c r="FS20" s="1671"/>
      <c r="FT20" s="1679"/>
      <c r="FU20" s="1679"/>
      <c r="FV20" s="1679"/>
      <c r="FW20" s="1679"/>
      <c r="FX20" s="1679"/>
      <c r="FY20" s="1679"/>
      <c r="FZ20" s="1679"/>
      <c r="GA20" s="1679"/>
      <c r="GB20" s="1679"/>
      <c r="GC20" s="1679"/>
      <c r="GD20" s="1679"/>
      <c r="GE20" s="1679"/>
      <c r="GF20" s="1679"/>
      <c r="GG20" s="1679"/>
      <c r="GH20" s="1679"/>
      <c r="GI20" s="1679"/>
      <c r="GJ20" s="1679"/>
      <c r="GK20" s="1679"/>
      <c r="GL20" s="1679"/>
      <c r="GM20" s="1679"/>
      <c r="GN20" s="1679"/>
      <c r="GO20" s="1679"/>
      <c r="GP20" s="1679"/>
      <c r="GQ20" s="1679"/>
      <c r="GR20" s="1679"/>
      <c r="GS20" s="1679"/>
      <c r="GT20" s="1679"/>
      <c r="GU20" s="1679"/>
      <c r="GV20" s="1679"/>
      <c r="GW20" s="1679"/>
      <c r="GX20" s="1679"/>
      <c r="GY20" s="1679"/>
      <c r="GZ20" s="1679"/>
      <c r="HA20" s="1679"/>
      <c r="HB20" s="1679"/>
      <c r="HC20" s="1679"/>
      <c r="HD20" s="1679"/>
      <c r="HE20" s="1679"/>
      <c r="HF20" s="1679"/>
      <c r="HG20" s="1679"/>
      <c r="HH20" s="1679"/>
      <c r="HI20" s="1679"/>
      <c r="HJ20" s="1679"/>
      <c r="HK20" s="1679"/>
      <c r="HL20" s="1679"/>
      <c r="HM20" s="1679"/>
      <c r="HN20" s="1679"/>
      <c r="HO20" s="1679"/>
      <c r="HP20" s="1679"/>
      <c r="HQ20" s="1679"/>
      <c r="HR20" s="1679"/>
      <c r="HS20" s="1679"/>
      <c r="HT20" s="1679"/>
      <c r="HU20" s="1679"/>
      <c r="HV20" s="1679"/>
      <c r="HW20" s="1679"/>
      <c r="HX20" s="1679"/>
      <c r="HY20" s="1679"/>
      <c r="HZ20" s="1679"/>
      <c r="IA20" s="1679"/>
      <c r="IB20" s="1679"/>
      <c r="IC20" s="1679"/>
      <c r="ID20" s="1679"/>
      <c r="IE20" s="1679"/>
      <c r="IF20" s="1679"/>
      <c r="IG20" s="1679"/>
      <c r="IH20" s="1679"/>
      <c r="II20" s="1679"/>
      <c r="IJ20" s="1679"/>
      <c r="IK20" s="1679"/>
      <c r="IL20" s="1679"/>
      <c r="IM20" s="1679"/>
      <c r="IN20" s="1679"/>
      <c r="IO20" s="1679"/>
      <c r="IP20" s="1679"/>
      <c r="IQ20" s="1679"/>
      <c r="IR20" s="1679"/>
      <c r="IS20" s="1679"/>
      <c r="IT20" s="1679"/>
      <c r="IU20" s="1679"/>
      <c r="IV20" s="1679"/>
      <c r="IW20" s="1679"/>
      <c r="IX20" s="1679"/>
      <c r="IY20" s="1679"/>
      <c r="IZ20" s="1679"/>
      <c r="JA20" s="1679"/>
      <c r="JB20" s="1679"/>
      <c r="JC20" s="1679"/>
      <c r="JD20" s="1679"/>
      <c r="JE20" s="1679"/>
      <c r="JF20" s="1679"/>
      <c r="JG20" s="1679"/>
      <c r="JH20" s="1679"/>
      <c r="JI20" s="1679"/>
      <c r="JJ20" s="1679"/>
      <c r="JK20" s="1679"/>
      <c r="JL20" s="1679"/>
      <c r="JM20" s="1679"/>
      <c r="JN20" s="1679"/>
      <c r="JO20" s="1679"/>
      <c r="JP20" s="1679"/>
      <c r="JQ20" s="1679"/>
      <c r="JR20" s="1679"/>
      <c r="JS20" s="1679"/>
      <c r="JT20" s="1679"/>
      <c r="JU20" s="1679"/>
      <c r="JV20" s="1679"/>
      <c r="JW20" s="1679"/>
      <c r="JX20" s="1679"/>
      <c r="JY20" s="1679"/>
      <c r="JZ20" s="1679"/>
      <c r="KA20" s="1679"/>
      <c r="KB20" s="1679"/>
      <c r="KC20" s="1679"/>
      <c r="KD20" s="1679"/>
      <c r="KE20" s="1679"/>
      <c r="KF20" s="1679"/>
      <c r="KG20" s="1679"/>
      <c r="KH20" s="1679"/>
      <c r="KI20" s="1679"/>
      <c r="KJ20" s="1679"/>
      <c r="KK20" s="1679"/>
      <c r="KL20" s="1679"/>
      <c r="KM20" s="1679"/>
      <c r="KN20" s="1679"/>
      <c r="KO20" s="1679"/>
      <c r="KP20" s="1679"/>
      <c r="KQ20" s="1679"/>
      <c r="KR20" s="1679"/>
      <c r="KS20" s="1679"/>
      <c r="KT20" s="1679"/>
      <c r="KU20" s="1679"/>
      <c r="KV20" s="1679"/>
      <c r="KW20" s="1679"/>
      <c r="KX20" s="1679"/>
      <c r="KY20" s="1679"/>
      <c r="KZ20" s="1679"/>
      <c r="LA20" s="1679"/>
      <c r="LB20" s="1679"/>
      <c r="LC20" s="1679"/>
      <c r="LD20" s="1679"/>
      <c r="LE20" s="1679"/>
      <c r="LF20" s="1679"/>
      <c r="LG20" s="1679"/>
      <c r="LH20" s="1679"/>
      <c r="LI20" s="1679"/>
      <c r="LJ20" s="1679"/>
      <c r="LK20" s="1679"/>
      <c r="LL20" s="1679"/>
      <c r="LM20" s="1679"/>
      <c r="LN20" s="1679"/>
      <c r="LO20" s="1679"/>
      <c r="LP20" s="1679"/>
      <c r="LQ20" s="1679"/>
      <c r="LR20" s="1679"/>
      <c r="LS20" s="1679"/>
      <c r="LT20" s="1679"/>
      <c r="LU20" s="1679"/>
      <c r="LV20" s="1679"/>
      <c r="LW20" s="1679"/>
      <c r="LX20" s="1679"/>
      <c r="LY20" s="1679"/>
      <c r="LZ20" s="1679"/>
      <c r="MA20" s="1679"/>
      <c r="MB20" s="1679"/>
      <c r="MC20" s="1679"/>
      <c r="MD20" s="1679"/>
      <c r="ME20" s="1679"/>
      <c r="MF20" s="1679"/>
      <c r="MG20" s="1679"/>
      <c r="MH20" s="1679"/>
      <c r="MI20" s="1679"/>
      <c r="MJ20" s="1679"/>
      <c r="MK20" s="1679"/>
      <c r="ML20" s="1679"/>
      <c r="MM20" s="1679"/>
      <c r="MN20" s="1679"/>
      <c r="MO20" s="1679"/>
      <c r="MP20" s="1679"/>
      <c r="MQ20" s="1679"/>
      <c r="MR20" s="1679"/>
      <c r="MS20" s="1679"/>
      <c r="MT20" s="1679"/>
      <c r="MU20" s="1679"/>
      <c r="MV20" s="1679"/>
      <c r="MW20" s="1679"/>
      <c r="MX20" s="1679"/>
      <c r="MY20" s="1679"/>
      <c r="MZ20" s="1679"/>
      <c r="NA20" s="1679"/>
      <c r="NB20" s="1679"/>
      <c r="NC20" s="1679"/>
      <c r="ND20" s="1679"/>
      <c r="NE20" s="1679"/>
      <c r="NF20" s="1679"/>
      <c r="NG20" s="1679"/>
      <c r="NH20" s="1679"/>
      <c r="NI20" s="1679"/>
      <c r="NJ20" s="1679"/>
      <c r="NK20" s="1679"/>
      <c r="NL20" s="1679"/>
      <c r="NM20" s="1679"/>
      <c r="NN20" s="1679"/>
      <c r="NO20" s="1679"/>
      <c r="NP20" s="1679"/>
      <c r="NQ20" s="1679"/>
      <c r="NR20" s="1679"/>
      <c r="NS20" s="1679"/>
      <c r="NT20" s="1679"/>
      <c r="NU20" s="1679"/>
      <c r="NV20" s="1679"/>
      <c r="NW20" s="1679"/>
      <c r="NX20" s="1679"/>
      <c r="NY20" s="1679"/>
      <c r="NZ20" s="1679"/>
      <c r="OA20" s="1679"/>
      <c r="OB20" s="1679"/>
      <c r="OC20" s="1679"/>
      <c r="OD20" s="1679"/>
      <c r="OE20" s="1679"/>
      <c r="OF20" s="1679"/>
      <c r="OG20" s="1679"/>
      <c r="OH20" s="1679"/>
      <c r="OI20" s="1679"/>
      <c r="OJ20" s="1679"/>
      <c r="OK20" s="1679"/>
      <c r="OL20" s="1679"/>
      <c r="OM20" s="1679"/>
      <c r="ON20" s="1679"/>
      <c r="OO20" s="1679"/>
      <c r="OP20" s="1679"/>
      <c r="OQ20" s="1679"/>
      <c r="OR20" s="1679"/>
      <c r="OS20" s="1679"/>
      <c r="OT20" s="1679"/>
      <c r="OU20" s="1679"/>
      <c r="OV20" s="1679"/>
      <c r="OW20" s="1679"/>
      <c r="OX20" s="1679"/>
      <c r="OY20" s="1679"/>
      <c r="OZ20" s="1679"/>
      <c r="PA20" s="1679"/>
      <c r="PB20" s="1679"/>
      <c r="PC20" s="1679"/>
      <c r="PD20" s="1679"/>
      <c r="PE20" s="1679"/>
      <c r="PF20" s="1679"/>
      <c r="PG20" s="1679"/>
      <c r="PH20" s="1679"/>
      <c r="PI20" s="1679"/>
      <c r="PJ20" s="1679"/>
      <c r="PK20" s="1679"/>
      <c r="PL20" s="1679"/>
      <c r="PM20" s="1679"/>
      <c r="PN20" s="1679"/>
      <c r="PO20" s="1679"/>
      <c r="PP20" s="1679"/>
      <c r="PQ20" s="1679"/>
      <c r="PR20" s="1679"/>
      <c r="PS20" s="1679"/>
      <c r="PT20" s="1679"/>
      <c r="PU20" s="1679"/>
      <c r="PV20" s="1679"/>
      <c r="PW20" s="1679"/>
      <c r="PX20" s="1679"/>
      <c r="PY20" s="1679"/>
      <c r="PZ20" s="1679"/>
      <c r="QA20" s="1679"/>
      <c r="QB20" s="1679"/>
      <c r="QC20" s="1679"/>
      <c r="QD20" s="1679"/>
      <c r="QE20" s="1679"/>
      <c r="QF20" s="1679"/>
      <c r="QG20" s="1679"/>
      <c r="QH20" s="1679"/>
      <c r="QI20" s="1679"/>
      <c r="QJ20" s="1679"/>
      <c r="QK20" s="1679"/>
      <c r="QL20" s="1679"/>
      <c r="QM20" s="1679"/>
      <c r="QN20" s="1679"/>
      <c r="QO20" s="1679"/>
      <c r="QP20" s="1679"/>
      <c r="QQ20" s="1679"/>
      <c r="QR20" s="1679"/>
      <c r="QS20" s="1679"/>
      <c r="QT20" s="1679"/>
      <c r="QU20" s="1679"/>
      <c r="QV20" s="1679"/>
      <c r="QW20" s="1679"/>
      <c r="QX20" s="1679"/>
      <c r="QY20" s="1679"/>
      <c r="QZ20" s="1679"/>
      <c r="RA20" s="1679"/>
      <c r="RB20" s="1679"/>
      <c r="RC20" s="1679"/>
      <c r="RD20" s="1679"/>
      <c r="RE20" s="1679"/>
      <c r="RF20" s="1679"/>
      <c r="RG20" s="1679"/>
      <c r="RH20" s="1679"/>
      <c r="RI20" s="1679"/>
      <c r="RJ20" s="1679"/>
      <c r="RK20" s="1679"/>
      <c r="RL20" s="1679"/>
      <c r="RM20" s="1679"/>
      <c r="RN20" s="1679"/>
      <c r="RO20" s="1679"/>
      <c r="RP20" s="1679"/>
      <c r="RQ20" s="1679"/>
      <c r="RR20" s="1679"/>
      <c r="RS20" s="1679"/>
      <c r="RT20" s="1679"/>
      <c r="RU20" s="1679"/>
      <c r="RV20" s="1679"/>
      <c r="RW20" s="1679"/>
      <c r="RX20" s="1679"/>
      <c r="RY20" s="1679"/>
      <c r="RZ20" s="1679"/>
      <c r="SA20" s="1679"/>
      <c r="SB20" s="1679"/>
      <c r="SC20" s="1679"/>
      <c r="SD20" s="1679"/>
      <c r="SE20" s="1679"/>
      <c r="SF20" s="1679"/>
      <c r="SG20" s="1679"/>
      <c r="SH20" s="1679"/>
      <c r="SI20" s="1679"/>
      <c r="SJ20" s="1679"/>
      <c r="SK20" s="1679"/>
      <c r="SL20" s="1679"/>
      <c r="SM20" s="1679"/>
      <c r="SN20" s="1679"/>
      <c r="SO20" s="1679"/>
      <c r="SP20" s="1679"/>
      <c r="SQ20" s="1679"/>
      <c r="SR20" s="1679"/>
      <c r="SS20" s="1679"/>
      <c r="ST20" s="1679"/>
      <c r="SU20" s="1679"/>
      <c r="SV20" s="1679"/>
      <c r="SW20" s="1679"/>
      <c r="SX20" s="1679"/>
      <c r="SY20" s="1679"/>
      <c r="SZ20" s="1679"/>
      <c r="TA20" s="1679"/>
      <c r="TB20" s="1679"/>
      <c r="TC20" s="1679"/>
      <c r="TD20" s="1679"/>
      <c r="TE20" s="1679"/>
      <c r="TF20" s="1679"/>
      <c r="TG20" s="1679"/>
      <c r="TH20" s="1679"/>
      <c r="TI20" s="1679"/>
      <c r="TJ20" s="1679"/>
      <c r="TK20" s="1679"/>
      <c r="TL20" s="1679"/>
      <c r="TM20" s="1679"/>
      <c r="TN20" s="1679"/>
      <c r="TO20" s="1679"/>
      <c r="TP20" s="1679"/>
      <c r="TQ20" s="1679"/>
      <c r="TR20" s="1679"/>
      <c r="TS20" s="1679"/>
      <c r="TT20" s="1679"/>
      <c r="TU20" s="1679"/>
      <c r="TV20" s="1679"/>
      <c r="TW20" s="1679"/>
      <c r="TX20" s="1679"/>
      <c r="TY20" s="1679"/>
      <c r="TZ20" s="1679"/>
      <c r="UA20" s="1679"/>
      <c r="UB20" s="1679"/>
      <c r="UC20" s="1679"/>
      <c r="UD20" s="1679"/>
      <c r="UE20" s="1679"/>
      <c r="UF20" s="1679"/>
      <c r="UG20" s="1679"/>
      <c r="UH20" s="1679"/>
      <c r="UI20" s="1679"/>
      <c r="UJ20" s="1679"/>
      <c r="UK20" s="1679"/>
      <c r="UL20" s="1679"/>
      <c r="UM20" s="1679"/>
      <c r="UN20" s="1679"/>
      <c r="UO20" s="1679"/>
      <c r="UP20" s="1679"/>
      <c r="UQ20" s="1679"/>
      <c r="UR20" s="1679"/>
      <c r="US20" s="1679"/>
      <c r="UT20" s="1679"/>
      <c r="UU20" s="1679"/>
      <c r="UV20" s="1679"/>
      <c r="UW20" s="1679"/>
      <c r="UX20" s="1679"/>
      <c r="UY20" s="1679"/>
      <c r="UZ20" s="1679"/>
      <c r="VA20" s="1679"/>
      <c r="VB20" s="1679"/>
      <c r="VC20" s="1679"/>
      <c r="VD20" s="1679"/>
      <c r="VE20" s="1679"/>
      <c r="VF20" s="1679"/>
      <c r="VG20" s="1679"/>
      <c r="VH20" s="1679"/>
      <c r="VI20" s="1679"/>
      <c r="VJ20" s="1679"/>
      <c r="VK20" s="1679"/>
      <c r="VL20" s="1679"/>
      <c r="VM20" s="1679"/>
      <c r="VN20" s="1679"/>
      <c r="VO20" s="1679"/>
      <c r="VP20" s="1679"/>
      <c r="VQ20" s="1679"/>
      <c r="VR20" s="1679"/>
      <c r="VS20" s="1679"/>
      <c r="VT20" s="1679"/>
      <c r="VU20" s="1679"/>
      <c r="VV20" s="1679"/>
      <c r="VW20" s="1679"/>
      <c r="VX20" s="1679"/>
      <c r="VY20" s="1679"/>
      <c r="VZ20" s="1679"/>
      <c r="WA20" s="1679"/>
      <c r="WB20" s="1679"/>
      <c r="WC20" s="1679"/>
      <c r="WD20" s="1679"/>
      <c r="WE20" s="1679"/>
      <c r="WF20" s="1679"/>
      <c r="WG20" s="1679"/>
      <c r="WH20" s="1679"/>
      <c r="WI20" s="1679"/>
      <c r="WJ20" s="1679"/>
      <c r="WK20" s="1679"/>
      <c r="WL20" s="1679"/>
      <c r="WM20" s="1679"/>
      <c r="WN20" s="1679"/>
      <c r="WO20" s="1679"/>
      <c r="WP20" s="1679"/>
      <c r="WQ20" s="1679"/>
      <c r="WR20" s="1679"/>
      <c r="WS20" s="1679"/>
      <c r="WT20" s="1679"/>
      <c r="WU20" s="1679"/>
      <c r="WV20" s="1679"/>
      <c r="WW20" s="1679"/>
      <c r="WX20" s="1679"/>
      <c r="WY20" s="1679"/>
      <c r="WZ20" s="1679"/>
      <c r="XA20" s="1679"/>
      <c r="XB20" s="1679"/>
      <c r="XC20" s="1679"/>
      <c r="XD20" s="1679"/>
      <c r="XE20" s="1679"/>
      <c r="XF20" s="1679"/>
      <c r="XG20" s="1679"/>
      <c r="XH20" s="1679"/>
      <c r="XI20" s="1679"/>
      <c r="XJ20" s="1679"/>
      <c r="XK20" s="1679"/>
      <c r="XL20" s="1679"/>
      <c r="XM20" s="1679"/>
      <c r="XN20" s="1679"/>
      <c r="XO20" s="1679"/>
      <c r="XP20" s="1679"/>
      <c r="XQ20" s="1679"/>
      <c r="XR20" s="1679"/>
      <c r="XS20" s="1679"/>
      <c r="XT20" s="1679"/>
      <c r="XU20" s="1679"/>
      <c r="XV20" s="1679"/>
      <c r="XW20" s="1679"/>
      <c r="XX20" s="1679"/>
      <c r="XY20" s="1679"/>
      <c r="XZ20" s="1679"/>
      <c r="YA20" s="1679"/>
      <c r="YB20" s="1679"/>
      <c r="YC20" s="1679"/>
      <c r="YD20" s="1679"/>
      <c r="YE20" s="1679"/>
      <c r="YF20" s="1679"/>
      <c r="YG20" s="1679"/>
      <c r="YH20" s="1679"/>
      <c r="YI20" s="1679"/>
      <c r="YJ20" s="1679"/>
      <c r="YK20" s="1679"/>
      <c r="YL20" s="1679"/>
      <c r="YM20" s="1679"/>
      <c r="YN20" s="1679"/>
      <c r="YO20" s="1679"/>
      <c r="YP20" s="1679"/>
      <c r="YQ20" s="1679"/>
      <c r="YR20" s="1679"/>
      <c r="YS20" s="1679"/>
      <c r="YT20" s="1679"/>
      <c r="YU20" s="1679"/>
      <c r="YV20" s="1679"/>
      <c r="YW20" s="1679"/>
      <c r="YX20" s="1679"/>
      <c r="YY20" s="1679"/>
      <c r="YZ20" s="1679"/>
      <c r="ZA20" s="1679"/>
      <c r="ZB20" s="1679"/>
      <c r="ZC20" s="1679"/>
      <c r="ZD20" s="1679"/>
      <c r="ZE20" s="1679"/>
      <c r="ZF20" s="1679"/>
      <c r="ZG20" s="1679"/>
      <c r="ZH20" s="1679"/>
      <c r="ZI20" s="1679"/>
      <c r="ZJ20" s="1679"/>
      <c r="ZK20" s="1679"/>
      <c r="ZL20" s="1679"/>
      <c r="ZM20" s="1679"/>
      <c r="ZN20" s="1679"/>
      <c r="ZO20" s="1679"/>
      <c r="ZP20" s="1679"/>
      <c r="ZQ20" s="1679"/>
      <c r="ZR20" s="1679"/>
      <c r="ZS20" s="1679"/>
      <c r="ZT20" s="1679"/>
      <c r="ZU20" s="1679"/>
      <c r="ZV20" s="1679"/>
      <c r="ZW20" s="1679"/>
      <c r="ZX20" s="1679"/>
      <c r="ZY20" s="1679"/>
      <c r="ZZ20" s="1679"/>
      <c r="AAA20" s="1679"/>
      <c r="AAB20" s="1679"/>
      <c r="AAC20" s="1679"/>
      <c r="AAD20" s="1679"/>
      <c r="AAE20" s="1679"/>
      <c r="AAF20" s="1679"/>
      <c r="AAG20" s="1679"/>
      <c r="AAH20" s="1679"/>
      <c r="AAI20" s="1679"/>
      <c r="AAJ20" s="1679"/>
      <c r="AAK20" s="1679"/>
      <c r="AAL20" s="1679"/>
      <c r="AAM20" s="1679"/>
      <c r="AAN20" s="1679"/>
      <c r="AAO20" s="1679"/>
      <c r="AAP20" s="1679"/>
      <c r="AAQ20" s="1679"/>
      <c r="AAR20" s="1679"/>
      <c r="AAS20" s="1679"/>
      <c r="AAT20" s="1679"/>
      <c r="AAU20" s="1679"/>
      <c r="AAV20" s="1679"/>
      <c r="AAW20" s="1679"/>
      <c r="AAX20" s="1679"/>
      <c r="AAY20" s="1679"/>
      <c r="AAZ20" s="1679"/>
      <c r="ABA20" s="1679"/>
      <c r="ABB20" s="1679"/>
      <c r="ABC20" s="1679"/>
      <c r="ABD20" s="1679"/>
      <c r="ABE20" s="1679"/>
      <c r="ABF20" s="1679"/>
      <c r="ABG20" s="1679"/>
      <c r="ABH20" s="1679"/>
      <c r="ABI20" s="1679"/>
      <c r="ABJ20" s="1679"/>
      <c r="ABK20" s="1679"/>
      <c r="ABL20" s="1679"/>
      <c r="ABM20" s="1679"/>
      <c r="ABN20" s="1679"/>
      <c r="ABO20" s="1679"/>
      <c r="ABP20" s="1679"/>
      <c r="ABQ20" s="1679"/>
      <c r="ABR20" s="1679"/>
      <c r="ABS20" s="1679"/>
      <c r="ABT20" s="1679"/>
      <c r="ABU20" s="1679"/>
      <c r="ABV20" s="1679"/>
      <c r="ABW20" s="1679"/>
      <c r="ABX20" s="1679"/>
      <c r="ABY20" s="1679"/>
      <c r="ABZ20" s="1679"/>
      <c r="ACA20" s="1679"/>
      <c r="ACB20" s="1679"/>
      <c r="ACC20" s="1679"/>
      <c r="ACD20" s="1679"/>
      <c r="ACE20" s="1679"/>
      <c r="ACF20" s="1679"/>
      <c r="ACG20" s="1679"/>
      <c r="ACH20" s="1679"/>
      <c r="ACI20" s="1679"/>
      <c r="ACJ20" s="1679"/>
      <c r="ACK20" s="1679"/>
      <c r="ACL20" s="1679"/>
      <c r="ACM20" s="1679"/>
      <c r="ACN20" s="1679"/>
      <c r="ACO20" s="1679"/>
      <c r="ACP20" s="1679"/>
      <c r="ACQ20" s="1679"/>
      <c r="ACR20" s="1679"/>
      <c r="ACS20" s="1679"/>
      <c r="ACT20" s="1679"/>
      <c r="ACU20" s="1679"/>
      <c r="ACV20" s="1679"/>
      <c r="ACW20" s="1679"/>
      <c r="ACX20" s="1679"/>
      <c r="ACY20" s="1679"/>
      <c r="ACZ20" s="1679"/>
      <c r="ADA20" s="1679"/>
      <c r="ADB20" s="1679"/>
      <c r="ADC20" s="1679"/>
      <c r="ADD20" s="1679"/>
      <c r="ADE20" s="1679"/>
      <c r="ADF20" s="1679"/>
      <c r="ADG20" s="1679"/>
      <c r="ADH20" s="1679"/>
      <c r="ADI20" s="1679"/>
      <c r="ADJ20" s="1679"/>
      <c r="ADK20" s="1679"/>
      <c r="ADL20" s="1679"/>
      <c r="ADM20" s="1679"/>
      <c r="ADN20" s="1679"/>
      <c r="ADO20" s="1679"/>
      <c r="ADP20" s="1679"/>
      <c r="ADQ20" s="1679"/>
      <c r="ADR20" s="1679"/>
      <c r="ADS20" s="1679"/>
      <c r="ADT20" s="1679"/>
      <c r="ADU20" s="1679"/>
      <c r="ADV20" s="1679"/>
      <c r="ADW20" s="1679"/>
      <c r="ADX20" s="1679"/>
      <c r="ADY20" s="1679"/>
      <c r="ADZ20" s="1679"/>
      <c r="AEA20" s="1679"/>
      <c r="AEB20" s="1679"/>
      <c r="AEC20" s="1679"/>
      <c r="AED20" s="1679"/>
      <c r="AEE20" s="1679"/>
      <c r="AEF20" s="1679"/>
      <c r="AEG20" s="1679"/>
      <c r="AEH20" s="1679"/>
      <c r="AEI20" s="1679"/>
      <c r="AEJ20" s="1679"/>
      <c r="AEK20" s="1679"/>
      <c r="AEL20" s="1679"/>
      <c r="AEM20" s="1679"/>
      <c r="AEN20" s="1679"/>
      <c r="AEO20" s="1679"/>
      <c r="AEP20" s="1679"/>
      <c r="AEQ20" s="1679"/>
      <c r="AER20" s="1679"/>
      <c r="AES20" s="1679"/>
      <c r="AET20" s="1679"/>
      <c r="AEU20" s="1679"/>
      <c r="AEV20" s="1679"/>
      <c r="AEW20" s="1679"/>
      <c r="AEX20" s="1679"/>
      <c r="AEY20" s="1679"/>
      <c r="AEZ20" s="1679"/>
      <c r="AFA20" s="1679"/>
      <c r="AFB20" s="1679"/>
      <c r="AFC20" s="1679"/>
      <c r="AFD20" s="1679"/>
      <c r="AFE20" s="1679"/>
      <c r="AFF20" s="1679"/>
      <c r="AFG20" s="1679"/>
      <c r="AFH20" s="1679"/>
      <c r="AFI20" s="1679"/>
      <c r="AFJ20" s="1679"/>
      <c r="AFK20" s="1679"/>
      <c r="AFL20" s="1679"/>
      <c r="AFM20" s="1679"/>
      <c r="AFN20" s="1679"/>
      <c r="AFO20" s="1679"/>
      <c r="AFP20" s="1679"/>
      <c r="AFQ20" s="1679"/>
      <c r="AFR20" s="1679"/>
      <c r="AFS20" s="1679"/>
      <c r="AFT20" s="1679"/>
      <c r="AFU20" s="1679"/>
      <c r="AFV20" s="1679"/>
      <c r="AFW20" s="1679"/>
      <c r="AFX20" s="1679"/>
      <c r="AFY20" s="1679"/>
      <c r="AFZ20" s="1679"/>
      <c r="AGA20" s="1679"/>
      <c r="AGB20" s="1679"/>
      <c r="AGC20" s="1679"/>
      <c r="AGD20" s="1679"/>
      <c r="AGE20" s="1679"/>
      <c r="AGF20" s="1679"/>
      <c r="AGG20" s="1679"/>
      <c r="AGH20" s="1679"/>
      <c r="AGI20" s="1679"/>
      <c r="AGJ20" s="1679"/>
      <c r="AGK20" s="1679"/>
      <c r="AGL20" s="1679"/>
      <c r="AGM20" s="1679"/>
      <c r="AGN20" s="1679"/>
      <c r="AGO20" s="1679"/>
      <c r="AGP20" s="1679"/>
      <c r="AGQ20" s="1679"/>
      <c r="AGR20" s="1679"/>
      <c r="AGS20" s="1679"/>
      <c r="AGT20" s="1679"/>
      <c r="AGU20" s="1679"/>
      <c r="AGV20" s="1679"/>
      <c r="AGW20" s="1679"/>
      <c r="AGX20" s="1679"/>
      <c r="AGY20" s="1679"/>
      <c r="AGZ20" s="1679"/>
      <c r="AHA20" s="1679"/>
      <c r="AHB20" s="1679"/>
      <c r="AHC20" s="1679"/>
      <c r="AHD20" s="1679"/>
      <c r="AHE20" s="1679"/>
      <c r="AHF20" s="1679"/>
      <c r="AHG20" s="1679"/>
      <c r="AHH20" s="1679"/>
      <c r="AHI20" s="1679"/>
      <c r="AHJ20" s="1679"/>
      <c r="AHK20" s="1679"/>
      <c r="AHL20" s="1679"/>
      <c r="AHM20" s="1679"/>
      <c r="AHN20" s="1679"/>
      <c r="AHO20" s="1679"/>
      <c r="AHP20" s="1679"/>
      <c r="AHQ20" s="1679"/>
      <c r="AHR20" s="1679"/>
      <c r="AHS20" s="1679"/>
      <c r="AHT20" s="1679"/>
      <c r="AHU20" s="1679"/>
      <c r="AHV20" s="1679"/>
      <c r="AHW20" s="1679"/>
      <c r="AHX20" s="1679"/>
      <c r="AHY20" s="1679"/>
      <c r="AHZ20" s="1679"/>
      <c r="AIA20" s="1679"/>
      <c r="AIB20" s="1679"/>
      <c r="AIC20" s="1679"/>
      <c r="AID20" s="1679"/>
      <c r="AIE20" s="1679"/>
      <c r="AIF20" s="1679"/>
      <c r="AIG20" s="1679"/>
      <c r="AIH20" s="1679"/>
      <c r="AII20" s="1679"/>
      <c r="AIJ20" s="1679"/>
      <c r="AIK20" s="1679"/>
      <c r="AIL20" s="1679"/>
      <c r="AIM20" s="1679"/>
      <c r="AIN20" s="1679"/>
      <c r="AIO20" s="1679"/>
      <c r="AIP20" s="1679"/>
      <c r="AIQ20" s="1679"/>
      <c r="AIR20" s="1679"/>
      <c r="AIS20" s="1679"/>
      <c r="AIT20" s="1679"/>
      <c r="AIU20" s="1679"/>
      <c r="AIV20" s="1679"/>
      <c r="AIW20" s="1679"/>
      <c r="AIX20" s="1679"/>
      <c r="AIY20" s="1679"/>
      <c r="AIZ20" s="1679"/>
      <c r="AJA20" s="1679"/>
      <c r="AJB20" s="1679"/>
      <c r="AJC20" s="1679"/>
      <c r="AJD20" s="1679"/>
      <c r="AJE20" s="1679"/>
      <c r="AJF20" s="1679"/>
      <c r="AJG20" s="1679"/>
      <c r="AJH20" s="1679"/>
      <c r="AJI20" s="1679"/>
      <c r="AJJ20" s="1679"/>
      <c r="AJK20" s="1679"/>
      <c r="AJL20" s="1679"/>
      <c r="AJM20" s="1679"/>
      <c r="AJN20" s="1679"/>
      <c r="AJO20" s="1679"/>
      <c r="AJP20" s="1679"/>
      <c r="AJQ20" s="1679"/>
      <c r="AJR20" s="1679"/>
      <c r="AJS20" s="1679"/>
      <c r="AJT20" s="1679"/>
      <c r="AJU20" s="1679"/>
      <c r="AJV20" s="1679"/>
      <c r="AJW20" s="1679"/>
      <c r="AJX20" s="1679"/>
      <c r="AJY20" s="1679"/>
      <c r="AJZ20" s="1679"/>
      <c r="AKA20" s="1679"/>
      <c r="AKB20" s="1679"/>
      <c r="AKC20" s="1679"/>
      <c r="AKD20" s="1679"/>
      <c r="AKE20" s="1679"/>
      <c r="AKF20" s="1679"/>
      <c r="AKG20" s="1679"/>
      <c r="AKH20" s="1679"/>
      <c r="AKI20" s="1679"/>
      <c r="AKJ20" s="1679"/>
      <c r="AKK20" s="1679"/>
      <c r="AKL20" s="1679"/>
      <c r="AKM20" s="1679"/>
      <c r="AKN20" s="1679"/>
      <c r="AKO20" s="1679"/>
      <c r="AKP20" s="1679"/>
      <c r="AKQ20" s="1679"/>
      <c r="AKR20" s="1679"/>
      <c r="AKS20" s="1679"/>
      <c r="AKT20" s="1679"/>
      <c r="AKU20" s="1679"/>
      <c r="AKV20" s="1679"/>
      <c r="AKW20" s="1679"/>
      <c r="AKX20" s="1679"/>
      <c r="AKY20" s="1679"/>
      <c r="AKZ20" s="1679"/>
      <c r="ALA20" s="1679"/>
      <c r="ALB20" s="1679"/>
      <c r="ALC20" s="1679"/>
      <c r="ALD20" s="1679"/>
      <c r="ALE20" s="1679"/>
      <c r="ALF20" s="1679"/>
      <c r="ALG20" s="1679"/>
      <c r="ALH20" s="1679"/>
      <c r="ALI20" s="1679"/>
      <c r="ALJ20" s="1679"/>
      <c r="ALK20" s="1679"/>
      <c r="ALL20" s="1679"/>
      <c r="ALM20" s="1679"/>
      <c r="ALN20" s="1679"/>
      <c r="ALO20" s="1679"/>
      <c r="ALP20" s="1679"/>
      <c r="ALQ20" s="1679"/>
      <c r="ALR20" s="1679"/>
      <c r="ALS20" s="1679"/>
      <c r="ALT20" s="1679"/>
      <c r="ALU20" s="1679"/>
      <c r="ALV20" s="1679"/>
      <c r="ALW20" s="1679"/>
      <c r="ALX20" s="1679"/>
      <c r="ALY20" s="1679"/>
      <c r="ALZ20" s="1679"/>
      <c r="AMA20" s="1679"/>
      <c r="AMB20" s="1679"/>
      <c r="AMC20" s="1679"/>
      <c r="AMD20" s="1679"/>
      <c r="AME20" s="1679"/>
      <c r="AMF20" s="1679"/>
      <c r="AMG20" s="1679"/>
      <c r="AMH20" s="1679"/>
      <c r="AMI20" s="1679"/>
      <c r="AMJ20" s="1679"/>
      <c r="AMK20" s="1679"/>
      <c r="AML20" s="1679"/>
      <c r="AMM20" s="1679"/>
      <c r="AMN20" s="1679"/>
      <c r="AMO20" s="1679"/>
      <c r="AMP20" s="1679"/>
      <c r="AMQ20" s="1679"/>
      <c r="AMR20" s="1679"/>
      <c r="AMS20" s="1679"/>
      <c r="AMT20" s="1679"/>
      <c r="AMU20" s="1679"/>
      <c r="AMV20" s="1679"/>
      <c r="AMW20" s="1679"/>
      <c r="AMX20" s="1679"/>
      <c r="AMY20" s="1679"/>
      <c r="AMZ20" s="1679"/>
      <c r="ANA20" s="1679"/>
      <c r="ANB20" s="1679"/>
      <c r="ANC20" s="1679"/>
      <c r="AND20" s="1679"/>
      <c r="ANE20" s="1679"/>
      <c r="ANF20" s="1679"/>
      <c r="ANG20" s="1679"/>
      <c r="ANH20" s="1679"/>
      <c r="ANI20" s="1679"/>
      <c r="ANJ20" s="1679"/>
      <c r="ANK20" s="1679"/>
      <c r="ANL20" s="1679"/>
      <c r="ANM20" s="1679"/>
      <c r="ANN20" s="1679"/>
      <c r="ANO20" s="1679"/>
      <c r="ANP20" s="1679"/>
      <c r="ANQ20" s="1679"/>
      <c r="ANR20" s="1679"/>
      <c r="ANS20" s="1679"/>
      <c r="ANT20" s="1679"/>
      <c r="ANU20" s="1679"/>
      <c r="ANV20" s="1679"/>
      <c r="ANW20" s="1679"/>
      <c r="ANX20" s="1679"/>
      <c r="ANY20" s="1679"/>
      <c r="ANZ20" s="1679"/>
      <c r="AOA20" s="1679"/>
      <c r="AOB20" s="1679"/>
      <c r="AOC20" s="1679"/>
      <c r="AOD20" s="1679"/>
      <c r="AOE20" s="1679"/>
      <c r="AOF20" s="1679"/>
      <c r="AOG20" s="1679"/>
      <c r="AOH20" s="1679"/>
      <c r="AOI20" s="1679"/>
      <c r="AOJ20" s="1679"/>
      <c r="AOK20" s="1679"/>
      <c r="AOL20" s="1679"/>
      <c r="AOM20" s="1679"/>
      <c r="AON20" s="1679"/>
      <c r="AOO20" s="1679"/>
      <c r="AOP20" s="1679"/>
      <c r="AOQ20" s="1679"/>
      <c r="AOR20" s="1679"/>
      <c r="AOS20" s="1679"/>
      <c r="AOT20" s="1679"/>
      <c r="AOU20" s="1679"/>
      <c r="AOV20" s="1679"/>
      <c r="AOW20" s="1679"/>
      <c r="AOX20" s="1679"/>
      <c r="AOY20" s="1679"/>
      <c r="AOZ20" s="1679"/>
      <c r="APA20" s="1679"/>
      <c r="APB20" s="1679"/>
      <c r="APC20" s="1679"/>
      <c r="APD20" s="1679"/>
      <c r="APE20" s="1679"/>
      <c r="APF20" s="1679"/>
      <c r="APG20" s="1679"/>
      <c r="APH20" s="1679"/>
      <c r="API20" s="1679"/>
      <c r="APJ20" s="1679"/>
      <c r="APK20" s="1679"/>
      <c r="APL20" s="1679"/>
      <c r="APM20" s="1679"/>
      <c r="APN20" s="1679"/>
      <c r="APO20" s="1679"/>
      <c r="APP20" s="1679"/>
      <c r="APQ20" s="1679"/>
      <c r="APR20" s="1679"/>
      <c r="APS20" s="1679"/>
      <c r="APT20" s="1679"/>
      <c r="APU20" s="1679"/>
      <c r="APV20" s="1679"/>
      <c r="APW20" s="1679"/>
      <c r="APX20" s="1679"/>
      <c r="APY20" s="1679"/>
      <c r="APZ20" s="1679"/>
      <c r="AQA20" s="1679"/>
      <c r="AQB20" s="1679"/>
      <c r="AQC20" s="1679"/>
      <c r="AQD20" s="1679"/>
      <c r="AQE20" s="1679"/>
      <c r="AQF20" s="1679"/>
      <c r="AQG20" s="1679"/>
      <c r="AQH20" s="1679"/>
      <c r="AQI20" s="1679"/>
      <c r="AQJ20" s="1679"/>
      <c r="AQK20" s="1679"/>
      <c r="AQL20" s="1679"/>
      <c r="AQM20" s="1679"/>
      <c r="AQN20" s="1679"/>
      <c r="AQO20" s="1679"/>
      <c r="AQP20" s="1679"/>
      <c r="AQQ20" s="1679"/>
      <c r="AQR20" s="1679"/>
      <c r="AQS20" s="1679"/>
      <c r="AQT20" s="1679"/>
      <c r="AQU20" s="1679"/>
      <c r="AQV20" s="1679"/>
      <c r="AQW20" s="1679"/>
    </row>
    <row r="21" spans="1:1141" s="1680" customFormat="1" ht="21.95" customHeight="1">
      <c r="A21" s="1695" t="s">
        <v>2494</v>
      </c>
      <c r="B21" s="1673">
        <v>108.92</v>
      </c>
      <c r="C21" s="1674">
        <v>111.17</v>
      </c>
      <c r="D21" s="1674">
        <v>115.12</v>
      </c>
      <c r="E21" s="1674">
        <v>127.16</v>
      </c>
      <c r="F21" s="1674">
        <v>98.71</v>
      </c>
      <c r="G21" s="1674">
        <v>105.45</v>
      </c>
      <c r="H21" s="1674">
        <v>115.4</v>
      </c>
      <c r="I21" s="1674">
        <v>103.6</v>
      </c>
      <c r="J21" s="1674">
        <v>110.74</v>
      </c>
      <c r="K21" s="1674">
        <v>109.81</v>
      </c>
      <c r="L21" s="1674">
        <v>109.99</v>
      </c>
      <c r="M21" s="1674">
        <v>104.68</v>
      </c>
      <c r="N21" s="1674">
        <v>114.6</v>
      </c>
      <c r="O21" s="1674">
        <v>108.63</v>
      </c>
      <c r="P21" s="1674">
        <v>110.6</v>
      </c>
      <c r="Q21" s="1674">
        <v>110.41</v>
      </c>
      <c r="R21" s="1674">
        <v>109.16</v>
      </c>
      <c r="S21" s="1674">
        <v>112.04</v>
      </c>
      <c r="T21" s="1696" t="s">
        <v>633</v>
      </c>
      <c r="U21" s="1695" t="s">
        <v>2494</v>
      </c>
      <c r="V21" s="1674">
        <v>111.69</v>
      </c>
      <c r="W21" s="1674">
        <v>109.41</v>
      </c>
      <c r="X21" s="1674">
        <v>112.23</v>
      </c>
      <c r="Y21" s="1674">
        <v>116.96</v>
      </c>
      <c r="Z21" s="1674">
        <v>102.47</v>
      </c>
      <c r="AA21" s="1674">
        <v>104.1</v>
      </c>
      <c r="AB21" s="1674">
        <v>102.09</v>
      </c>
      <c r="AC21" s="1674">
        <v>109.09</v>
      </c>
      <c r="AD21" s="1674">
        <v>113.39</v>
      </c>
      <c r="AE21" s="1674">
        <v>120.74</v>
      </c>
      <c r="AF21" s="1674">
        <v>103</v>
      </c>
      <c r="AG21" s="1674">
        <v>107.94</v>
      </c>
      <c r="AH21" s="1674">
        <v>83.39</v>
      </c>
      <c r="AI21" s="1674">
        <v>105.47</v>
      </c>
      <c r="AJ21" s="1674">
        <v>111.68</v>
      </c>
      <c r="AK21" s="1674">
        <v>138.71</v>
      </c>
      <c r="AL21" s="1674">
        <v>121.1</v>
      </c>
      <c r="AM21" s="1674">
        <v>142.16</v>
      </c>
      <c r="AN21" s="1696" t="s">
        <v>633</v>
      </c>
      <c r="AO21" s="1695" t="s">
        <v>2494</v>
      </c>
      <c r="AP21" s="1674">
        <v>114.88</v>
      </c>
      <c r="AQ21" s="1674">
        <v>128.12</v>
      </c>
      <c r="AR21" s="1674">
        <v>116.52</v>
      </c>
      <c r="AS21" s="1674">
        <v>109.64</v>
      </c>
      <c r="AT21" s="1674">
        <v>99.79</v>
      </c>
      <c r="AU21" s="1674">
        <v>103.27</v>
      </c>
      <c r="AV21" s="1674">
        <v>102.66</v>
      </c>
      <c r="AW21" s="1674">
        <v>110.2</v>
      </c>
      <c r="AX21" s="1674">
        <v>100.43</v>
      </c>
      <c r="AY21" s="1674">
        <v>101.54</v>
      </c>
      <c r="AZ21" s="1674">
        <v>107.56</v>
      </c>
      <c r="BA21" s="1674">
        <v>114.87</v>
      </c>
      <c r="BB21" s="1674">
        <v>102.09</v>
      </c>
      <c r="BC21" s="1674">
        <v>87.23</v>
      </c>
      <c r="BD21" s="1674">
        <v>106.98</v>
      </c>
      <c r="BE21" s="1674">
        <v>110.12</v>
      </c>
      <c r="BF21" s="1674">
        <v>106.37</v>
      </c>
      <c r="BG21" s="1696" t="s">
        <v>633</v>
      </c>
      <c r="BH21" s="1695" t="s">
        <v>2494</v>
      </c>
      <c r="BI21" s="1674">
        <v>111.42</v>
      </c>
      <c r="BJ21" s="1674">
        <v>116.23</v>
      </c>
      <c r="BK21" s="1674">
        <v>109.64</v>
      </c>
      <c r="BL21" s="1674">
        <v>105.44</v>
      </c>
      <c r="BM21" s="1674">
        <v>108.08</v>
      </c>
      <c r="BN21" s="1674">
        <v>108.81</v>
      </c>
      <c r="BO21" s="1674">
        <v>111.98</v>
      </c>
      <c r="BP21" s="1674">
        <v>107.49</v>
      </c>
      <c r="BQ21" s="1674">
        <v>114.67</v>
      </c>
      <c r="BR21" s="1674">
        <v>104.27</v>
      </c>
      <c r="BS21" s="1674">
        <v>112.7</v>
      </c>
      <c r="BT21" s="1674">
        <v>102.63</v>
      </c>
      <c r="BU21" s="1674">
        <v>106.45</v>
      </c>
      <c r="BV21" s="1674">
        <v>107.6</v>
      </c>
      <c r="BW21" s="1674">
        <v>104.77</v>
      </c>
      <c r="BX21" s="1696" t="s">
        <v>633</v>
      </c>
      <c r="BY21" s="1695" t="s">
        <v>2494</v>
      </c>
      <c r="BZ21" s="1674">
        <v>97.05</v>
      </c>
      <c r="CA21" s="1674">
        <v>104.37</v>
      </c>
      <c r="CB21" s="1674">
        <v>109.22</v>
      </c>
      <c r="CC21" s="1674">
        <v>103.59</v>
      </c>
      <c r="CD21" s="1674">
        <v>100.9</v>
      </c>
      <c r="CE21" s="1674">
        <v>107.47</v>
      </c>
      <c r="CF21" s="1674">
        <v>111.84</v>
      </c>
      <c r="CG21" s="1674">
        <v>101.03</v>
      </c>
      <c r="CH21" s="1674">
        <v>123.57</v>
      </c>
      <c r="CI21" s="1674">
        <v>106.08</v>
      </c>
      <c r="CJ21" s="1674">
        <v>77.59</v>
      </c>
      <c r="CK21" s="1674">
        <v>99.32</v>
      </c>
      <c r="CL21" s="1674">
        <v>83.61</v>
      </c>
      <c r="CM21" s="1674">
        <v>96.69</v>
      </c>
      <c r="CN21" s="1674">
        <v>101.71</v>
      </c>
      <c r="CO21" s="1674">
        <v>94.37</v>
      </c>
      <c r="CP21" s="1674">
        <v>97.82</v>
      </c>
      <c r="CQ21" s="1696" t="s">
        <v>633</v>
      </c>
      <c r="CR21" s="1695" t="s">
        <v>2494</v>
      </c>
      <c r="CS21" s="1674">
        <v>96.59</v>
      </c>
      <c r="CT21" s="1674">
        <v>100.24</v>
      </c>
      <c r="CU21" s="1674">
        <v>100.62</v>
      </c>
      <c r="CV21" s="1674">
        <v>102.5</v>
      </c>
      <c r="CW21" s="1674">
        <v>100.84</v>
      </c>
      <c r="CX21" s="1674">
        <v>100.83</v>
      </c>
      <c r="CY21" s="1674">
        <v>105.55</v>
      </c>
      <c r="CZ21" s="1674">
        <v>94.6</v>
      </c>
      <c r="DA21" s="1674">
        <v>95.2</v>
      </c>
      <c r="DB21" s="1674">
        <v>93.82</v>
      </c>
      <c r="DC21" s="1674">
        <v>101.51</v>
      </c>
      <c r="DD21" s="1674">
        <v>101.47</v>
      </c>
      <c r="DE21" s="1674">
        <v>107.9</v>
      </c>
      <c r="DF21" s="1674">
        <v>107.05</v>
      </c>
      <c r="DG21" s="1674">
        <v>109.14</v>
      </c>
      <c r="DH21" s="1674">
        <v>100</v>
      </c>
      <c r="DI21" s="1674">
        <v>100.6</v>
      </c>
      <c r="DJ21" s="1674">
        <v>113.12</v>
      </c>
      <c r="DK21" s="1676">
        <v>110.43</v>
      </c>
      <c r="DL21" s="1696" t="s">
        <v>633</v>
      </c>
      <c r="DM21" s="1695" t="s">
        <v>2494</v>
      </c>
      <c r="DN21" s="1673">
        <v>115.78</v>
      </c>
      <c r="DO21" s="1674">
        <v>108.16</v>
      </c>
      <c r="DP21" s="1674">
        <v>104.06</v>
      </c>
      <c r="DQ21" s="1674">
        <v>108.73</v>
      </c>
      <c r="DR21" s="1674">
        <v>103.33</v>
      </c>
      <c r="DS21" s="1674">
        <v>104.61</v>
      </c>
      <c r="DT21" s="1674">
        <v>109.05</v>
      </c>
      <c r="DU21" s="1674">
        <v>104.24</v>
      </c>
      <c r="DV21" s="1674">
        <v>100.73</v>
      </c>
      <c r="DW21" s="1674">
        <v>98.85</v>
      </c>
      <c r="DX21" s="1674">
        <v>98.15</v>
      </c>
      <c r="DY21" s="1674">
        <v>100.98</v>
      </c>
      <c r="DZ21" s="1674">
        <v>104.3</v>
      </c>
      <c r="EA21" s="1674">
        <v>102.72</v>
      </c>
      <c r="EB21" s="1674">
        <v>106.99</v>
      </c>
      <c r="EC21" s="1674">
        <v>98.77</v>
      </c>
      <c r="ED21" s="1674">
        <v>102.75</v>
      </c>
      <c r="EE21" s="1676">
        <v>98.11</v>
      </c>
      <c r="EF21" s="1696" t="s">
        <v>633</v>
      </c>
      <c r="EG21" s="1695" t="s">
        <v>2494</v>
      </c>
      <c r="EH21" s="1673">
        <v>100</v>
      </c>
      <c r="EI21" s="1674">
        <v>97.28</v>
      </c>
      <c r="EJ21" s="1674">
        <v>99.7</v>
      </c>
      <c r="EK21" s="1674">
        <v>101.24</v>
      </c>
      <c r="EL21" s="1674">
        <v>100.94</v>
      </c>
      <c r="EM21" s="1674">
        <v>102.07</v>
      </c>
      <c r="EN21" s="1674">
        <v>101.56</v>
      </c>
      <c r="EO21" s="1674">
        <v>101.54</v>
      </c>
      <c r="EP21" s="1674">
        <v>92.89</v>
      </c>
      <c r="EQ21" s="1674">
        <v>92.65</v>
      </c>
      <c r="ER21" s="1674">
        <v>101.29</v>
      </c>
      <c r="ES21" s="1674">
        <v>104.15</v>
      </c>
      <c r="ET21" s="1674">
        <v>107.44</v>
      </c>
      <c r="EU21" s="1674">
        <v>101.56</v>
      </c>
      <c r="EV21" s="1674">
        <v>104.36</v>
      </c>
      <c r="EW21" s="1674">
        <v>104.92</v>
      </c>
      <c r="EX21" s="1676">
        <v>105.72</v>
      </c>
      <c r="EY21" s="1696" t="s">
        <v>633</v>
      </c>
      <c r="EZ21" s="1695" t="s">
        <v>2494</v>
      </c>
      <c r="FA21" s="1673">
        <v>108.78</v>
      </c>
      <c r="FB21" s="1674">
        <v>109.56</v>
      </c>
      <c r="FC21" s="1674">
        <v>101.33</v>
      </c>
      <c r="FD21" s="1674">
        <v>100.3</v>
      </c>
      <c r="FE21" s="1674">
        <v>103.78</v>
      </c>
      <c r="FF21" s="1674">
        <v>100.61</v>
      </c>
      <c r="FG21" s="1674">
        <v>100.02</v>
      </c>
      <c r="FH21" s="1674">
        <v>110.22</v>
      </c>
      <c r="FI21" s="1674">
        <v>103.07</v>
      </c>
      <c r="FJ21" s="1674">
        <v>109.35</v>
      </c>
      <c r="FK21" s="1674">
        <v>106.74</v>
      </c>
      <c r="FL21" s="1674">
        <v>102.69</v>
      </c>
      <c r="FM21" s="1674">
        <v>106.42</v>
      </c>
      <c r="FN21" s="1674">
        <v>103.94</v>
      </c>
      <c r="FO21" s="1676">
        <v>108.6</v>
      </c>
      <c r="FP21" s="1696" t="s">
        <v>633</v>
      </c>
      <c r="FQ21" s="1671"/>
      <c r="FR21" s="1671"/>
      <c r="FS21" s="1671"/>
      <c r="FT21" s="1679"/>
      <c r="FU21" s="1679"/>
      <c r="FV21" s="1679"/>
      <c r="FW21" s="1679"/>
      <c r="FX21" s="1679"/>
      <c r="FY21" s="1679"/>
      <c r="FZ21" s="1679"/>
      <c r="GA21" s="1679"/>
      <c r="GB21" s="1679"/>
      <c r="GC21" s="1679"/>
      <c r="GD21" s="1679"/>
      <c r="GE21" s="1679"/>
      <c r="GF21" s="1679"/>
      <c r="GG21" s="1679"/>
      <c r="GH21" s="1679"/>
      <c r="GI21" s="1679"/>
      <c r="GJ21" s="1679"/>
      <c r="GK21" s="1679"/>
      <c r="GL21" s="1679"/>
      <c r="GM21" s="1679"/>
      <c r="GN21" s="1679"/>
      <c r="GO21" s="1679"/>
      <c r="GP21" s="1679"/>
      <c r="GQ21" s="1679"/>
      <c r="GR21" s="1679"/>
      <c r="GS21" s="1679"/>
      <c r="GT21" s="1679"/>
      <c r="GU21" s="1679"/>
      <c r="GV21" s="1679"/>
      <c r="GW21" s="1679"/>
      <c r="GX21" s="1679"/>
      <c r="GY21" s="1679"/>
      <c r="GZ21" s="1679"/>
      <c r="HA21" s="1679"/>
      <c r="HB21" s="1679"/>
      <c r="HC21" s="1679"/>
      <c r="HD21" s="1679"/>
      <c r="HE21" s="1679"/>
      <c r="HF21" s="1679"/>
      <c r="HG21" s="1679"/>
      <c r="HH21" s="1679"/>
      <c r="HI21" s="1679"/>
      <c r="HJ21" s="1679"/>
      <c r="HK21" s="1679"/>
      <c r="HL21" s="1679"/>
      <c r="HM21" s="1679"/>
      <c r="HN21" s="1679"/>
      <c r="HO21" s="1679"/>
      <c r="HP21" s="1679"/>
      <c r="HQ21" s="1679"/>
      <c r="HR21" s="1679"/>
      <c r="HS21" s="1679"/>
      <c r="HT21" s="1679"/>
      <c r="HU21" s="1679"/>
      <c r="HV21" s="1679"/>
      <c r="HW21" s="1679"/>
      <c r="HX21" s="1679"/>
      <c r="HY21" s="1679"/>
      <c r="HZ21" s="1679"/>
      <c r="IA21" s="1679"/>
      <c r="IB21" s="1679"/>
      <c r="IC21" s="1679"/>
      <c r="ID21" s="1679"/>
      <c r="IE21" s="1679"/>
      <c r="IF21" s="1679"/>
      <c r="IG21" s="1679"/>
      <c r="IH21" s="1679"/>
      <c r="II21" s="1679"/>
      <c r="IJ21" s="1679"/>
      <c r="IK21" s="1679"/>
      <c r="IL21" s="1679"/>
      <c r="IM21" s="1679"/>
      <c r="IN21" s="1679"/>
      <c r="IO21" s="1679"/>
      <c r="IP21" s="1679"/>
      <c r="IQ21" s="1679"/>
      <c r="IR21" s="1679"/>
      <c r="IS21" s="1679"/>
      <c r="IT21" s="1679"/>
      <c r="IU21" s="1679"/>
      <c r="IV21" s="1679"/>
      <c r="IW21" s="1679"/>
      <c r="IX21" s="1679"/>
      <c r="IY21" s="1679"/>
      <c r="IZ21" s="1679"/>
      <c r="JA21" s="1679"/>
      <c r="JB21" s="1679"/>
      <c r="JC21" s="1679"/>
      <c r="JD21" s="1679"/>
      <c r="JE21" s="1679"/>
      <c r="JF21" s="1679"/>
      <c r="JG21" s="1679"/>
      <c r="JH21" s="1679"/>
      <c r="JI21" s="1679"/>
      <c r="JJ21" s="1679"/>
      <c r="JK21" s="1679"/>
      <c r="JL21" s="1679"/>
      <c r="JM21" s="1679"/>
      <c r="JN21" s="1679"/>
      <c r="JO21" s="1679"/>
      <c r="JP21" s="1679"/>
      <c r="JQ21" s="1679"/>
      <c r="JR21" s="1679"/>
      <c r="JS21" s="1679"/>
      <c r="JT21" s="1679"/>
      <c r="JU21" s="1679"/>
      <c r="JV21" s="1679"/>
      <c r="JW21" s="1679"/>
      <c r="JX21" s="1679"/>
      <c r="JY21" s="1679"/>
      <c r="JZ21" s="1679"/>
      <c r="KA21" s="1679"/>
      <c r="KB21" s="1679"/>
      <c r="KC21" s="1679"/>
      <c r="KD21" s="1679"/>
      <c r="KE21" s="1679"/>
      <c r="KF21" s="1679"/>
      <c r="KG21" s="1679"/>
      <c r="KH21" s="1679"/>
      <c r="KI21" s="1679"/>
      <c r="KJ21" s="1679"/>
      <c r="KK21" s="1679"/>
      <c r="KL21" s="1679"/>
      <c r="KM21" s="1679"/>
      <c r="KN21" s="1679"/>
      <c r="KO21" s="1679"/>
      <c r="KP21" s="1679"/>
      <c r="KQ21" s="1679"/>
      <c r="KR21" s="1679"/>
      <c r="KS21" s="1679"/>
      <c r="KT21" s="1679"/>
      <c r="KU21" s="1679"/>
      <c r="KV21" s="1679"/>
      <c r="KW21" s="1679"/>
      <c r="KX21" s="1679"/>
      <c r="KY21" s="1679"/>
      <c r="KZ21" s="1679"/>
      <c r="LA21" s="1679"/>
      <c r="LB21" s="1679"/>
      <c r="LC21" s="1679"/>
      <c r="LD21" s="1679"/>
      <c r="LE21" s="1679"/>
      <c r="LF21" s="1679"/>
      <c r="LG21" s="1679"/>
      <c r="LH21" s="1679"/>
      <c r="LI21" s="1679"/>
      <c r="LJ21" s="1679"/>
      <c r="LK21" s="1679"/>
      <c r="LL21" s="1679"/>
      <c r="LM21" s="1679"/>
      <c r="LN21" s="1679"/>
      <c r="LO21" s="1679"/>
      <c r="LP21" s="1679"/>
      <c r="LQ21" s="1679"/>
      <c r="LR21" s="1679"/>
      <c r="LS21" s="1679"/>
      <c r="LT21" s="1679"/>
      <c r="LU21" s="1679"/>
      <c r="LV21" s="1679"/>
      <c r="LW21" s="1679"/>
      <c r="LX21" s="1679"/>
      <c r="LY21" s="1679"/>
      <c r="LZ21" s="1679"/>
      <c r="MA21" s="1679"/>
      <c r="MB21" s="1679"/>
      <c r="MC21" s="1679"/>
      <c r="MD21" s="1679"/>
      <c r="ME21" s="1679"/>
      <c r="MF21" s="1679"/>
      <c r="MG21" s="1679"/>
      <c r="MH21" s="1679"/>
      <c r="MI21" s="1679"/>
      <c r="MJ21" s="1679"/>
      <c r="MK21" s="1679"/>
      <c r="ML21" s="1679"/>
      <c r="MM21" s="1679"/>
      <c r="MN21" s="1679"/>
      <c r="MO21" s="1679"/>
      <c r="MP21" s="1679"/>
      <c r="MQ21" s="1679"/>
      <c r="MR21" s="1679"/>
      <c r="MS21" s="1679"/>
      <c r="MT21" s="1679"/>
      <c r="MU21" s="1679"/>
      <c r="MV21" s="1679"/>
      <c r="MW21" s="1679"/>
      <c r="MX21" s="1679"/>
      <c r="MY21" s="1679"/>
      <c r="MZ21" s="1679"/>
      <c r="NA21" s="1679"/>
      <c r="NB21" s="1679"/>
      <c r="NC21" s="1679"/>
      <c r="ND21" s="1679"/>
      <c r="NE21" s="1679"/>
      <c r="NF21" s="1679"/>
      <c r="NG21" s="1679"/>
      <c r="NH21" s="1679"/>
      <c r="NI21" s="1679"/>
      <c r="NJ21" s="1679"/>
      <c r="NK21" s="1679"/>
      <c r="NL21" s="1679"/>
      <c r="NM21" s="1679"/>
      <c r="NN21" s="1679"/>
      <c r="NO21" s="1679"/>
      <c r="NP21" s="1679"/>
      <c r="NQ21" s="1679"/>
      <c r="NR21" s="1679"/>
      <c r="NS21" s="1679"/>
      <c r="NT21" s="1679"/>
      <c r="NU21" s="1679"/>
      <c r="NV21" s="1679"/>
      <c r="NW21" s="1679"/>
      <c r="NX21" s="1679"/>
      <c r="NY21" s="1679"/>
      <c r="NZ21" s="1679"/>
      <c r="OA21" s="1679"/>
      <c r="OB21" s="1679"/>
      <c r="OC21" s="1679"/>
      <c r="OD21" s="1679"/>
      <c r="OE21" s="1679"/>
      <c r="OF21" s="1679"/>
      <c r="OG21" s="1679"/>
      <c r="OH21" s="1679"/>
      <c r="OI21" s="1679"/>
      <c r="OJ21" s="1679"/>
      <c r="OK21" s="1679"/>
      <c r="OL21" s="1679"/>
      <c r="OM21" s="1679"/>
      <c r="ON21" s="1679"/>
      <c r="OO21" s="1679"/>
      <c r="OP21" s="1679"/>
      <c r="OQ21" s="1679"/>
      <c r="OR21" s="1679"/>
      <c r="OS21" s="1679"/>
      <c r="OT21" s="1679"/>
      <c r="OU21" s="1679"/>
      <c r="OV21" s="1679"/>
      <c r="OW21" s="1679"/>
      <c r="OX21" s="1679"/>
      <c r="OY21" s="1679"/>
      <c r="OZ21" s="1679"/>
      <c r="PA21" s="1679"/>
      <c r="PB21" s="1679"/>
      <c r="PC21" s="1679"/>
      <c r="PD21" s="1679"/>
      <c r="PE21" s="1679"/>
      <c r="PF21" s="1679"/>
      <c r="PG21" s="1679"/>
      <c r="PH21" s="1679"/>
      <c r="PI21" s="1679"/>
      <c r="PJ21" s="1679"/>
      <c r="PK21" s="1679"/>
      <c r="PL21" s="1679"/>
      <c r="PM21" s="1679"/>
      <c r="PN21" s="1679"/>
      <c r="PO21" s="1679"/>
      <c r="PP21" s="1679"/>
      <c r="PQ21" s="1679"/>
      <c r="PR21" s="1679"/>
      <c r="PS21" s="1679"/>
      <c r="PT21" s="1679"/>
      <c r="PU21" s="1679"/>
      <c r="PV21" s="1679"/>
      <c r="PW21" s="1679"/>
      <c r="PX21" s="1679"/>
      <c r="PY21" s="1679"/>
      <c r="PZ21" s="1679"/>
      <c r="QA21" s="1679"/>
      <c r="QB21" s="1679"/>
      <c r="QC21" s="1679"/>
      <c r="QD21" s="1679"/>
      <c r="QE21" s="1679"/>
      <c r="QF21" s="1679"/>
      <c r="QG21" s="1679"/>
      <c r="QH21" s="1679"/>
      <c r="QI21" s="1679"/>
      <c r="QJ21" s="1679"/>
      <c r="QK21" s="1679"/>
      <c r="QL21" s="1679"/>
      <c r="QM21" s="1679"/>
      <c r="QN21" s="1679"/>
      <c r="QO21" s="1679"/>
      <c r="QP21" s="1679"/>
      <c r="QQ21" s="1679"/>
      <c r="QR21" s="1679"/>
      <c r="QS21" s="1679"/>
      <c r="QT21" s="1679"/>
      <c r="QU21" s="1679"/>
      <c r="QV21" s="1679"/>
      <c r="QW21" s="1679"/>
      <c r="QX21" s="1679"/>
      <c r="QY21" s="1679"/>
      <c r="QZ21" s="1679"/>
      <c r="RA21" s="1679"/>
      <c r="RB21" s="1679"/>
      <c r="RC21" s="1679"/>
      <c r="RD21" s="1679"/>
      <c r="RE21" s="1679"/>
      <c r="RF21" s="1679"/>
      <c r="RG21" s="1679"/>
      <c r="RH21" s="1679"/>
      <c r="RI21" s="1679"/>
      <c r="RJ21" s="1679"/>
      <c r="RK21" s="1679"/>
      <c r="RL21" s="1679"/>
      <c r="RM21" s="1679"/>
      <c r="RN21" s="1679"/>
      <c r="RO21" s="1679"/>
      <c r="RP21" s="1679"/>
      <c r="RQ21" s="1679"/>
      <c r="RR21" s="1679"/>
      <c r="RS21" s="1679"/>
      <c r="RT21" s="1679"/>
      <c r="RU21" s="1679"/>
      <c r="RV21" s="1679"/>
      <c r="RW21" s="1679"/>
      <c r="RX21" s="1679"/>
      <c r="RY21" s="1679"/>
      <c r="RZ21" s="1679"/>
      <c r="SA21" s="1679"/>
      <c r="SB21" s="1679"/>
      <c r="SC21" s="1679"/>
      <c r="SD21" s="1679"/>
      <c r="SE21" s="1679"/>
      <c r="SF21" s="1679"/>
      <c r="SG21" s="1679"/>
      <c r="SH21" s="1679"/>
      <c r="SI21" s="1679"/>
      <c r="SJ21" s="1679"/>
      <c r="SK21" s="1679"/>
      <c r="SL21" s="1679"/>
      <c r="SM21" s="1679"/>
      <c r="SN21" s="1679"/>
      <c r="SO21" s="1679"/>
      <c r="SP21" s="1679"/>
      <c r="SQ21" s="1679"/>
      <c r="SR21" s="1679"/>
      <c r="SS21" s="1679"/>
      <c r="ST21" s="1679"/>
      <c r="SU21" s="1679"/>
      <c r="SV21" s="1679"/>
      <c r="SW21" s="1679"/>
      <c r="SX21" s="1679"/>
      <c r="SY21" s="1679"/>
      <c r="SZ21" s="1679"/>
      <c r="TA21" s="1679"/>
      <c r="TB21" s="1679"/>
      <c r="TC21" s="1679"/>
      <c r="TD21" s="1679"/>
      <c r="TE21" s="1679"/>
      <c r="TF21" s="1679"/>
      <c r="TG21" s="1679"/>
      <c r="TH21" s="1679"/>
      <c r="TI21" s="1679"/>
      <c r="TJ21" s="1679"/>
      <c r="TK21" s="1679"/>
      <c r="TL21" s="1679"/>
      <c r="TM21" s="1679"/>
      <c r="TN21" s="1679"/>
      <c r="TO21" s="1679"/>
      <c r="TP21" s="1679"/>
      <c r="TQ21" s="1679"/>
      <c r="TR21" s="1679"/>
      <c r="TS21" s="1679"/>
      <c r="TT21" s="1679"/>
      <c r="TU21" s="1679"/>
      <c r="TV21" s="1679"/>
      <c r="TW21" s="1679"/>
      <c r="TX21" s="1679"/>
      <c r="TY21" s="1679"/>
      <c r="TZ21" s="1679"/>
      <c r="UA21" s="1679"/>
      <c r="UB21" s="1679"/>
      <c r="UC21" s="1679"/>
      <c r="UD21" s="1679"/>
      <c r="UE21" s="1679"/>
      <c r="UF21" s="1679"/>
      <c r="UG21" s="1679"/>
      <c r="UH21" s="1679"/>
      <c r="UI21" s="1679"/>
      <c r="UJ21" s="1679"/>
      <c r="UK21" s="1679"/>
      <c r="UL21" s="1679"/>
      <c r="UM21" s="1679"/>
      <c r="UN21" s="1679"/>
      <c r="UO21" s="1679"/>
      <c r="UP21" s="1679"/>
      <c r="UQ21" s="1679"/>
      <c r="UR21" s="1679"/>
      <c r="US21" s="1679"/>
      <c r="UT21" s="1679"/>
      <c r="UU21" s="1679"/>
      <c r="UV21" s="1679"/>
      <c r="UW21" s="1679"/>
      <c r="UX21" s="1679"/>
      <c r="UY21" s="1679"/>
      <c r="UZ21" s="1679"/>
      <c r="VA21" s="1679"/>
      <c r="VB21" s="1679"/>
      <c r="VC21" s="1679"/>
      <c r="VD21" s="1679"/>
      <c r="VE21" s="1679"/>
      <c r="VF21" s="1679"/>
      <c r="VG21" s="1679"/>
      <c r="VH21" s="1679"/>
      <c r="VI21" s="1679"/>
      <c r="VJ21" s="1679"/>
      <c r="VK21" s="1679"/>
      <c r="VL21" s="1679"/>
      <c r="VM21" s="1679"/>
      <c r="VN21" s="1679"/>
      <c r="VO21" s="1679"/>
      <c r="VP21" s="1679"/>
      <c r="VQ21" s="1679"/>
      <c r="VR21" s="1679"/>
      <c r="VS21" s="1679"/>
      <c r="VT21" s="1679"/>
      <c r="VU21" s="1679"/>
      <c r="VV21" s="1679"/>
      <c r="VW21" s="1679"/>
      <c r="VX21" s="1679"/>
      <c r="VY21" s="1679"/>
      <c r="VZ21" s="1679"/>
      <c r="WA21" s="1679"/>
      <c r="WB21" s="1679"/>
      <c r="WC21" s="1679"/>
      <c r="WD21" s="1679"/>
      <c r="WE21" s="1679"/>
      <c r="WF21" s="1679"/>
      <c r="WG21" s="1679"/>
      <c r="WH21" s="1679"/>
      <c r="WI21" s="1679"/>
      <c r="WJ21" s="1679"/>
      <c r="WK21" s="1679"/>
      <c r="WL21" s="1679"/>
      <c r="WM21" s="1679"/>
      <c r="WN21" s="1679"/>
      <c r="WO21" s="1679"/>
      <c r="WP21" s="1679"/>
      <c r="WQ21" s="1679"/>
      <c r="WR21" s="1679"/>
      <c r="WS21" s="1679"/>
      <c r="WT21" s="1679"/>
      <c r="WU21" s="1679"/>
      <c r="WV21" s="1679"/>
      <c r="WW21" s="1679"/>
      <c r="WX21" s="1679"/>
      <c r="WY21" s="1679"/>
      <c r="WZ21" s="1679"/>
      <c r="XA21" s="1679"/>
      <c r="XB21" s="1679"/>
      <c r="XC21" s="1679"/>
      <c r="XD21" s="1679"/>
      <c r="XE21" s="1679"/>
      <c r="XF21" s="1679"/>
      <c r="XG21" s="1679"/>
      <c r="XH21" s="1679"/>
      <c r="XI21" s="1679"/>
      <c r="XJ21" s="1679"/>
      <c r="XK21" s="1679"/>
      <c r="XL21" s="1679"/>
      <c r="XM21" s="1679"/>
      <c r="XN21" s="1679"/>
      <c r="XO21" s="1679"/>
      <c r="XP21" s="1679"/>
      <c r="XQ21" s="1679"/>
      <c r="XR21" s="1679"/>
      <c r="XS21" s="1679"/>
      <c r="XT21" s="1679"/>
      <c r="XU21" s="1679"/>
      <c r="XV21" s="1679"/>
      <c r="XW21" s="1679"/>
      <c r="XX21" s="1679"/>
      <c r="XY21" s="1679"/>
      <c r="XZ21" s="1679"/>
      <c r="YA21" s="1679"/>
      <c r="YB21" s="1679"/>
      <c r="YC21" s="1679"/>
      <c r="YD21" s="1679"/>
      <c r="YE21" s="1679"/>
      <c r="YF21" s="1679"/>
      <c r="YG21" s="1679"/>
      <c r="YH21" s="1679"/>
      <c r="YI21" s="1679"/>
      <c r="YJ21" s="1679"/>
      <c r="YK21" s="1679"/>
      <c r="YL21" s="1679"/>
      <c r="YM21" s="1679"/>
      <c r="YN21" s="1679"/>
      <c r="YO21" s="1679"/>
      <c r="YP21" s="1679"/>
      <c r="YQ21" s="1679"/>
      <c r="YR21" s="1679"/>
      <c r="YS21" s="1679"/>
      <c r="YT21" s="1679"/>
      <c r="YU21" s="1679"/>
      <c r="YV21" s="1679"/>
      <c r="YW21" s="1679"/>
      <c r="YX21" s="1679"/>
      <c r="YY21" s="1679"/>
      <c r="YZ21" s="1679"/>
      <c r="ZA21" s="1679"/>
      <c r="ZB21" s="1679"/>
      <c r="ZC21" s="1679"/>
      <c r="ZD21" s="1679"/>
      <c r="ZE21" s="1679"/>
      <c r="ZF21" s="1679"/>
      <c r="ZG21" s="1679"/>
      <c r="ZH21" s="1679"/>
      <c r="ZI21" s="1679"/>
      <c r="ZJ21" s="1679"/>
      <c r="ZK21" s="1679"/>
      <c r="ZL21" s="1679"/>
      <c r="ZM21" s="1679"/>
      <c r="ZN21" s="1679"/>
      <c r="ZO21" s="1679"/>
      <c r="ZP21" s="1679"/>
      <c r="ZQ21" s="1679"/>
      <c r="ZR21" s="1679"/>
      <c r="ZS21" s="1679"/>
      <c r="ZT21" s="1679"/>
      <c r="ZU21" s="1679"/>
      <c r="ZV21" s="1679"/>
      <c r="ZW21" s="1679"/>
      <c r="ZX21" s="1679"/>
      <c r="ZY21" s="1679"/>
      <c r="ZZ21" s="1679"/>
      <c r="AAA21" s="1679"/>
      <c r="AAB21" s="1679"/>
      <c r="AAC21" s="1679"/>
      <c r="AAD21" s="1679"/>
      <c r="AAE21" s="1679"/>
      <c r="AAF21" s="1679"/>
      <c r="AAG21" s="1679"/>
      <c r="AAH21" s="1679"/>
      <c r="AAI21" s="1679"/>
      <c r="AAJ21" s="1679"/>
      <c r="AAK21" s="1679"/>
      <c r="AAL21" s="1679"/>
      <c r="AAM21" s="1679"/>
      <c r="AAN21" s="1679"/>
      <c r="AAO21" s="1679"/>
      <c r="AAP21" s="1679"/>
      <c r="AAQ21" s="1679"/>
      <c r="AAR21" s="1679"/>
      <c r="AAS21" s="1679"/>
      <c r="AAT21" s="1679"/>
      <c r="AAU21" s="1679"/>
      <c r="AAV21" s="1679"/>
      <c r="AAW21" s="1679"/>
      <c r="AAX21" s="1679"/>
      <c r="AAY21" s="1679"/>
      <c r="AAZ21" s="1679"/>
      <c r="ABA21" s="1679"/>
      <c r="ABB21" s="1679"/>
      <c r="ABC21" s="1679"/>
      <c r="ABD21" s="1679"/>
      <c r="ABE21" s="1679"/>
      <c r="ABF21" s="1679"/>
      <c r="ABG21" s="1679"/>
      <c r="ABH21" s="1679"/>
      <c r="ABI21" s="1679"/>
      <c r="ABJ21" s="1679"/>
      <c r="ABK21" s="1679"/>
      <c r="ABL21" s="1679"/>
      <c r="ABM21" s="1679"/>
      <c r="ABN21" s="1679"/>
      <c r="ABO21" s="1679"/>
      <c r="ABP21" s="1679"/>
      <c r="ABQ21" s="1679"/>
      <c r="ABR21" s="1679"/>
      <c r="ABS21" s="1679"/>
      <c r="ABT21" s="1679"/>
      <c r="ABU21" s="1679"/>
      <c r="ABV21" s="1679"/>
      <c r="ABW21" s="1679"/>
      <c r="ABX21" s="1679"/>
      <c r="ABY21" s="1679"/>
      <c r="ABZ21" s="1679"/>
      <c r="ACA21" s="1679"/>
      <c r="ACB21" s="1679"/>
      <c r="ACC21" s="1679"/>
      <c r="ACD21" s="1679"/>
      <c r="ACE21" s="1679"/>
      <c r="ACF21" s="1679"/>
      <c r="ACG21" s="1679"/>
      <c r="ACH21" s="1679"/>
      <c r="ACI21" s="1679"/>
      <c r="ACJ21" s="1679"/>
      <c r="ACK21" s="1679"/>
      <c r="ACL21" s="1679"/>
      <c r="ACM21" s="1679"/>
      <c r="ACN21" s="1679"/>
      <c r="ACO21" s="1679"/>
      <c r="ACP21" s="1679"/>
      <c r="ACQ21" s="1679"/>
      <c r="ACR21" s="1679"/>
      <c r="ACS21" s="1679"/>
      <c r="ACT21" s="1679"/>
      <c r="ACU21" s="1679"/>
      <c r="ACV21" s="1679"/>
      <c r="ACW21" s="1679"/>
      <c r="ACX21" s="1679"/>
      <c r="ACY21" s="1679"/>
      <c r="ACZ21" s="1679"/>
      <c r="ADA21" s="1679"/>
      <c r="ADB21" s="1679"/>
      <c r="ADC21" s="1679"/>
      <c r="ADD21" s="1679"/>
      <c r="ADE21" s="1679"/>
      <c r="ADF21" s="1679"/>
      <c r="ADG21" s="1679"/>
      <c r="ADH21" s="1679"/>
      <c r="ADI21" s="1679"/>
      <c r="ADJ21" s="1679"/>
      <c r="ADK21" s="1679"/>
      <c r="ADL21" s="1679"/>
      <c r="ADM21" s="1679"/>
      <c r="ADN21" s="1679"/>
      <c r="ADO21" s="1679"/>
      <c r="ADP21" s="1679"/>
      <c r="ADQ21" s="1679"/>
      <c r="ADR21" s="1679"/>
      <c r="ADS21" s="1679"/>
      <c r="ADT21" s="1679"/>
      <c r="ADU21" s="1679"/>
      <c r="ADV21" s="1679"/>
      <c r="ADW21" s="1679"/>
      <c r="ADX21" s="1679"/>
      <c r="ADY21" s="1679"/>
      <c r="ADZ21" s="1679"/>
      <c r="AEA21" s="1679"/>
      <c r="AEB21" s="1679"/>
      <c r="AEC21" s="1679"/>
      <c r="AED21" s="1679"/>
      <c r="AEE21" s="1679"/>
      <c r="AEF21" s="1679"/>
      <c r="AEG21" s="1679"/>
      <c r="AEH21" s="1679"/>
      <c r="AEI21" s="1679"/>
      <c r="AEJ21" s="1679"/>
      <c r="AEK21" s="1679"/>
      <c r="AEL21" s="1679"/>
      <c r="AEM21" s="1679"/>
      <c r="AEN21" s="1679"/>
      <c r="AEO21" s="1679"/>
      <c r="AEP21" s="1679"/>
      <c r="AEQ21" s="1679"/>
      <c r="AER21" s="1679"/>
      <c r="AES21" s="1679"/>
      <c r="AET21" s="1679"/>
      <c r="AEU21" s="1679"/>
      <c r="AEV21" s="1679"/>
      <c r="AEW21" s="1679"/>
      <c r="AEX21" s="1679"/>
      <c r="AEY21" s="1679"/>
      <c r="AEZ21" s="1679"/>
      <c r="AFA21" s="1679"/>
      <c r="AFB21" s="1679"/>
      <c r="AFC21" s="1679"/>
      <c r="AFD21" s="1679"/>
      <c r="AFE21" s="1679"/>
      <c r="AFF21" s="1679"/>
      <c r="AFG21" s="1679"/>
      <c r="AFH21" s="1679"/>
      <c r="AFI21" s="1679"/>
      <c r="AFJ21" s="1679"/>
      <c r="AFK21" s="1679"/>
      <c r="AFL21" s="1679"/>
      <c r="AFM21" s="1679"/>
      <c r="AFN21" s="1679"/>
      <c r="AFO21" s="1679"/>
      <c r="AFP21" s="1679"/>
      <c r="AFQ21" s="1679"/>
      <c r="AFR21" s="1679"/>
      <c r="AFS21" s="1679"/>
      <c r="AFT21" s="1679"/>
      <c r="AFU21" s="1679"/>
      <c r="AFV21" s="1679"/>
      <c r="AFW21" s="1679"/>
      <c r="AFX21" s="1679"/>
      <c r="AFY21" s="1679"/>
      <c r="AFZ21" s="1679"/>
      <c r="AGA21" s="1679"/>
      <c r="AGB21" s="1679"/>
      <c r="AGC21" s="1679"/>
      <c r="AGD21" s="1679"/>
      <c r="AGE21" s="1679"/>
      <c r="AGF21" s="1679"/>
      <c r="AGG21" s="1679"/>
      <c r="AGH21" s="1679"/>
      <c r="AGI21" s="1679"/>
      <c r="AGJ21" s="1679"/>
      <c r="AGK21" s="1679"/>
      <c r="AGL21" s="1679"/>
      <c r="AGM21" s="1679"/>
      <c r="AGN21" s="1679"/>
      <c r="AGO21" s="1679"/>
      <c r="AGP21" s="1679"/>
      <c r="AGQ21" s="1679"/>
      <c r="AGR21" s="1679"/>
      <c r="AGS21" s="1679"/>
      <c r="AGT21" s="1679"/>
      <c r="AGU21" s="1679"/>
      <c r="AGV21" s="1679"/>
      <c r="AGW21" s="1679"/>
      <c r="AGX21" s="1679"/>
      <c r="AGY21" s="1679"/>
      <c r="AGZ21" s="1679"/>
      <c r="AHA21" s="1679"/>
      <c r="AHB21" s="1679"/>
      <c r="AHC21" s="1679"/>
      <c r="AHD21" s="1679"/>
      <c r="AHE21" s="1679"/>
      <c r="AHF21" s="1679"/>
      <c r="AHG21" s="1679"/>
      <c r="AHH21" s="1679"/>
      <c r="AHI21" s="1679"/>
      <c r="AHJ21" s="1679"/>
      <c r="AHK21" s="1679"/>
      <c r="AHL21" s="1679"/>
      <c r="AHM21" s="1679"/>
      <c r="AHN21" s="1679"/>
      <c r="AHO21" s="1679"/>
      <c r="AHP21" s="1679"/>
      <c r="AHQ21" s="1679"/>
      <c r="AHR21" s="1679"/>
      <c r="AHS21" s="1679"/>
      <c r="AHT21" s="1679"/>
      <c r="AHU21" s="1679"/>
      <c r="AHV21" s="1679"/>
      <c r="AHW21" s="1679"/>
      <c r="AHX21" s="1679"/>
      <c r="AHY21" s="1679"/>
      <c r="AHZ21" s="1679"/>
      <c r="AIA21" s="1679"/>
      <c r="AIB21" s="1679"/>
      <c r="AIC21" s="1679"/>
      <c r="AID21" s="1679"/>
      <c r="AIE21" s="1679"/>
      <c r="AIF21" s="1679"/>
      <c r="AIG21" s="1679"/>
      <c r="AIH21" s="1679"/>
      <c r="AII21" s="1679"/>
      <c r="AIJ21" s="1679"/>
      <c r="AIK21" s="1679"/>
      <c r="AIL21" s="1679"/>
      <c r="AIM21" s="1679"/>
      <c r="AIN21" s="1679"/>
      <c r="AIO21" s="1679"/>
      <c r="AIP21" s="1679"/>
      <c r="AIQ21" s="1679"/>
      <c r="AIR21" s="1679"/>
      <c r="AIS21" s="1679"/>
      <c r="AIT21" s="1679"/>
      <c r="AIU21" s="1679"/>
      <c r="AIV21" s="1679"/>
      <c r="AIW21" s="1679"/>
      <c r="AIX21" s="1679"/>
      <c r="AIY21" s="1679"/>
      <c r="AIZ21" s="1679"/>
      <c r="AJA21" s="1679"/>
      <c r="AJB21" s="1679"/>
      <c r="AJC21" s="1679"/>
      <c r="AJD21" s="1679"/>
      <c r="AJE21" s="1679"/>
      <c r="AJF21" s="1679"/>
      <c r="AJG21" s="1679"/>
      <c r="AJH21" s="1679"/>
      <c r="AJI21" s="1679"/>
      <c r="AJJ21" s="1679"/>
      <c r="AJK21" s="1679"/>
      <c r="AJL21" s="1679"/>
      <c r="AJM21" s="1679"/>
      <c r="AJN21" s="1679"/>
      <c r="AJO21" s="1679"/>
      <c r="AJP21" s="1679"/>
      <c r="AJQ21" s="1679"/>
      <c r="AJR21" s="1679"/>
      <c r="AJS21" s="1679"/>
      <c r="AJT21" s="1679"/>
      <c r="AJU21" s="1679"/>
      <c r="AJV21" s="1679"/>
      <c r="AJW21" s="1679"/>
      <c r="AJX21" s="1679"/>
      <c r="AJY21" s="1679"/>
      <c r="AJZ21" s="1679"/>
      <c r="AKA21" s="1679"/>
      <c r="AKB21" s="1679"/>
      <c r="AKC21" s="1679"/>
      <c r="AKD21" s="1679"/>
      <c r="AKE21" s="1679"/>
      <c r="AKF21" s="1679"/>
      <c r="AKG21" s="1679"/>
      <c r="AKH21" s="1679"/>
      <c r="AKI21" s="1679"/>
      <c r="AKJ21" s="1679"/>
      <c r="AKK21" s="1679"/>
      <c r="AKL21" s="1679"/>
      <c r="AKM21" s="1679"/>
      <c r="AKN21" s="1679"/>
      <c r="AKO21" s="1679"/>
      <c r="AKP21" s="1679"/>
      <c r="AKQ21" s="1679"/>
      <c r="AKR21" s="1679"/>
      <c r="AKS21" s="1679"/>
      <c r="AKT21" s="1679"/>
      <c r="AKU21" s="1679"/>
      <c r="AKV21" s="1679"/>
      <c r="AKW21" s="1679"/>
      <c r="AKX21" s="1679"/>
      <c r="AKY21" s="1679"/>
      <c r="AKZ21" s="1679"/>
      <c r="ALA21" s="1679"/>
      <c r="ALB21" s="1679"/>
      <c r="ALC21" s="1679"/>
      <c r="ALD21" s="1679"/>
      <c r="ALE21" s="1679"/>
      <c r="ALF21" s="1679"/>
      <c r="ALG21" s="1679"/>
      <c r="ALH21" s="1679"/>
      <c r="ALI21" s="1679"/>
      <c r="ALJ21" s="1679"/>
      <c r="ALK21" s="1679"/>
      <c r="ALL21" s="1679"/>
      <c r="ALM21" s="1679"/>
      <c r="ALN21" s="1679"/>
      <c r="ALO21" s="1679"/>
      <c r="ALP21" s="1679"/>
      <c r="ALQ21" s="1679"/>
      <c r="ALR21" s="1679"/>
      <c r="ALS21" s="1679"/>
      <c r="ALT21" s="1679"/>
      <c r="ALU21" s="1679"/>
      <c r="ALV21" s="1679"/>
      <c r="ALW21" s="1679"/>
      <c r="ALX21" s="1679"/>
      <c r="ALY21" s="1679"/>
      <c r="ALZ21" s="1679"/>
      <c r="AMA21" s="1679"/>
      <c r="AMB21" s="1679"/>
      <c r="AMC21" s="1679"/>
      <c r="AMD21" s="1679"/>
      <c r="AME21" s="1679"/>
      <c r="AMF21" s="1679"/>
      <c r="AMG21" s="1679"/>
      <c r="AMH21" s="1679"/>
      <c r="AMI21" s="1679"/>
      <c r="AMJ21" s="1679"/>
      <c r="AMK21" s="1679"/>
      <c r="AML21" s="1679"/>
      <c r="AMM21" s="1679"/>
      <c r="AMN21" s="1679"/>
      <c r="AMO21" s="1679"/>
      <c r="AMP21" s="1679"/>
      <c r="AMQ21" s="1679"/>
      <c r="AMR21" s="1679"/>
      <c r="AMS21" s="1679"/>
      <c r="AMT21" s="1679"/>
      <c r="AMU21" s="1679"/>
      <c r="AMV21" s="1679"/>
      <c r="AMW21" s="1679"/>
      <c r="AMX21" s="1679"/>
      <c r="AMY21" s="1679"/>
      <c r="AMZ21" s="1679"/>
      <c r="ANA21" s="1679"/>
      <c r="ANB21" s="1679"/>
      <c r="ANC21" s="1679"/>
      <c r="AND21" s="1679"/>
      <c r="ANE21" s="1679"/>
      <c r="ANF21" s="1679"/>
      <c r="ANG21" s="1679"/>
      <c r="ANH21" s="1679"/>
      <c r="ANI21" s="1679"/>
      <c r="ANJ21" s="1679"/>
      <c r="ANK21" s="1679"/>
      <c r="ANL21" s="1679"/>
      <c r="ANM21" s="1679"/>
      <c r="ANN21" s="1679"/>
      <c r="ANO21" s="1679"/>
      <c r="ANP21" s="1679"/>
      <c r="ANQ21" s="1679"/>
      <c r="ANR21" s="1679"/>
      <c r="ANS21" s="1679"/>
      <c r="ANT21" s="1679"/>
      <c r="ANU21" s="1679"/>
      <c r="ANV21" s="1679"/>
      <c r="ANW21" s="1679"/>
      <c r="ANX21" s="1679"/>
      <c r="ANY21" s="1679"/>
      <c r="ANZ21" s="1679"/>
      <c r="AOA21" s="1679"/>
      <c r="AOB21" s="1679"/>
      <c r="AOC21" s="1679"/>
      <c r="AOD21" s="1679"/>
      <c r="AOE21" s="1679"/>
      <c r="AOF21" s="1679"/>
      <c r="AOG21" s="1679"/>
      <c r="AOH21" s="1679"/>
      <c r="AOI21" s="1679"/>
      <c r="AOJ21" s="1679"/>
      <c r="AOK21" s="1679"/>
      <c r="AOL21" s="1679"/>
      <c r="AOM21" s="1679"/>
      <c r="AON21" s="1679"/>
      <c r="AOO21" s="1679"/>
      <c r="AOP21" s="1679"/>
      <c r="AOQ21" s="1679"/>
      <c r="AOR21" s="1679"/>
      <c r="AOS21" s="1679"/>
      <c r="AOT21" s="1679"/>
      <c r="AOU21" s="1679"/>
      <c r="AOV21" s="1679"/>
      <c r="AOW21" s="1679"/>
      <c r="AOX21" s="1679"/>
      <c r="AOY21" s="1679"/>
      <c r="AOZ21" s="1679"/>
      <c r="APA21" s="1679"/>
      <c r="APB21" s="1679"/>
      <c r="APC21" s="1679"/>
      <c r="APD21" s="1679"/>
      <c r="APE21" s="1679"/>
      <c r="APF21" s="1679"/>
      <c r="APG21" s="1679"/>
      <c r="APH21" s="1679"/>
      <c r="API21" s="1679"/>
      <c r="APJ21" s="1679"/>
      <c r="APK21" s="1679"/>
      <c r="APL21" s="1679"/>
      <c r="APM21" s="1679"/>
      <c r="APN21" s="1679"/>
      <c r="APO21" s="1679"/>
      <c r="APP21" s="1679"/>
      <c r="APQ21" s="1679"/>
      <c r="APR21" s="1679"/>
      <c r="APS21" s="1679"/>
      <c r="APT21" s="1679"/>
      <c r="APU21" s="1679"/>
      <c r="APV21" s="1679"/>
      <c r="APW21" s="1679"/>
      <c r="APX21" s="1679"/>
      <c r="APY21" s="1679"/>
      <c r="APZ21" s="1679"/>
      <c r="AQA21" s="1679"/>
      <c r="AQB21" s="1679"/>
      <c r="AQC21" s="1679"/>
      <c r="AQD21" s="1679"/>
      <c r="AQE21" s="1679"/>
      <c r="AQF21" s="1679"/>
      <c r="AQG21" s="1679"/>
      <c r="AQH21" s="1679"/>
      <c r="AQI21" s="1679"/>
      <c r="AQJ21" s="1679"/>
      <c r="AQK21" s="1679"/>
      <c r="AQL21" s="1679"/>
      <c r="AQM21" s="1679"/>
      <c r="AQN21" s="1679"/>
      <c r="AQO21" s="1679"/>
      <c r="AQP21" s="1679"/>
      <c r="AQQ21" s="1679"/>
      <c r="AQR21" s="1679"/>
      <c r="AQS21" s="1679"/>
      <c r="AQT21" s="1679"/>
      <c r="AQU21" s="1679"/>
      <c r="AQV21" s="1679"/>
      <c r="AQW21" s="1679"/>
    </row>
    <row r="22" spans="1:1141" s="1680" customFormat="1" ht="21.95" customHeight="1">
      <c r="A22" s="1695" t="s">
        <v>2495</v>
      </c>
      <c r="B22" s="1673">
        <v>108.97</v>
      </c>
      <c r="C22" s="1674">
        <v>111.12</v>
      </c>
      <c r="D22" s="1674">
        <v>111.67</v>
      </c>
      <c r="E22" s="1674">
        <v>122.83</v>
      </c>
      <c r="F22" s="1674">
        <v>98.05</v>
      </c>
      <c r="G22" s="1674">
        <v>105.9</v>
      </c>
      <c r="H22" s="1674">
        <v>116.69</v>
      </c>
      <c r="I22" s="1674">
        <v>103.9</v>
      </c>
      <c r="J22" s="1674">
        <v>110.92</v>
      </c>
      <c r="K22" s="1674">
        <v>109.82</v>
      </c>
      <c r="L22" s="1674">
        <v>110.06</v>
      </c>
      <c r="M22" s="1674">
        <v>104.68</v>
      </c>
      <c r="N22" s="1674">
        <v>114.42</v>
      </c>
      <c r="O22" s="1674">
        <v>108.63</v>
      </c>
      <c r="P22" s="1674">
        <v>110.48</v>
      </c>
      <c r="Q22" s="1674">
        <v>109.41</v>
      </c>
      <c r="R22" s="1674">
        <v>107.04</v>
      </c>
      <c r="S22" s="1674">
        <v>112.41</v>
      </c>
      <c r="T22" s="1696" t="s">
        <v>635</v>
      </c>
      <c r="U22" s="1695" t="s">
        <v>2495</v>
      </c>
      <c r="V22" s="1674">
        <v>111.72</v>
      </c>
      <c r="W22" s="1674">
        <v>109.65</v>
      </c>
      <c r="X22" s="1674">
        <v>112.19</v>
      </c>
      <c r="Y22" s="1674">
        <v>116.96</v>
      </c>
      <c r="Z22" s="1674">
        <v>102.58</v>
      </c>
      <c r="AA22" s="1674">
        <v>104.54</v>
      </c>
      <c r="AB22" s="1674">
        <v>102.09</v>
      </c>
      <c r="AC22" s="1674">
        <v>108.74</v>
      </c>
      <c r="AD22" s="1674">
        <v>112.79</v>
      </c>
      <c r="AE22" s="1674">
        <v>119.69</v>
      </c>
      <c r="AF22" s="1674">
        <v>103</v>
      </c>
      <c r="AG22" s="1674">
        <v>107.67</v>
      </c>
      <c r="AH22" s="1674">
        <v>88.08</v>
      </c>
      <c r="AI22" s="1674">
        <v>104.6</v>
      </c>
      <c r="AJ22" s="1674">
        <v>111.68</v>
      </c>
      <c r="AK22" s="1674">
        <v>139</v>
      </c>
      <c r="AL22" s="1674">
        <v>121.1</v>
      </c>
      <c r="AM22" s="1674">
        <v>142.47999999999999</v>
      </c>
      <c r="AN22" s="1696" t="s">
        <v>635</v>
      </c>
      <c r="AO22" s="1695" t="s">
        <v>2495</v>
      </c>
      <c r="AP22" s="1674">
        <v>115.43</v>
      </c>
      <c r="AQ22" s="1674">
        <v>128.88</v>
      </c>
      <c r="AR22" s="1674">
        <v>118.41</v>
      </c>
      <c r="AS22" s="1674">
        <v>107.16</v>
      </c>
      <c r="AT22" s="1674">
        <v>96.35</v>
      </c>
      <c r="AU22" s="1674">
        <v>105.68</v>
      </c>
      <c r="AV22" s="1674">
        <v>102.66</v>
      </c>
      <c r="AW22" s="1674">
        <v>110.2</v>
      </c>
      <c r="AX22" s="1674">
        <v>100.91</v>
      </c>
      <c r="AY22" s="1674">
        <v>107.92</v>
      </c>
      <c r="AZ22" s="1674">
        <v>107.87</v>
      </c>
      <c r="BA22" s="1674">
        <v>114.75</v>
      </c>
      <c r="BB22" s="1674">
        <v>103.55</v>
      </c>
      <c r="BC22" s="1674">
        <v>88.29</v>
      </c>
      <c r="BD22" s="1674">
        <v>106.98</v>
      </c>
      <c r="BE22" s="1674">
        <v>112.68</v>
      </c>
      <c r="BF22" s="1674">
        <v>106.37</v>
      </c>
      <c r="BG22" s="1696" t="s">
        <v>635</v>
      </c>
      <c r="BH22" s="1695" t="s">
        <v>2495</v>
      </c>
      <c r="BI22" s="1674">
        <v>111.37</v>
      </c>
      <c r="BJ22" s="1674">
        <v>116.71</v>
      </c>
      <c r="BK22" s="1674">
        <v>109.72</v>
      </c>
      <c r="BL22" s="1674">
        <v>103.96</v>
      </c>
      <c r="BM22" s="1674">
        <v>108.1</v>
      </c>
      <c r="BN22" s="1674">
        <v>108.56</v>
      </c>
      <c r="BO22" s="1674">
        <v>111.24</v>
      </c>
      <c r="BP22" s="1674">
        <v>107.48</v>
      </c>
      <c r="BQ22" s="1674">
        <v>114.67</v>
      </c>
      <c r="BR22" s="1674">
        <v>104.05</v>
      </c>
      <c r="BS22" s="1674">
        <v>112.82</v>
      </c>
      <c r="BT22" s="1674">
        <v>102.63</v>
      </c>
      <c r="BU22" s="1674">
        <v>106.61</v>
      </c>
      <c r="BV22" s="1674">
        <v>107.78</v>
      </c>
      <c r="BW22" s="1674">
        <v>104.89</v>
      </c>
      <c r="BX22" s="1696" t="s">
        <v>635</v>
      </c>
      <c r="BY22" s="1695" t="s">
        <v>2495</v>
      </c>
      <c r="BZ22" s="1674">
        <v>97.29</v>
      </c>
      <c r="CA22" s="1674">
        <v>104.15</v>
      </c>
      <c r="CB22" s="1674">
        <v>109.93</v>
      </c>
      <c r="CC22" s="1674">
        <v>103.16</v>
      </c>
      <c r="CD22" s="1674">
        <v>100.9</v>
      </c>
      <c r="CE22" s="1674">
        <v>107.47</v>
      </c>
      <c r="CF22" s="1674">
        <v>111.84</v>
      </c>
      <c r="CG22" s="1674">
        <v>99.91</v>
      </c>
      <c r="CH22" s="1674">
        <v>121.19</v>
      </c>
      <c r="CI22" s="1674">
        <v>106.08</v>
      </c>
      <c r="CJ22" s="1674">
        <v>78.67</v>
      </c>
      <c r="CK22" s="1674">
        <v>99.61</v>
      </c>
      <c r="CL22" s="1674">
        <v>83.3</v>
      </c>
      <c r="CM22" s="1674">
        <v>96.69</v>
      </c>
      <c r="CN22" s="1674">
        <v>101.71</v>
      </c>
      <c r="CO22" s="1674">
        <v>94.38</v>
      </c>
      <c r="CP22" s="1674">
        <v>97.82</v>
      </c>
      <c r="CQ22" s="1696" t="s">
        <v>635</v>
      </c>
      <c r="CR22" s="1695" t="s">
        <v>2495</v>
      </c>
      <c r="CS22" s="1674">
        <v>96.84</v>
      </c>
      <c r="CT22" s="1674">
        <v>100.24</v>
      </c>
      <c r="CU22" s="1674">
        <v>100.62</v>
      </c>
      <c r="CV22" s="1674">
        <v>102.5</v>
      </c>
      <c r="CW22" s="1674">
        <v>100.84</v>
      </c>
      <c r="CX22" s="1674">
        <v>100.83</v>
      </c>
      <c r="CY22" s="1674">
        <v>105.55</v>
      </c>
      <c r="CZ22" s="1674">
        <v>94.6</v>
      </c>
      <c r="DA22" s="1674">
        <v>95.2</v>
      </c>
      <c r="DB22" s="1674">
        <v>93.82</v>
      </c>
      <c r="DC22" s="1674">
        <v>101.54</v>
      </c>
      <c r="DD22" s="1674">
        <v>101.5</v>
      </c>
      <c r="DE22" s="1674">
        <v>107.9</v>
      </c>
      <c r="DF22" s="1674">
        <v>107.02</v>
      </c>
      <c r="DG22" s="1674">
        <v>109.1</v>
      </c>
      <c r="DH22" s="1674">
        <v>100</v>
      </c>
      <c r="DI22" s="1674">
        <v>100.58</v>
      </c>
      <c r="DJ22" s="1674">
        <v>112.86</v>
      </c>
      <c r="DK22" s="1676">
        <v>110.43</v>
      </c>
      <c r="DL22" s="1696" t="s">
        <v>635</v>
      </c>
      <c r="DM22" s="1695" t="s">
        <v>2495</v>
      </c>
      <c r="DN22" s="1673">
        <v>115.78</v>
      </c>
      <c r="DO22" s="1674">
        <v>109.36</v>
      </c>
      <c r="DP22" s="1674">
        <v>104.33</v>
      </c>
      <c r="DQ22" s="1674">
        <v>108.89</v>
      </c>
      <c r="DR22" s="1674">
        <v>104.61</v>
      </c>
      <c r="DS22" s="1674">
        <v>105.34</v>
      </c>
      <c r="DT22" s="1674">
        <v>109.05</v>
      </c>
      <c r="DU22" s="1674">
        <v>105.16</v>
      </c>
      <c r="DV22" s="1674">
        <v>99.18</v>
      </c>
      <c r="DW22" s="1674">
        <v>102.76</v>
      </c>
      <c r="DX22" s="1674">
        <v>103.38</v>
      </c>
      <c r="DY22" s="1674">
        <v>102.15</v>
      </c>
      <c r="DZ22" s="1674">
        <v>104.43</v>
      </c>
      <c r="EA22" s="1674">
        <v>102.75</v>
      </c>
      <c r="EB22" s="1674">
        <v>107.27</v>
      </c>
      <c r="EC22" s="1674">
        <v>98.77</v>
      </c>
      <c r="ED22" s="1674">
        <v>102.75</v>
      </c>
      <c r="EE22" s="1676">
        <v>98.11</v>
      </c>
      <c r="EF22" s="1696" t="s">
        <v>635</v>
      </c>
      <c r="EG22" s="1695" t="s">
        <v>2495</v>
      </c>
      <c r="EH22" s="1673">
        <v>100</v>
      </c>
      <c r="EI22" s="1674">
        <v>97.28</v>
      </c>
      <c r="EJ22" s="1674">
        <v>99.7</v>
      </c>
      <c r="EK22" s="1674">
        <v>101.25</v>
      </c>
      <c r="EL22" s="1674">
        <v>100.94</v>
      </c>
      <c r="EM22" s="1674">
        <v>102.09</v>
      </c>
      <c r="EN22" s="1674">
        <v>101.03</v>
      </c>
      <c r="EO22" s="1674">
        <v>101.05</v>
      </c>
      <c r="EP22" s="1674">
        <v>92.89</v>
      </c>
      <c r="EQ22" s="1674">
        <v>92.68</v>
      </c>
      <c r="ER22" s="1674">
        <v>100.7</v>
      </c>
      <c r="ES22" s="1674">
        <v>104.28</v>
      </c>
      <c r="ET22" s="1674">
        <v>107.87</v>
      </c>
      <c r="EU22" s="1674">
        <v>101.64</v>
      </c>
      <c r="EV22" s="1674">
        <v>103.73</v>
      </c>
      <c r="EW22" s="1674">
        <v>105.04</v>
      </c>
      <c r="EX22" s="1676">
        <v>105.84</v>
      </c>
      <c r="EY22" s="1696" t="s">
        <v>635</v>
      </c>
      <c r="EZ22" s="1695" t="s">
        <v>2495</v>
      </c>
      <c r="FA22" s="1673">
        <v>108.92</v>
      </c>
      <c r="FB22" s="1674">
        <v>109.71</v>
      </c>
      <c r="FC22" s="1674">
        <v>101.33</v>
      </c>
      <c r="FD22" s="1674">
        <v>100.3</v>
      </c>
      <c r="FE22" s="1674">
        <v>103.89</v>
      </c>
      <c r="FF22" s="1674">
        <v>100.61</v>
      </c>
      <c r="FG22" s="1674">
        <v>100.05</v>
      </c>
      <c r="FH22" s="1674">
        <v>110.64</v>
      </c>
      <c r="FI22" s="1674">
        <v>103.07</v>
      </c>
      <c r="FJ22" s="1674">
        <v>109.35</v>
      </c>
      <c r="FK22" s="1674">
        <v>107.52</v>
      </c>
      <c r="FL22" s="1674">
        <v>102.74</v>
      </c>
      <c r="FM22" s="1674">
        <v>106.61</v>
      </c>
      <c r="FN22" s="1674">
        <v>104.01</v>
      </c>
      <c r="FO22" s="1676">
        <v>108.9</v>
      </c>
      <c r="FP22" s="1696" t="s">
        <v>635</v>
      </c>
      <c r="FQ22" s="1671"/>
      <c r="FR22" s="1671"/>
      <c r="FS22" s="1671"/>
      <c r="FT22" s="1679"/>
      <c r="FU22" s="1679"/>
      <c r="FV22" s="1679"/>
      <c r="FW22" s="1679"/>
      <c r="FX22" s="1679"/>
      <c r="FY22" s="1679"/>
      <c r="FZ22" s="1679"/>
      <c r="GA22" s="1679"/>
      <c r="GB22" s="1679"/>
      <c r="GC22" s="1679"/>
      <c r="GD22" s="1679"/>
      <c r="GE22" s="1679"/>
      <c r="GF22" s="1679"/>
      <c r="GG22" s="1679"/>
      <c r="GH22" s="1679"/>
      <c r="GI22" s="1679"/>
      <c r="GJ22" s="1679"/>
      <c r="GK22" s="1679"/>
      <c r="GL22" s="1679"/>
      <c r="GM22" s="1679"/>
      <c r="GN22" s="1679"/>
      <c r="GO22" s="1679"/>
      <c r="GP22" s="1679"/>
      <c r="GQ22" s="1679"/>
      <c r="GR22" s="1679"/>
      <c r="GS22" s="1679"/>
      <c r="GT22" s="1679"/>
      <c r="GU22" s="1679"/>
      <c r="GV22" s="1679"/>
      <c r="GW22" s="1679"/>
      <c r="GX22" s="1679"/>
      <c r="GY22" s="1679"/>
      <c r="GZ22" s="1679"/>
      <c r="HA22" s="1679"/>
      <c r="HB22" s="1679"/>
      <c r="HC22" s="1679"/>
      <c r="HD22" s="1679"/>
      <c r="HE22" s="1679"/>
      <c r="HF22" s="1679"/>
      <c r="HG22" s="1679"/>
      <c r="HH22" s="1679"/>
      <c r="HI22" s="1679"/>
      <c r="HJ22" s="1679"/>
      <c r="HK22" s="1679"/>
      <c r="HL22" s="1679"/>
      <c r="HM22" s="1679"/>
      <c r="HN22" s="1679"/>
      <c r="HO22" s="1679"/>
      <c r="HP22" s="1679"/>
      <c r="HQ22" s="1679"/>
      <c r="HR22" s="1679"/>
      <c r="HS22" s="1679"/>
      <c r="HT22" s="1679"/>
      <c r="HU22" s="1679"/>
      <c r="HV22" s="1679"/>
      <c r="HW22" s="1679"/>
      <c r="HX22" s="1679"/>
      <c r="HY22" s="1679"/>
      <c r="HZ22" s="1679"/>
      <c r="IA22" s="1679"/>
      <c r="IB22" s="1679"/>
      <c r="IC22" s="1679"/>
      <c r="ID22" s="1679"/>
      <c r="IE22" s="1679"/>
      <c r="IF22" s="1679"/>
      <c r="IG22" s="1679"/>
      <c r="IH22" s="1679"/>
      <c r="II22" s="1679"/>
      <c r="IJ22" s="1679"/>
      <c r="IK22" s="1679"/>
      <c r="IL22" s="1679"/>
      <c r="IM22" s="1679"/>
      <c r="IN22" s="1679"/>
      <c r="IO22" s="1679"/>
      <c r="IP22" s="1679"/>
      <c r="IQ22" s="1679"/>
      <c r="IR22" s="1679"/>
      <c r="IS22" s="1679"/>
      <c r="IT22" s="1679"/>
      <c r="IU22" s="1679"/>
      <c r="IV22" s="1679"/>
      <c r="IW22" s="1679"/>
      <c r="IX22" s="1679"/>
      <c r="IY22" s="1679"/>
      <c r="IZ22" s="1679"/>
      <c r="JA22" s="1679"/>
      <c r="JB22" s="1679"/>
      <c r="JC22" s="1679"/>
      <c r="JD22" s="1679"/>
      <c r="JE22" s="1679"/>
      <c r="JF22" s="1679"/>
      <c r="JG22" s="1679"/>
      <c r="JH22" s="1679"/>
      <c r="JI22" s="1679"/>
      <c r="JJ22" s="1679"/>
      <c r="JK22" s="1679"/>
      <c r="JL22" s="1679"/>
      <c r="JM22" s="1679"/>
      <c r="JN22" s="1679"/>
      <c r="JO22" s="1679"/>
      <c r="JP22" s="1679"/>
      <c r="JQ22" s="1679"/>
      <c r="JR22" s="1679"/>
      <c r="JS22" s="1679"/>
      <c r="JT22" s="1679"/>
      <c r="JU22" s="1679"/>
      <c r="JV22" s="1679"/>
      <c r="JW22" s="1679"/>
      <c r="JX22" s="1679"/>
      <c r="JY22" s="1679"/>
      <c r="JZ22" s="1679"/>
      <c r="KA22" s="1679"/>
      <c r="KB22" s="1679"/>
      <c r="KC22" s="1679"/>
      <c r="KD22" s="1679"/>
      <c r="KE22" s="1679"/>
      <c r="KF22" s="1679"/>
      <c r="KG22" s="1679"/>
      <c r="KH22" s="1679"/>
      <c r="KI22" s="1679"/>
      <c r="KJ22" s="1679"/>
      <c r="KK22" s="1679"/>
      <c r="KL22" s="1679"/>
      <c r="KM22" s="1679"/>
      <c r="KN22" s="1679"/>
      <c r="KO22" s="1679"/>
      <c r="KP22" s="1679"/>
      <c r="KQ22" s="1679"/>
      <c r="KR22" s="1679"/>
      <c r="KS22" s="1679"/>
      <c r="KT22" s="1679"/>
      <c r="KU22" s="1679"/>
      <c r="KV22" s="1679"/>
      <c r="KW22" s="1679"/>
      <c r="KX22" s="1679"/>
      <c r="KY22" s="1679"/>
      <c r="KZ22" s="1679"/>
      <c r="LA22" s="1679"/>
      <c r="LB22" s="1679"/>
      <c r="LC22" s="1679"/>
      <c r="LD22" s="1679"/>
      <c r="LE22" s="1679"/>
      <c r="LF22" s="1679"/>
      <c r="LG22" s="1679"/>
      <c r="LH22" s="1679"/>
      <c r="LI22" s="1679"/>
      <c r="LJ22" s="1679"/>
      <c r="LK22" s="1679"/>
      <c r="LL22" s="1679"/>
      <c r="LM22" s="1679"/>
      <c r="LN22" s="1679"/>
      <c r="LO22" s="1679"/>
      <c r="LP22" s="1679"/>
      <c r="LQ22" s="1679"/>
      <c r="LR22" s="1679"/>
      <c r="LS22" s="1679"/>
      <c r="LT22" s="1679"/>
      <c r="LU22" s="1679"/>
      <c r="LV22" s="1679"/>
      <c r="LW22" s="1679"/>
      <c r="LX22" s="1679"/>
      <c r="LY22" s="1679"/>
      <c r="LZ22" s="1679"/>
      <c r="MA22" s="1679"/>
      <c r="MB22" s="1679"/>
      <c r="MC22" s="1679"/>
      <c r="MD22" s="1679"/>
      <c r="ME22" s="1679"/>
      <c r="MF22" s="1679"/>
      <c r="MG22" s="1679"/>
      <c r="MH22" s="1679"/>
      <c r="MI22" s="1679"/>
      <c r="MJ22" s="1679"/>
      <c r="MK22" s="1679"/>
      <c r="ML22" s="1679"/>
      <c r="MM22" s="1679"/>
      <c r="MN22" s="1679"/>
      <c r="MO22" s="1679"/>
      <c r="MP22" s="1679"/>
      <c r="MQ22" s="1679"/>
      <c r="MR22" s="1679"/>
      <c r="MS22" s="1679"/>
      <c r="MT22" s="1679"/>
      <c r="MU22" s="1679"/>
      <c r="MV22" s="1679"/>
      <c r="MW22" s="1679"/>
      <c r="MX22" s="1679"/>
      <c r="MY22" s="1679"/>
      <c r="MZ22" s="1679"/>
      <c r="NA22" s="1679"/>
      <c r="NB22" s="1679"/>
      <c r="NC22" s="1679"/>
      <c r="ND22" s="1679"/>
      <c r="NE22" s="1679"/>
      <c r="NF22" s="1679"/>
      <c r="NG22" s="1679"/>
      <c r="NH22" s="1679"/>
      <c r="NI22" s="1679"/>
      <c r="NJ22" s="1679"/>
      <c r="NK22" s="1679"/>
      <c r="NL22" s="1679"/>
      <c r="NM22" s="1679"/>
      <c r="NN22" s="1679"/>
      <c r="NO22" s="1679"/>
      <c r="NP22" s="1679"/>
      <c r="NQ22" s="1679"/>
      <c r="NR22" s="1679"/>
      <c r="NS22" s="1679"/>
      <c r="NT22" s="1679"/>
      <c r="NU22" s="1679"/>
      <c r="NV22" s="1679"/>
      <c r="NW22" s="1679"/>
      <c r="NX22" s="1679"/>
      <c r="NY22" s="1679"/>
      <c r="NZ22" s="1679"/>
      <c r="OA22" s="1679"/>
      <c r="OB22" s="1679"/>
      <c r="OC22" s="1679"/>
      <c r="OD22" s="1679"/>
      <c r="OE22" s="1679"/>
      <c r="OF22" s="1679"/>
      <c r="OG22" s="1679"/>
      <c r="OH22" s="1679"/>
      <c r="OI22" s="1679"/>
      <c r="OJ22" s="1679"/>
      <c r="OK22" s="1679"/>
      <c r="OL22" s="1679"/>
      <c r="OM22" s="1679"/>
      <c r="ON22" s="1679"/>
      <c r="OO22" s="1679"/>
      <c r="OP22" s="1679"/>
      <c r="OQ22" s="1679"/>
      <c r="OR22" s="1679"/>
      <c r="OS22" s="1679"/>
      <c r="OT22" s="1679"/>
      <c r="OU22" s="1679"/>
      <c r="OV22" s="1679"/>
      <c r="OW22" s="1679"/>
      <c r="OX22" s="1679"/>
      <c r="OY22" s="1679"/>
      <c r="OZ22" s="1679"/>
      <c r="PA22" s="1679"/>
      <c r="PB22" s="1679"/>
      <c r="PC22" s="1679"/>
      <c r="PD22" s="1679"/>
      <c r="PE22" s="1679"/>
      <c r="PF22" s="1679"/>
      <c r="PG22" s="1679"/>
      <c r="PH22" s="1679"/>
      <c r="PI22" s="1679"/>
      <c r="PJ22" s="1679"/>
      <c r="PK22" s="1679"/>
      <c r="PL22" s="1679"/>
      <c r="PM22" s="1679"/>
      <c r="PN22" s="1679"/>
      <c r="PO22" s="1679"/>
      <c r="PP22" s="1679"/>
      <c r="PQ22" s="1679"/>
      <c r="PR22" s="1679"/>
      <c r="PS22" s="1679"/>
      <c r="PT22" s="1679"/>
      <c r="PU22" s="1679"/>
      <c r="PV22" s="1679"/>
      <c r="PW22" s="1679"/>
      <c r="PX22" s="1679"/>
      <c r="PY22" s="1679"/>
      <c r="PZ22" s="1679"/>
      <c r="QA22" s="1679"/>
      <c r="QB22" s="1679"/>
      <c r="QC22" s="1679"/>
      <c r="QD22" s="1679"/>
      <c r="QE22" s="1679"/>
      <c r="QF22" s="1679"/>
      <c r="QG22" s="1679"/>
      <c r="QH22" s="1679"/>
      <c r="QI22" s="1679"/>
      <c r="QJ22" s="1679"/>
      <c r="QK22" s="1679"/>
      <c r="QL22" s="1679"/>
      <c r="QM22" s="1679"/>
      <c r="QN22" s="1679"/>
      <c r="QO22" s="1679"/>
      <c r="QP22" s="1679"/>
      <c r="QQ22" s="1679"/>
      <c r="QR22" s="1679"/>
      <c r="QS22" s="1679"/>
      <c r="QT22" s="1679"/>
      <c r="QU22" s="1679"/>
      <c r="QV22" s="1679"/>
      <c r="QW22" s="1679"/>
      <c r="QX22" s="1679"/>
      <c r="QY22" s="1679"/>
      <c r="QZ22" s="1679"/>
      <c r="RA22" s="1679"/>
      <c r="RB22" s="1679"/>
      <c r="RC22" s="1679"/>
      <c r="RD22" s="1679"/>
      <c r="RE22" s="1679"/>
      <c r="RF22" s="1679"/>
      <c r="RG22" s="1679"/>
      <c r="RH22" s="1679"/>
      <c r="RI22" s="1679"/>
      <c r="RJ22" s="1679"/>
      <c r="RK22" s="1679"/>
      <c r="RL22" s="1679"/>
      <c r="RM22" s="1679"/>
      <c r="RN22" s="1679"/>
      <c r="RO22" s="1679"/>
      <c r="RP22" s="1679"/>
      <c r="RQ22" s="1679"/>
      <c r="RR22" s="1679"/>
      <c r="RS22" s="1679"/>
      <c r="RT22" s="1679"/>
      <c r="RU22" s="1679"/>
      <c r="RV22" s="1679"/>
      <c r="RW22" s="1679"/>
      <c r="RX22" s="1679"/>
      <c r="RY22" s="1679"/>
      <c r="RZ22" s="1679"/>
      <c r="SA22" s="1679"/>
      <c r="SB22" s="1679"/>
      <c r="SC22" s="1679"/>
      <c r="SD22" s="1679"/>
      <c r="SE22" s="1679"/>
      <c r="SF22" s="1679"/>
      <c r="SG22" s="1679"/>
      <c r="SH22" s="1679"/>
      <c r="SI22" s="1679"/>
      <c r="SJ22" s="1679"/>
      <c r="SK22" s="1679"/>
      <c r="SL22" s="1679"/>
      <c r="SM22" s="1679"/>
      <c r="SN22" s="1679"/>
      <c r="SO22" s="1679"/>
      <c r="SP22" s="1679"/>
      <c r="SQ22" s="1679"/>
      <c r="SR22" s="1679"/>
      <c r="SS22" s="1679"/>
      <c r="ST22" s="1679"/>
      <c r="SU22" s="1679"/>
      <c r="SV22" s="1679"/>
      <c r="SW22" s="1679"/>
      <c r="SX22" s="1679"/>
      <c r="SY22" s="1679"/>
      <c r="SZ22" s="1679"/>
      <c r="TA22" s="1679"/>
      <c r="TB22" s="1679"/>
      <c r="TC22" s="1679"/>
      <c r="TD22" s="1679"/>
      <c r="TE22" s="1679"/>
      <c r="TF22" s="1679"/>
      <c r="TG22" s="1679"/>
      <c r="TH22" s="1679"/>
      <c r="TI22" s="1679"/>
      <c r="TJ22" s="1679"/>
      <c r="TK22" s="1679"/>
      <c r="TL22" s="1679"/>
      <c r="TM22" s="1679"/>
      <c r="TN22" s="1679"/>
      <c r="TO22" s="1679"/>
      <c r="TP22" s="1679"/>
      <c r="TQ22" s="1679"/>
      <c r="TR22" s="1679"/>
      <c r="TS22" s="1679"/>
      <c r="TT22" s="1679"/>
      <c r="TU22" s="1679"/>
      <c r="TV22" s="1679"/>
      <c r="TW22" s="1679"/>
      <c r="TX22" s="1679"/>
      <c r="TY22" s="1679"/>
      <c r="TZ22" s="1679"/>
      <c r="UA22" s="1679"/>
      <c r="UB22" s="1679"/>
      <c r="UC22" s="1679"/>
      <c r="UD22" s="1679"/>
      <c r="UE22" s="1679"/>
      <c r="UF22" s="1679"/>
      <c r="UG22" s="1679"/>
      <c r="UH22" s="1679"/>
      <c r="UI22" s="1679"/>
      <c r="UJ22" s="1679"/>
      <c r="UK22" s="1679"/>
      <c r="UL22" s="1679"/>
      <c r="UM22" s="1679"/>
      <c r="UN22" s="1679"/>
      <c r="UO22" s="1679"/>
      <c r="UP22" s="1679"/>
      <c r="UQ22" s="1679"/>
      <c r="UR22" s="1679"/>
      <c r="US22" s="1679"/>
      <c r="UT22" s="1679"/>
      <c r="UU22" s="1679"/>
      <c r="UV22" s="1679"/>
      <c r="UW22" s="1679"/>
      <c r="UX22" s="1679"/>
      <c r="UY22" s="1679"/>
      <c r="UZ22" s="1679"/>
      <c r="VA22" s="1679"/>
      <c r="VB22" s="1679"/>
      <c r="VC22" s="1679"/>
      <c r="VD22" s="1679"/>
      <c r="VE22" s="1679"/>
      <c r="VF22" s="1679"/>
      <c r="VG22" s="1679"/>
      <c r="VH22" s="1679"/>
      <c r="VI22" s="1679"/>
      <c r="VJ22" s="1679"/>
      <c r="VK22" s="1679"/>
      <c r="VL22" s="1679"/>
      <c r="VM22" s="1679"/>
      <c r="VN22" s="1679"/>
      <c r="VO22" s="1679"/>
      <c r="VP22" s="1679"/>
      <c r="VQ22" s="1679"/>
      <c r="VR22" s="1679"/>
      <c r="VS22" s="1679"/>
      <c r="VT22" s="1679"/>
      <c r="VU22" s="1679"/>
      <c r="VV22" s="1679"/>
      <c r="VW22" s="1679"/>
      <c r="VX22" s="1679"/>
      <c r="VY22" s="1679"/>
      <c r="VZ22" s="1679"/>
      <c r="WA22" s="1679"/>
      <c r="WB22" s="1679"/>
      <c r="WC22" s="1679"/>
      <c r="WD22" s="1679"/>
      <c r="WE22" s="1679"/>
      <c r="WF22" s="1679"/>
      <c r="WG22" s="1679"/>
      <c r="WH22" s="1679"/>
      <c r="WI22" s="1679"/>
      <c r="WJ22" s="1679"/>
      <c r="WK22" s="1679"/>
      <c r="WL22" s="1679"/>
      <c r="WM22" s="1679"/>
      <c r="WN22" s="1679"/>
      <c r="WO22" s="1679"/>
      <c r="WP22" s="1679"/>
      <c r="WQ22" s="1679"/>
      <c r="WR22" s="1679"/>
      <c r="WS22" s="1679"/>
      <c r="WT22" s="1679"/>
      <c r="WU22" s="1679"/>
      <c r="WV22" s="1679"/>
      <c r="WW22" s="1679"/>
      <c r="WX22" s="1679"/>
      <c r="WY22" s="1679"/>
      <c r="WZ22" s="1679"/>
      <c r="XA22" s="1679"/>
      <c r="XB22" s="1679"/>
      <c r="XC22" s="1679"/>
      <c r="XD22" s="1679"/>
      <c r="XE22" s="1679"/>
      <c r="XF22" s="1679"/>
      <c r="XG22" s="1679"/>
      <c r="XH22" s="1679"/>
      <c r="XI22" s="1679"/>
      <c r="XJ22" s="1679"/>
      <c r="XK22" s="1679"/>
      <c r="XL22" s="1679"/>
      <c r="XM22" s="1679"/>
      <c r="XN22" s="1679"/>
      <c r="XO22" s="1679"/>
      <c r="XP22" s="1679"/>
      <c r="XQ22" s="1679"/>
      <c r="XR22" s="1679"/>
      <c r="XS22" s="1679"/>
      <c r="XT22" s="1679"/>
      <c r="XU22" s="1679"/>
      <c r="XV22" s="1679"/>
      <c r="XW22" s="1679"/>
      <c r="XX22" s="1679"/>
      <c r="XY22" s="1679"/>
      <c r="XZ22" s="1679"/>
      <c r="YA22" s="1679"/>
      <c r="YB22" s="1679"/>
      <c r="YC22" s="1679"/>
      <c r="YD22" s="1679"/>
      <c r="YE22" s="1679"/>
      <c r="YF22" s="1679"/>
      <c r="YG22" s="1679"/>
      <c r="YH22" s="1679"/>
      <c r="YI22" s="1679"/>
      <c r="YJ22" s="1679"/>
      <c r="YK22" s="1679"/>
      <c r="YL22" s="1679"/>
      <c r="YM22" s="1679"/>
      <c r="YN22" s="1679"/>
      <c r="YO22" s="1679"/>
      <c r="YP22" s="1679"/>
      <c r="YQ22" s="1679"/>
      <c r="YR22" s="1679"/>
      <c r="YS22" s="1679"/>
      <c r="YT22" s="1679"/>
      <c r="YU22" s="1679"/>
      <c r="YV22" s="1679"/>
      <c r="YW22" s="1679"/>
      <c r="YX22" s="1679"/>
      <c r="YY22" s="1679"/>
      <c r="YZ22" s="1679"/>
      <c r="ZA22" s="1679"/>
      <c r="ZB22" s="1679"/>
      <c r="ZC22" s="1679"/>
      <c r="ZD22" s="1679"/>
      <c r="ZE22" s="1679"/>
      <c r="ZF22" s="1679"/>
      <c r="ZG22" s="1679"/>
      <c r="ZH22" s="1679"/>
      <c r="ZI22" s="1679"/>
      <c r="ZJ22" s="1679"/>
      <c r="ZK22" s="1679"/>
      <c r="ZL22" s="1679"/>
      <c r="ZM22" s="1679"/>
      <c r="ZN22" s="1679"/>
      <c r="ZO22" s="1679"/>
      <c r="ZP22" s="1679"/>
      <c r="ZQ22" s="1679"/>
      <c r="ZR22" s="1679"/>
      <c r="ZS22" s="1679"/>
      <c r="ZT22" s="1679"/>
      <c r="ZU22" s="1679"/>
      <c r="ZV22" s="1679"/>
      <c r="ZW22" s="1679"/>
      <c r="ZX22" s="1679"/>
      <c r="ZY22" s="1679"/>
      <c r="ZZ22" s="1679"/>
      <c r="AAA22" s="1679"/>
      <c r="AAB22" s="1679"/>
      <c r="AAC22" s="1679"/>
      <c r="AAD22" s="1679"/>
      <c r="AAE22" s="1679"/>
      <c r="AAF22" s="1679"/>
      <c r="AAG22" s="1679"/>
      <c r="AAH22" s="1679"/>
      <c r="AAI22" s="1679"/>
      <c r="AAJ22" s="1679"/>
      <c r="AAK22" s="1679"/>
      <c r="AAL22" s="1679"/>
      <c r="AAM22" s="1679"/>
      <c r="AAN22" s="1679"/>
      <c r="AAO22" s="1679"/>
      <c r="AAP22" s="1679"/>
      <c r="AAQ22" s="1679"/>
      <c r="AAR22" s="1679"/>
      <c r="AAS22" s="1679"/>
      <c r="AAT22" s="1679"/>
      <c r="AAU22" s="1679"/>
      <c r="AAV22" s="1679"/>
      <c r="AAW22" s="1679"/>
      <c r="AAX22" s="1679"/>
      <c r="AAY22" s="1679"/>
      <c r="AAZ22" s="1679"/>
      <c r="ABA22" s="1679"/>
      <c r="ABB22" s="1679"/>
      <c r="ABC22" s="1679"/>
      <c r="ABD22" s="1679"/>
      <c r="ABE22" s="1679"/>
      <c r="ABF22" s="1679"/>
      <c r="ABG22" s="1679"/>
      <c r="ABH22" s="1679"/>
      <c r="ABI22" s="1679"/>
      <c r="ABJ22" s="1679"/>
      <c r="ABK22" s="1679"/>
      <c r="ABL22" s="1679"/>
      <c r="ABM22" s="1679"/>
      <c r="ABN22" s="1679"/>
      <c r="ABO22" s="1679"/>
      <c r="ABP22" s="1679"/>
      <c r="ABQ22" s="1679"/>
      <c r="ABR22" s="1679"/>
      <c r="ABS22" s="1679"/>
      <c r="ABT22" s="1679"/>
      <c r="ABU22" s="1679"/>
      <c r="ABV22" s="1679"/>
      <c r="ABW22" s="1679"/>
      <c r="ABX22" s="1679"/>
      <c r="ABY22" s="1679"/>
      <c r="ABZ22" s="1679"/>
      <c r="ACA22" s="1679"/>
      <c r="ACB22" s="1679"/>
      <c r="ACC22" s="1679"/>
      <c r="ACD22" s="1679"/>
      <c r="ACE22" s="1679"/>
      <c r="ACF22" s="1679"/>
      <c r="ACG22" s="1679"/>
      <c r="ACH22" s="1679"/>
      <c r="ACI22" s="1679"/>
      <c r="ACJ22" s="1679"/>
      <c r="ACK22" s="1679"/>
      <c r="ACL22" s="1679"/>
      <c r="ACM22" s="1679"/>
      <c r="ACN22" s="1679"/>
      <c r="ACO22" s="1679"/>
      <c r="ACP22" s="1679"/>
      <c r="ACQ22" s="1679"/>
      <c r="ACR22" s="1679"/>
      <c r="ACS22" s="1679"/>
      <c r="ACT22" s="1679"/>
      <c r="ACU22" s="1679"/>
      <c r="ACV22" s="1679"/>
      <c r="ACW22" s="1679"/>
      <c r="ACX22" s="1679"/>
      <c r="ACY22" s="1679"/>
      <c r="ACZ22" s="1679"/>
      <c r="ADA22" s="1679"/>
      <c r="ADB22" s="1679"/>
      <c r="ADC22" s="1679"/>
      <c r="ADD22" s="1679"/>
      <c r="ADE22" s="1679"/>
      <c r="ADF22" s="1679"/>
      <c r="ADG22" s="1679"/>
      <c r="ADH22" s="1679"/>
      <c r="ADI22" s="1679"/>
      <c r="ADJ22" s="1679"/>
      <c r="ADK22" s="1679"/>
      <c r="ADL22" s="1679"/>
      <c r="ADM22" s="1679"/>
      <c r="ADN22" s="1679"/>
      <c r="ADO22" s="1679"/>
      <c r="ADP22" s="1679"/>
      <c r="ADQ22" s="1679"/>
      <c r="ADR22" s="1679"/>
      <c r="ADS22" s="1679"/>
      <c r="ADT22" s="1679"/>
      <c r="ADU22" s="1679"/>
      <c r="ADV22" s="1679"/>
      <c r="ADW22" s="1679"/>
      <c r="ADX22" s="1679"/>
      <c r="ADY22" s="1679"/>
      <c r="ADZ22" s="1679"/>
      <c r="AEA22" s="1679"/>
      <c r="AEB22" s="1679"/>
      <c r="AEC22" s="1679"/>
      <c r="AED22" s="1679"/>
      <c r="AEE22" s="1679"/>
      <c r="AEF22" s="1679"/>
      <c r="AEG22" s="1679"/>
      <c r="AEH22" s="1679"/>
      <c r="AEI22" s="1679"/>
      <c r="AEJ22" s="1679"/>
      <c r="AEK22" s="1679"/>
      <c r="AEL22" s="1679"/>
      <c r="AEM22" s="1679"/>
      <c r="AEN22" s="1679"/>
      <c r="AEO22" s="1679"/>
      <c r="AEP22" s="1679"/>
      <c r="AEQ22" s="1679"/>
      <c r="AER22" s="1679"/>
      <c r="AES22" s="1679"/>
      <c r="AET22" s="1679"/>
      <c r="AEU22" s="1679"/>
      <c r="AEV22" s="1679"/>
      <c r="AEW22" s="1679"/>
      <c r="AEX22" s="1679"/>
      <c r="AEY22" s="1679"/>
      <c r="AEZ22" s="1679"/>
      <c r="AFA22" s="1679"/>
      <c r="AFB22" s="1679"/>
      <c r="AFC22" s="1679"/>
      <c r="AFD22" s="1679"/>
      <c r="AFE22" s="1679"/>
      <c r="AFF22" s="1679"/>
      <c r="AFG22" s="1679"/>
      <c r="AFH22" s="1679"/>
      <c r="AFI22" s="1679"/>
      <c r="AFJ22" s="1679"/>
      <c r="AFK22" s="1679"/>
      <c r="AFL22" s="1679"/>
      <c r="AFM22" s="1679"/>
      <c r="AFN22" s="1679"/>
      <c r="AFO22" s="1679"/>
      <c r="AFP22" s="1679"/>
      <c r="AFQ22" s="1679"/>
      <c r="AFR22" s="1679"/>
      <c r="AFS22" s="1679"/>
      <c r="AFT22" s="1679"/>
      <c r="AFU22" s="1679"/>
      <c r="AFV22" s="1679"/>
      <c r="AFW22" s="1679"/>
      <c r="AFX22" s="1679"/>
      <c r="AFY22" s="1679"/>
      <c r="AFZ22" s="1679"/>
      <c r="AGA22" s="1679"/>
      <c r="AGB22" s="1679"/>
      <c r="AGC22" s="1679"/>
      <c r="AGD22" s="1679"/>
      <c r="AGE22" s="1679"/>
      <c r="AGF22" s="1679"/>
      <c r="AGG22" s="1679"/>
      <c r="AGH22" s="1679"/>
      <c r="AGI22" s="1679"/>
      <c r="AGJ22" s="1679"/>
      <c r="AGK22" s="1679"/>
      <c r="AGL22" s="1679"/>
      <c r="AGM22" s="1679"/>
      <c r="AGN22" s="1679"/>
      <c r="AGO22" s="1679"/>
      <c r="AGP22" s="1679"/>
      <c r="AGQ22" s="1679"/>
      <c r="AGR22" s="1679"/>
      <c r="AGS22" s="1679"/>
      <c r="AGT22" s="1679"/>
      <c r="AGU22" s="1679"/>
      <c r="AGV22" s="1679"/>
      <c r="AGW22" s="1679"/>
      <c r="AGX22" s="1679"/>
      <c r="AGY22" s="1679"/>
      <c r="AGZ22" s="1679"/>
      <c r="AHA22" s="1679"/>
      <c r="AHB22" s="1679"/>
      <c r="AHC22" s="1679"/>
      <c r="AHD22" s="1679"/>
      <c r="AHE22" s="1679"/>
      <c r="AHF22" s="1679"/>
      <c r="AHG22" s="1679"/>
      <c r="AHH22" s="1679"/>
      <c r="AHI22" s="1679"/>
      <c r="AHJ22" s="1679"/>
      <c r="AHK22" s="1679"/>
      <c r="AHL22" s="1679"/>
      <c r="AHM22" s="1679"/>
      <c r="AHN22" s="1679"/>
      <c r="AHO22" s="1679"/>
      <c r="AHP22" s="1679"/>
      <c r="AHQ22" s="1679"/>
      <c r="AHR22" s="1679"/>
      <c r="AHS22" s="1679"/>
      <c r="AHT22" s="1679"/>
      <c r="AHU22" s="1679"/>
      <c r="AHV22" s="1679"/>
      <c r="AHW22" s="1679"/>
      <c r="AHX22" s="1679"/>
      <c r="AHY22" s="1679"/>
      <c r="AHZ22" s="1679"/>
      <c r="AIA22" s="1679"/>
      <c r="AIB22" s="1679"/>
      <c r="AIC22" s="1679"/>
      <c r="AID22" s="1679"/>
      <c r="AIE22" s="1679"/>
      <c r="AIF22" s="1679"/>
      <c r="AIG22" s="1679"/>
      <c r="AIH22" s="1679"/>
      <c r="AII22" s="1679"/>
      <c r="AIJ22" s="1679"/>
      <c r="AIK22" s="1679"/>
      <c r="AIL22" s="1679"/>
      <c r="AIM22" s="1679"/>
      <c r="AIN22" s="1679"/>
      <c r="AIO22" s="1679"/>
      <c r="AIP22" s="1679"/>
      <c r="AIQ22" s="1679"/>
      <c r="AIR22" s="1679"/>
      <c r="AIS22" s="1679"/>
      <c r="AIT22" s="1679"/>
      <c r="AIU22" s="1679"/>
      <c r="AIV22" s="1679"/>
      <c r="AIW22" s="1679"/>
      <c r="AIX22" s="1679"/>
      <c r="AIY22" s="1679"/>
      <c r="AIZ22" s="1679"/>
      <c r="AJA22" s="1679"/>
      <c r="AJB22" s="1679"/>
      <c r="AJC22" s="1679"/>
      <c r="AJD22" s="1679"/>
      <c r="AJE22" s="1679"/>
      <c r="AJF22" s="1679"/>
      <c r="AJG22" s="1679"/>
      <c r="AJH22" s="1679"/>
      <c r="AJI22" s="1679"/>
      <c r="AJJ22" s="1679"/>
      <c r="AJK22" s="1679"/>
      <c r="AJL22" s="1679"/>
      <c r="AJM22" s="1679"/>
      <c r="AJN22" s="1679"/>
      <c r="AJO22" s="1679"/>
      <c r="AJP22" s="1679"/>
      <c r="AJQ22" s="1679"/>
      <c r="AJR22" s="1679"/>
      <c r="AJS22" s="1679"/>
      <c r="AJT22" s="1679"/>
      <c r="AJU22" s="1679"/>
      <c r="AJV22" s="1679"/>
      <c r="AJW22" s="1679"/>
      <c r="AJX22" s="1679"/>
      <c r="AJY22" s="1679"/>
      <c r="AJZ22" s="1679"/>
      <c r="AKA22" s="1679"/>
      <c r="AKB22" s="1679"/>
      <c r="AKC22" s="1679"/>
      <c r="AKD22" s="1679"/>
      <c r="AKE22" s="1679"/>
      <c r="AKF22" s="1679"/>
      <c r="AKG22" s="1679"/>
      <c r="AKH22" s="1679"/>
      <c r="AKI22" s="1679"/>
      <c r="AKJ22" s="1679"/>
      <c r="AKK22" s="1679"/>
      <c r="AKL22" s="1679"/>
      <c r="AKM22" s="1679"/>
      <c r="AKN22" s="1679"/>
      <c r="AKO22" s="1679"/>
      <c r="AKP22" s="1679"/>
      <c r="AKQ22" s="1679"/>
      <c r="AKR22" s="1679"/>
      <c r="AKS22" s="1679"/>
      <c r="AKT22" s="1679"/>
      <c r="AKU22" s="1679"/>
      <c r="AKV22" s="1679"/>
      <c r="AKW22" s="1679"/>
      <c r="AKX22" s="1679"/>
      <c r="AKY22" s="1679"/>
      <c r="AKZ22" s="1679"/>
      <c r="ALA22" s="1679"/>
      <c r="ALB22" s="1679"/>
      <c r="ALC22" s="1679"/>
      <c r="ALD22" s="1679"/>
      <c r="ALE22" s="1679"/>
      <c r="ALF22" s="1679"/>
      <c r="ALG22" s="1679"/>
      <c r="ALH22" s="1679"/>
      <c r="ALI22" s="1679"/>
      <c r="ALJ22" s="1679"/>
      <c r="ALK22" s="1679"/>
      <c r="ALL22" s="1679"/>
      <c r="ALM22" s="1679"/>
      <c r="ALN22" s="1679"/>
      <c r="ALO22" s="1679"/>
      <c r="ALP22" s="1679"/>
      <c r="ALQ22" s="1679"/>
      <c r="ALR22" s="1679"/>
      <c r="ALS22" s="1679"/>
      <c r="ALT22" s="1679"/>
      <c r="ALU22" s="1679"/>
      <c r="ALV22" s="1679"/>
      <c r="ALW22" s="1679"/>
      <c r="ALX22" s="1679"/>
      <c r="ALY22" s="1679"/>
      <c r="ALZ22" s="1679"/>
      <c r="AMA22" s="1679"/>
      <c r="AMB22" s="1679"/>
      <c r="AMC22" s="1679"/>
      <c r="AMD22" s="1679"/>
      <c r="AME22" s="1679"/>
      <c r="AMF22" s="1679"/>
      <c r="AMG22" s="1679"/>
      <c r="AMH22" s="1679"/>
      <c r="AMI22" s="1679"/>
      <c r="AMJ22" s="1679"/>
      <c r="AMK22" s="1679"/>
      <c r="AML22" s="1679"/>
      <c r="AMM22" s="1679"/>
      <c r="AMN22" s="1679"/>
      <c r="AMO22" s="1679"/>
      <c r="AMP22" s="1679"/>
      <c r="AMQ22" s="1679"/>
      <c r="AMR22" s="1679"/>
      <c r="AMS22" s="1679"/>
      <c r="AMT22" s="1679"/>
      <c r="AMU22" s="1679"/>
      <c r="AMV22" s="1679"/>
      <c r="AMW22" s="1679"/>
      <c r="AMX22" s="1679"/>
      <c r="AMY22" s="1679"/>
      <c r="AMZ22" s="1679"/>
      <c r="ANA22" s="1679"/>
      <c r="ANB22" s="1679"/>
      <c r="ANC22" s="1679"/>
      <c r="AND22" s="1679"/>
      <c r="ANE22" s="1679"/>
      <c r="ANF22" s="1679"/>
      <c r="ANG22" s="1679"/>
      <c r="ANH22" s="1679"/>
      <c r="ANI22" s="1679"/>
      <c r="ANJ22" s="1679"/>
      <c r="ANK22" s="1679"/>
      <c r="ANL22" s="1679"/>
      <c r="ANM22" s="1679"/>
      <c r="ANN22" s="1679"/>
      <c r="ANO22" s="1679"/>
      <c r="ANP22" s="1679"/>
      <c r="ANQ22" s="1679"/>
      <c r="ANR22" s="1679"/>
      <c r="ANS22" s="1679"/>
      <c r="ANT22" s="1679"/>
      <c r="ANU22" s="1679"/>
      <c r="ANV22" s="1679"/>
      <c r="ANW22" s="1679"/>
      <c r="ANX22" s="1679"/>
      <c r="ANY22" s="1679"/>
      <c r="ANZ22" s="1679"/>
      <c r="AOA22" s="1679"/>
      <c r="AOB22" s="1679"/>
      <c r="AOC22" s="1679"/>
      <c r="AOD22" s="1679"/>
      <c r="AOE22" s="1679"/>
      <c r="AOF22" s="1679"/>
      <c r="AOG22" s="1679"/>
      <c r="AOH22" s="1679"/>
      <c r="AOI22" s="1679"/>
      <c r="AOJ22" s="1679"/>
      <c r="AOK22" s="1679"/>
      <c r="AOL22" s="1679"/>
      <c r="AOM22" s="1679"/>
      <c r="AON22" s="1679"/>
      <c r="AOO22" s="1679"/>
      <c r="AOP22" s="1679"/>
      <c r="AOQ22" s="1679"/>
      <c r="AOR22" s="1679"/>
      <c r="AOS22" s="1679"/>
      <c r="AOT22" s="1679"/>
      <c r="AOU22" s="1679"/>
      <c r="AOV22" s="1679"/>
      <c r="AOW22" s="1679"/>
      <c r="AOX22" s="1679"/>
      <c r="AOY22" s="1679"/>
      <c r="AOZ22" s="1679"/>
      <c r="APA22" s="1679"/>
      <c r="APB22" s="1679"/>
      <c r="APC22" s="1679"/>
      <c r="APD22" s="1679"/>
      <c r="APE22" s="1679"/>
      <c r="APF22" s="1679"/>
      <c r="APG22" s="1679"/>
      <c r="APH22" s="1679"/>
      <c r="API22" s="1679"/>
      <c r="APJ22" s="1679"/>
      <c r="APK22" s="1679"/>
      <c r="APL22" s="1679"/>
      <c r="APM22" s="1679"/>
      <c r="APN22" s="1679"/>
      <c r="APO22" s="1679"/>
      <c r="APP22" s="1679"/>
      <c r="APQ22" s="1679"/>
      <c r="APR22" s="1679"/>
      <c r="APS22" s="1679"/>
      <c r="APT22" s="1679"/>
      <c r="APU22" s="1679"/>
      <c r="APV22" s="1679"/>
      <c r="APW22" s="1679"/>
      <c r="APX22" s="1679"/>
      <c r="APY22" s="1679"/>
      <c r="APZ22" s="1679"/>
      <c r="AQA22" s="1679"/>
      <c r="AQB22" s="1679"/>
      <c r="AQC22" s="1679"/>
      <c r="AQD22" s="1679"/>
      <c r="AQE22" s="1679"/>
      <c r="AQF22" s="1679"/>
      <c r="AQG22" s="1679"/>
      <c r="AQH22" s="1679"/>
      <c r="AQI22" s="1679"/>
      <c r="AQJ22" s="1679"/>
      <c r="AQK22" s="1679"/>
      <c r="AQL22" s="1679"/>
      <c r="AQM22" s="1679"/>
      <c r="AQN22" s="1679"/>
      <c r="AQO22" s="1679"/>
      <c r="AQP22" s="1679"/>
      <c r="AQQ22" s="1679"/>
      <c r="AQR22" s="1679"/>
      <c r="AQS22" s="1679"/>
      <c r="AQT22" s="1679"/>
      <c r="AQU22" s="1679"/>
      <c r="AQV22" s="1679"/>
      <c r="AQW22" s="1679"/>
    </row>
    <row r="23" spans="1:1141" s="1680" customFormat="1" ht="21.95" customHeight="1">
      <c r="A23" s="1695" t="s">
        <v>2496</v>
      </c>
      <c r="B23" s="1673">
        <v>108.37</v>
      </c>
      <c r="C23" s="1674">
        <v>110.25</v>
      </c>
      <c r="D23" s="1674">
        <v>111.14</v>
      </c>
      <c r="E23" s="1674">
        <v>121.71</v>
      </c>
      <c r="F23" s="1674">
        <v>97.23</v>
      </c>
      <c r="G23" s="1674">
        <v>106.24</v>
      </c>
      <c r="H23" s="1674">
        <v>119.03</v>
      </c>
      <c r="I23" s="1674">
        <v>103.9</v>
      </c>
      <c r="J23" s="1674">
        <v>110.01</v>
      </c>
      <c r="K23" s="1674">
        <v>110.37</v>
      </c>
      <c r="L23" s="1674">
        <v>110.81</v>
      </c>
      <c r="M23" s="1674">
        <v>104.81</v>
      </c>
      <c r="N23" s="1674">
        <v>114.58</v>
      </c>
      <c r="O23" s="1674">
        <v>108.63</v>
      </c>
      <c r="P23" s="1674">
        <v>110.51</v>
      </c>
      <c r="Q23" s="1674">
        <v>109.08</v>
      </c>
      <c r="R23" s="1674">
        <v>105.92</v>
      </c>
      <c r="S23" s="1674">
        <v>113.04</v>
      </c>
      <c r="T23" s="1696" t="s">
        <v>694</v>
      </c>
      <c r="U23" s="1695" t="s">
        <v>2496</v>
      </c>
      <c r="V23" s="1674">
        <v>111.79</v>
      </c>
      <c r="W23" s="1674">
        <v>109.74</v>
      </c>
      <c r="X23" s="1674">
        <v>112.27</v>
      </c>
      <c r="Y23" s="1674">
        <v>116.96</v>
      </c>
      <c r="Z23" s="1674">
        <v>102.82</v>
      </c>
      <c r="AA23" s="1674">
        <v>105.4</v>
      </c>
      <c r="AB23" s="1674">
        <v>102.09</v>
      </c>
      <c r="AC23" s="1674">
        <v>108.51</v>
      </c>
      <c r="AD23" s="1674">
        <v>112.37</v>
      </c>
      <c r="AE23" s="1674">
        <v>118.99</v>
      </c>
      <c r="AF23" s="1674">
        <v>103</v>
      </c>
      <c r="AG23" s="1674">
        <v>107.49</v>
      </c>
      <c r="AH23" s="1674">
        <v>89.51</v>
      </c>
      <c r="AI23" s="1674">
        <v>104.09</v>
      </c>
      <c r="AJ23" s="1674">
        <v>111.69</v>
      </c>
      <c r="AK23" s="1674">
        <v>131.76</v>
      </c>
      <c r="AL23" s="1674">
        <v>121.1</v>
      </c>
      <c r="AM23" s="1674">
        <v>134.6</v>
      </c>
      <c r="AN23" s="1696" t="s">
        <v>694</v>
      </c>
      <c r="AO23" s="1695" t="s">
        <v>2496</v>
      </c>
      <c r="AP23" s="1674">
        <v>114.58</v>
      </c>
      <c r="AQ23" s="1674">
        <v>126.39</v>
      </c>
      <c r="AR23" s="1674">
        <v>118.69</v>
      </c>
      <c r="AS23" s="1674">
        <v>102.69</v>
      </c>
      <c r="AT23" s="1674">
        <v>96.48</v>
      </c>
      <c r="AU23" s="1674">
        <v>105.58</v>
      </c>
      <c r="AV23" s="1674">
        <v>102.86</v>
      </c>
      <c r="AW23" s="1674">
        <v>110.2</v>
      </c>
      <c r="AX23" s="1674">
        <v>100.86</v>
      </c>
      <c r="AY23" s="1674">
        <v>107.56</v>
      </c>
      <c r="AZ23" s="1674">
        <v>108.24</v>
      </c>
      <c r="BA23" s="1674">
        <v>114.84</v>
      </c>
      <c r="BB23" s="1674">
        <v>104.47</v>
      </c>
      <c r="BC23" s="1674">
        <v>90.16</v>
      </c>
      <c r="BD23" s="1674">
        <v>106.98</v>
      </c>
      <c r="BE23" s="1674">
        <v>112.86</v>
      </c>
      <c r="BF23" s="1674">
        <v>107.63</v>
      </c>
      <c r="BG23" s="1696" t="s">
        <v>694</v>
      </c>
      <c r="BH23" s="1695" t="s">
        <v>2496</v>
      </c>
      <c r="BI23" s="1674">
        <v>110.08</v>
      </c>
      <c r="BJ23" s="1674">
        <v>115.19</v>
      </c>
      <c r="BK23" s="1674">
        <v>108.58</v>
      </c>
      <c r="BL23" s="1674">
        <v>102.32</v>
      </c>
      <c r="BM23" s="1674">
        <v>107.74</v>
      </c>
      <c r="BN23" s="1674">
        <v>108.04</v>
      </c>
      <c r="BO23" s="1674">
        <v>109.75</v>
      </c>
      <c r="BP23" s="1674">
        <v>107.42</v>
      </c>
      <c r="BQ23" s="1674">
        <v>114.67</v>
      </c>
      <c r="BR23" s="1674">
        <v>103.93</v>
      </c>
      <c r="BS23" s="1674">
        <v>112.68</v>
      </c>
      <c r="BT23" s="1674">
        <v>102.63</v>
      </c>
      <c r="BU23" s="1674">
        <v>106.55</v>
      </c>
      <c r="BV23" s="1674">
        <v>107.73</v>
      </c>
      <c r="BW23" s="1674">
        <v>104.85</v>
      </c>
      <c r="BX23" s="1696" t="s">
        <v>694</v>
      </c>
      <c r="BY23" s="1695" t="s">
        <v>2496</v>
      </c>
      <c r="BZ23" s="1674">
        <v>97.56</v>
      </c>
      <c r="CA23" s="1674">
        <v>104.01</v>
      </c>
      <c r="CB23" s="1674">
        <v>110.38</v>
      </c>
      <c r="CC23" s="1674">
        <v>102.87</v>
      </c>
      <c r="CD23" s="1674">
        <v>100.87</v>
      </c>
      <c r="CE23" s="1674">
        <v>107.47</v>
      </c>
      <c r="CF23" s="1674">
        <v>111.84</v>
      </c>
      <c r="CG23" s="1674">
        <v>98.88</v>
      </c>
      <c r="CH23" s="1674">
        <v>121.23</v>
      </c>
      <c r="CI23" s="1674">
        <v>106.48</v>
      </c>
      <c r="CJ23" s="1674">
        <v>79.650000000000006</v>
      </c>
      <c r="CK23" s="1674">
        <v>100.42</v>
      </c>
      <c r="CL23" s="1674">
        <v>83.26</v>
      </c>
      <c r="CM23" s="1674">
        <v>96.69</v>
      </c>
      <c r="CN23" s="1674">
        <v>101.71</v>
      </c>
      <c r="CO23" s="1674">
        <v>94.38</v>
      </c>
      <c r="CP23" s="1674">
        <v>97.82</v>
      </c>
      <c r="CQ23" s="1696" t="s">
        <v>694</v>
      </c>
      <c r="CR23" s="1695" t="s">
        <v>2496</v>
      </c>
      <c r="CS23" s="1674">
        <v>96.84</v>
      </c>
      <c r="CT23" s="1674">
        <v>100.24</v>
      </c>
      <c r="CU23" s="1674">
        <v>100.62</v>
      </c>
      <c r="CV23" s="1674">
        <v>102.5</v>
      </c>
      <c r="CW23" s="1674">
        <v>100.84</v>
      </c>
      <c r="CX23" s="1674">
        <v>100.83</v>
      </c>
      <c r="CY23" s="1674">
        <v>105.55</v>
      </c>
      <c r="CZ23" s="1674">
        <v>94.6</v>
      </c>
      <c r="DA23" s="1674">
        <v>95.2</v>
      </c>
      <c r="DB23" s="1674">
        <v>93.82</v>
      </c>
      <c r="DC23" s="1674">
        <v>101.64</v>
      </c>
      <c r="DD23" s="1674">
        <v>101.6</v>
      </c>
      <c r="DE23" s="1674">
        <v>107.9</v>
      </c>
      <c r="DF23" s="1674">
        <v>107.02</v>
      </c>
      <c r="DG23" s="1674">
        <v>109.1</v>
      </c>
      <c r="DH23" s="1674">
        <v>100</v>
      </c>
      <c r="DI23" s="1674">
        <v>100.58</v>
      </c>
      <c r="DJ23" s="1674">
        <v>112.25</v>
      </c>
      <c r="DK23" s="1676">
        <v>110.43</v>
      </c>
      <c r="DL23" s="1696" t="s">
        <v>694</v>
      </c>
      <c r="DM23" s="1695" t="s">
        <v>2496</v>
      </c>
      <c r="DN23" s="1673">
        <v>115.78</v>
      </c>
      <c r="DO23" s="1674">
        <v>109.95</v>
      </c>
      <c r="DP23" s="1674">
        <v>104.28</v>
      </c>
      <c r="DQ23" s="1674">
        <v>109.1</v>
      </c>
      <c r="DR23" s="1674">
        <v>104.86</v>
      </c>
      <c r="DS23" s="1674">
        <v>105.34</v>
      </c>
      <c r="DT23" s="1674">
        <v>109.05</v>
      </c>
      <c r="DU23" s="1674">
        <v>105.16</v>
      </c>
      <c r="DV23" s="1674">
        <v>99.41</v>
      </c>
      <c r="DW23" s="1674">
        <v>103.96</v>
      </c>
      <c r="DX23" s="1674">
        <v>104.23</v>
      </c>
      <c r="DY23" s="1674">
        <v>104.08</v>
      </c>
      <c r="DZ23" s="1674">
        <v>104.43</v>
      </c>
      <c r="EA23" s="1674">
        <v>102.75</v>
      </c>
      <c r="EB23" s="1674">
        <v>107.27</v>
      </c>
      <c r="EC23" s="1674">
        <v>98.74</v>
      </c>
      <c r="ED23" s="1674">
        <v>102.75</v>
      </c>
      <c r="EE23" s="1676">
        <v>98.11</v>
      </c>
      <c r="EF23" s="1696" t="s">
        <v>694</v>
      </c>
      <c r="EG23" s="1695" t="s">
        <v>2496</v>
      </c>
      <c r="EH23" s="1673">
        <v>100</v>
      </c>
      <c r="EI23" s="1674">
        <v>97.28</v>
      </c>
      <c r="EJ23" s="1674">
        <v>99.54</v>
      </c>
      <c r="EK23" s="1674">
        <v>101.24</v>
      </c>
      <c r="EL23" s="1674">
        <v>100.94</v>
      </c>
      <c r="EM23" s="1674">
        <v>102.07</v>
      </c>
      <c r="EN23" s="1674">
        <v>99.27</v>
      </c>
      <c r="EO23" s="1674">
        <v>98.57</v>
      </c>
      <c r="EP23" s="1674">
        <v>88.81</v>
      </c>
      <c r="EQ23" s="1674">
        <v>91.49</v>
      </c>
      <c r="ER23" s="1674">
        <v>100.49</v>
      </c>
      <c r="ES23" s="1674">
        <v>104.36</v>
      </c>
      <c r="ET23" s="1674">
        <v>108.18</v>
      </c>
      <c r="EU23" s="1674">
        <v>101.65</v>
      </c>
      <c r="EV23" s="1674">
        <v>103.32</v>
      </c>
      <c r="EW23" s="1674">
        <v>105.06</v>
      </c>
      <c r="EX23" s="1676">
        <v>105.68</v>
      </c>
      <c r="EY23" s="1696" t="s">
        <v>694</v>
      </c>
      <c r="EZ23" s="1695" t="s">
        <v>2496</v>
      </c>
      <c r="FA23" s="1673">
        <v>108.67</v>
      </c>
      <c r="FB23" s="1674">
        <v>109.45</v>
      </c>
      <c r="FC23" s="1674">
        <v>101.33</v>
      </c>
      <c r="FD23" s="1674">
        <v>100.3</v>
      </c>
      <c r="FE23" s="1674">
        <v>104.14</v>
      </c>
      <c r="FF23" s="1674">
        <v>100.61</v>
      </c>
      <c r="FG23" s="1674">
        <v>100.54</v>
      </c>
      <c r="FH23" s="1674">
        <v>111.33</v>
      </c>
      <c r="FI23" s="1674">
        <v>103.07</v>
      </c>
      <c r="FJ23" s="1674">
        <v>109.35</v>
      </c>
      <c r="FK23" s="1674">
        <v>108</v>
      </c>
      <c r="FL23" s="1674">
        <v>102.8</v>
      </c>
      <c r="FM23" s="1674">
        <v>106.83</v>
      </c>
      <c r="FN23" s="1674">
        <v>104.03</v>
      </c>
      <c r="FO23" s="1676">
        <v>109.32</v>
      </c>
      <c r="FP23" s="1696" t="s">
        <v>694</v>
      </c>
      <c r="FQ23" s="1671"/>
      <c r="FR23" s="1671"/>
      <c r="FS23" s="1671"/>
      <c r="FT23" s="1679"/>
      <c r="FU23" s="1679"/>
      <c r="FV23" s="1679"/>
      <c r="FW23" s="1679"/>
      <c r="FX23" s="1679"/>
      <c r="FY23" s="1679"/>
      <c r="FZ23" s="1679"/>
      <c r="GA23" s="1679"/>
      <c r="GB23" s="1679"/>
      <c r="GC23" s="1679"/>
      <c r="GD23" s="1679"/>
      <c r="GE23" s="1679"/>
      <c r="GF23" s="1679"/>
      <c r="GG23" s="1679"/>
      <c r="GH23" s="1679"/>
      <c r="GI23" s="1679"/>
      <c r="GJ23" s="1679"/>
      <c r="GK23" s="1679"/>
      <c r="GL23" s="1679"/>
      <c r="GM23" s="1679"/>
      <c r="GN23" s="1679"/>
      <c r="GO23" s="1679"/>
      <c r="GP23" s="1679"/>
      <c r="GQ23" s="1679"/>
      <c r="GR23" s="1679"/>
      <c r="GS23" s="1679"/>
      <c r="GT23" s="1679"/>
      <c r="GU23" s="1679"/>
      <c r="GV23" s="1679"/>
      <c r="GW23" s="1679"/>
      <c r="GX23" s="1679"/>
      <c r="GY23" s="1679"/>
      <c r="GZ23" s="1679"/>
      <c r="HA23" s="1679"/>
      <c r="HB23" s="1679"/>
      <c r="HC23" s="1679"/>
      <c r="HD23" s="1679"/>
      <c r="HE23" s="1679"/>
      <c r="HF23" s="1679"/>
      <c r="HG23" s="1679"/>
      <c r="HH23" s="1679"/>
      <c r="HI23" s="1679"/>
      <c r="HJ23" s="1679"/>
      <c r="HK23" s="1679"/>
      <c r="HL23" s="1679"/>
      <c r="HM23" s="1679"/>
      <c r="HN23" s="1679"/>
      <c r="HO23" s="1679"/>
      <c r="HP23" s="1679"/>
      <c r="HQ23" s="1679"/>
      <c r="HR23" s="1679"/>
      <c r="HS23" s="1679"/>
      <c r="HT23" s="1679"/>
      <c r="HU23" s="1679"/>
      <c r="HV23" s="1679"/>
      <c r="HW23" s="1679"/>
      <c r="HX23" s="1679"/>
      <c r="HY23" s="1679"/>
      <c r="HZ23" s="1679"/>
      <c r="IA23" s="1679"/>
      <c r="IB23" s="1679"/>
      <c r="IC23" s="1679"/>
      <c r="ID23" s="1679"/>
      <c r="IE23" s="1679"/>
      <c r="IF23" s="1679"/>
      <c r="IG23" s="1679"/>
      <c r="IH23" s="1679"/>
      <c r="II23" s="1679"/>
      <c r="IJ23" s="1679"/>
      <c r="IK23" s="1679"/>
      <c r="IL23" s="1679"/>
      <c r="IM23" s="1679"/>
      <c r="IN23" s="1679"/>
      <c r="IO23" s="1679"/>
      <c r="IP23" s="1679"/>
      <c r="IQ23" s="1679"/>
      <c r="IR23" s="1679"/>
      <c r="IS23" s="1679"/>
      <c r="IT23" s="1679"/>
      <c r="IU23" s="1679"/>
      <c r="IV23" s="1679"/>
      <c r="IW23" s="1679"/>
      <c r="IX23" s="1679"/>
      <c r="IY23" s="1679"/>
      <c r="IZ23" s="1679"/>
      <c r="JA23" s="1679"/>
      <c r="JB23" s="1679"/>
      <c r="JC23" s="1679"/>
      <c r="JD23" s="1679"/>
      <c r="JE23" s="1679"/>
      <c r="JF23" s="1679"/>
      <c r="JG23" s="1679"/>
      <c r="JH23" s="1679"/>
      <c r="JI23" s="1679"/>
      <c r="JJ23" s="1679"/>
      <c r="JK23" s="1679"/>
      <c r="JL23" s="1679"/>
      <c r="JM23" s="1679"/>
      <c r="JN23" s="1679"/>
      <c r="JO23" s="1679"/>
      <c r="JP23" s="1679"/>
      <c r="JQ23" s="1679"/>
      <c r="JR23" s="1679"/>
      <c r="JS23" s="1679"/>
      <c r="JT23" s="1679"/>
      <c r="JU23" s="1679"/>
      <c r="JV23" s="1679"/>
      <c r="JW23" s="1679"/>
      <c r="JX23" s="1679"/>
      <c r="JY23" s="1679"/>
      <c r="JZ23" s="1679"/>
      <c r="KA23" s="1679"/>
      <c r="KB23" s="1679"/>
      <c r="KC23" s="1679"/>
      <c r="KD23" s="1679"/>
      <c r="KE23" s="1679"/>
      <c r="KF23" s="1679"/>
      <c r="KG23" s="1679"/>
      <c r="KH23" s="1679"/>
      <c r="KI23" s="1679"/>
      <c r="KJ23" s="1679"/>
      <c r="KK23" s="1679"/>
      <c r="KL23" s="1679"/>
      <c r="KM23" s="1679"/>
      <c r="KN23" s="1679"/>
      <c r="KO23" s="1679"/>
      <c r="KP23" s="1679"/>
      <c r="KQ23" s="1679"/>
      <c r="KR23" s="1679"/>
      <c r="KS23" s="1679"/>
      <c r="KT23" s="1679"/>
      <c r="KU23" s="1679"/>
      <c r="KV23" s="1679"/>
      <c r="KW23" s="1679"/>
      <c r="KX23" s="1679"/>
      <c r="KY23" s="1679"/>
      <c r="KZ23" s="1679"/>
      <c r="LA23" s="1679"/>
      <c r="LB23" s="1679"/>
      <c r="LC23" s="1679"/>
      <c r="LD23" s="1679"/>
      <c r="LE23" s="1679"/>
      <c r="LF23" s="1679"/>
      <c r="LG23" s="1679"/>
      <c r="LH23" s="1679"/>
      <c r="LI23" s="1679"/>
      <c r="LJ23" s="1679"/>
      <c r="LK23" s="1679"/>
      <c r="LL23" s="1679"/>
      <c r="LM23" s="1679"/>
      <c r="LN23" s="1679"/>
      <c r="LO23" s="1679"/>
      <c r="LP23" s="1679"/>
      <c r="LQ23" s="1679"/>
      <c r="LR23" s="1679"/>
      <c r="LS23" s="1679"/>
      <c r="LT23" s="1679"/>
      <c r="LU23" s="1679"/>
      <c r="LV23" s="1679"/>
      <c r="LW23" s="1679"/>
      <c r="LX23" s="1679"/>
      <c r="LY23" s="1679"/>
      <c r="LZ23" s="1679"/>
      <c r="MA23" s="1679"/>
      <c r="MB23" s="1679"/>
      <c r="MC23" s="1679"/>
      <c r="MD23" s="1679"/>
      <c r="ME23" s="1679"/>
      <c r="MF23" s="1679"/>
      <c r="MG23" s="1679"/>
      <c r="MH23" s="1679"/>
      <c r="MI23" s="1679"/>
      <c r="MJ23" s="1679"/>
      <c r="MK23" s="1679"/>
      <c r="ML23" s="1679"/>
      <c r="MM23" s="1679"/>
      <c r="MN23" s="1679"/>
      <c r="MO23" s="1679"/>
      <c r="MP23" s="1679"/>
      <c r="MQ23" s="1679"/>
      <c r="MR23" s="1679"/>
      <c r="MS23" s="1679"/>
      <c r="MT23" s="1679"/>
      <c r="MU23" s="1679"/>
      <c r="MV23" s="1679"/>
      <c r="MW23" s="1679"/>
      <c r="MX23" s="1679"/>
      <c r="MY23" s="1679"/>
      <c r="MZ23" s="1679"/>
      <c r="NA23" s="1679"/>
      <c r="NB23" s="1679"/>
      <c r="NC23" s="1679"/>
      <c r="ND23" s="1679"/>
      <c r="NE23" s="1679"/>
      <c r="NF23" s="1679"/>
      <c r="NG23" s="1679"/>
      <c r="NH23" s="1679"/>
      <c r="NI23" s="1679"/>
      <c r="NJ23" s="1679"/>
      <c r="NK23" s="1679"/>
      <c r="NL23" s="1679"/>
      <c r="NM23" s="1679"/>
      <c r="NN23" s="1679"/>
      <c r="NO23" s="1679"/>
      <c r="NP23" s="1679"/>
      <c r="NQ23" s="1679"/>
      <c r="NR23" s="1679"/>
      <c r="NS23" s="1679"/>
      <c r="NT23" s="1679"/>
      <c r="NU23" s="1679"/>
      <c r="NV23" s="1679"/>
      <c r="NW23" s="1679"/>
      <c r="NX23" s="1679"/>
      <c r="NY23" s="1679"/>
      <c r="NZ23" s="1679"/>
      <c r="OA23" s="1679"/>
      <c r="OB23" s="1679"/>
      <c r="OC23" s="1679"/>
      <c r="OD23" s="1679"/>
      <c r="OE23" s="1679"/>
      <c r="OF23" s="1679"/>
      <c r="OG23" s="1679"/>
      <c r="OH23" s="1679"/>
      <c r="OI23" s="1679"/>
      <c r="OJ23" s="1679"/>
      <c r="OK23" s="1679"/>
      <c r="OL23" s="1679"/>
      <c r="OM23" s="1679"/>
      <c r="ON23" s="1679"/>
      <c r="OO23" s="1679"/>
      <c r="OP23" s="1679"/>
      <c r="OQ23" s="1679"/>
      <c r="OR23" s="1679"/>
      <c r="OS23" s="1679"/>
      <c r="OT23" s="1679"/>
      <c r="OU23" s="1679"/>
      <c r="OV23" s="1679"/>
      <c r="OW23" s="1679"/>
      <c r="OX23" s="1679"/>
      <c r="OY23" s="1679"/>
      <c r="OZ23" s="1679"/>
      <c r="PA23" s="1679"/>
      <c r="PB23" s="1679"/>
      <c r="PC23" s="1679"/>
      <c r="PD23" s="1679"/>
      <c r="PE23" s="1679"/>
      <c r="PF23" s="1679"/>
      <c r="PG23" s="1679"/>
      <c r="PH23" s="1679"/>
      <c r="PI23" s="1679"/>
      <c r="PJ23" s="1679"/>
      <c r="PK23" s="1679"/>
      <c r="PL23" s="1679"/>
      <c r="PM23" s="1679"/>
      <c r="PN23" s="1679"/>
      <c r="PO23" s="1679"/>
      <c r="PP23" s="1679"/>
      <c r="PQ23" s="1679"/>
      <c r="PR23" s="1679"/>
      <c r="PS23" s="1679"/>
      <c r="PT23" s="1679"/>
      <c r="PU23" s="1679"/>
      <c r="PV23" s="1679"/>
      <c r="PW23" s="1679"/>
      <c r="PX23" s="1679"/>
      <c r="PY23" s="1679"/>
      <c r="PZ23" s="1679"/>
      <c r="QA23" s="1679"/>
      <c r="QB23" s="1679"/>
      <c r="QC23" s="1679"/>
      <c r="QD23" s="1679"/>
      <c r="QE23" s="1679"/>
      <c r="QF23" s="1679"/>
      <c r="QG23" s="1679"/>
      <c r="QH23" s="1679"/>
      <c r="QI23" s="1679"/>
      <c r="QJ23" s="1679"/>
      <c r="QK23" s="1679"/>
      <c r="QL23" s="1679"/>
      <c r="QM23" s="1679"/>
      <c r="QN23" s="1679"/>
      <c r="QO23" s="1679"/>
      <c r="QP23" s="1679"/>
      <c r="QQ23" s="1679"/>
      <c r="QR23" s="1679"/>
      <c r="QS23" s="1679"/>
      <c r="QT23" s="1679"/>
      <c r="QU23" s="1679"/>
      <c r="QV23" s="1679"/>
      <c r="QW23" s="1679"/>
      <c r="QX23" s="1679"/>
      <c r="QY23" s="1679"/>
      <c r="QZ23" s="1679"/>
      <c r="RA23" s="1679"/>
      <c r="RB23" s="1679"/>
      <c r="RC23" s="1679"/>
      <c r="RD23" s="1679"/>
      <c r="RE23" s="1679"/>
      <c r="RF23" s="1679"/>
      <c r="RG23" s="1679"/>
      <c r="RH23" s="1679"/>
      <c r="RI23" s="1679"/>
      <c r="RJ23" s="1679"/>
      <c r="RK23" s="1679"/>
      <c r="RL23" s="1679"/>
      <c r="RM23" s="1679"/>
      <c r="RN23" s="1679"/>
      <c r="RO23" s="1679"/>
      <c r="RP23" s="1679"/>
      <c r="RQ23" s="1679"/>
      <c r="RR23" s="1679"/>
      <c r="RS23" s="1679"/>
      <c r="RT23" s="1679"/>
      <c r="RU23" s="1679"/>
      <c r="RV23" s="1679"/>
      <c r="RW23" s="1679"/>
      <c r="RX23" s="1679"/>
      <c r="RY23" s="1679"/>
      <c r="RZ23" s="1679"/>
      <c r="SA23" s="1679"/>
      <c r="SB23" s="1679"/>
      <c r="SC23" s="1679"/>
      <c r="SD23" s="1679"/>
      <c r="SE23" s="1679"/>
      <c r="SF23" s="1679"/>
      <c r="SG23" s="1679"/>
      <c r="SH23" s="1679"/>
      <c r="SI23" s="1679"/>
      <c r="SJ23" s="1679"/>
      <c r="SK23" s="1679"/>
      <c r="SL23" s="1679"/>
      <c r="SM23" s="1679"/>
      <c r="SN23" s="1679"/>
      <c r="SO23" s="1679"/>
      <c r="SP23" s="1679"/>
      <c r="SQ23" s="1679"/>
      <c r="SR23" s="1679"/>
      <c r="SS23" s="1679"/>
      <c r="ST23" s="1679"/>
      <c r="SU23" s="1679"/>
      <c r="SV23" s="1679"/>
      <c r="SW23" s="1679"/>
      <c r="SX23" s="1679"/>
      <c r="SY23" s="1679"/>
      <c r="SZ23" s="1679"/>
      <c r="TA23" s="1679"/>
      <c r="TB23" s="1679"/>
      <c r="TC23" s="1679"/>
      <c r="TD23" s="1679"/>
      <c r="TE23" s="1679"/>
      <c r="TF23" s="1679"/>
      <c r="TG23" s="1679"/>
      <c r="TH23" s="1679"/>
      <c r="TI23" s="1679"/>
      <c r="TJ23" s="1679"/>
      <c r="TK23" s="1679"/>
      <c r="TL23" s="1679"/>
      <c r="TM23" s="1679"/>
      <c r="TN23" s="1679"/>
      <c r="TO23" s="1679"/>
      <c r="TP23" s="1679"/>
      <c r="TQ23" s="1679"/>
      <c r="TR23" s="1679"/>
      <c r="TS23" s="1679"/>
      <c r="TT23" s="1679"/>
      <c r="TU23" s="1679"/>
      <c r="TV23" s="1679"/>
      <c r="TW23" s="1679"/>
      <c r="TX23" s="1679"/>
      <c r="TY23" s="1679"/>
      <c r="TZ23" s="1679"/>
      <c r="UA23" s="1679"/>
      <c r="UB23" s="1679"/>
      <c r="UC23" s="1679"/>
      <c r="UD23" s="1679"/>
      <c r="UE23" s="1679"/>
      <c r="UF23" s="1679"/>
      <c r="UG23" s="1679"/>
      <c r="UH23" s="1679"/>
      <c r="UI23" s="1679"/>
      <c r="UJ23" s="1679"/>
      <c r="UK23" s="1679"/>
      <c r="UL23" s="1679"/>
      <c r="UM23" s="1679"/>
      <c r="UN23" s="1679"/>
      <c r="UO23" s="1679"/>
      <c r="UP23" s="1679"/>
      <c r="UQ23" s="1679"/>
      <c r="UR23" s="1679"/>
      <c r="US23" s="1679"/>
      <c r="UT23" s="1679"/>
      <c r="UU23" s="1679"/>
      <c r="UV23" s="1679"/>
      <c r="UW23" s="1679"/>
      <c r="UX23" s="1679"/>
      <c r="UY23" s="1679"/>
      <c r="UZ23" s="1679"/>
      <c r="VA23" s="1679"/>
      <c r="VB23" s="1679"/>
      <c r="VC23" s="1679"/>
      <c r="VD23" s="1679"/>
      <c r="VE23" s="1679"/>
      <c r="VF23" s="1679"/>
      <c r="VG23" s="1679"/>
      <c r="VH23" s="1679"/>
      <c r="VI23" s="1679"/>
      <c r="VJ23" s="1679"/>
      <c r="VK23" s="1679"/>
      <c r="VL23" s="1679"/>
      <c r="VM23" s="1679"/>
      <c r="VN23" s="1679"/>
      <c r="VO23" s="1679"/>
      <c r="VP23" s="1679"/>
      <c r="VQ23" s="1679"/>
      <c r="VR23" s="1679"/>
      <c r="VS23" s="1679"/>
      <c r="VT23" s="1679"/>
      <c r="VU23" s="1679"/>
      <c r="VV23" s="1679"/>
      <c r="VW23" s="1679"/>
      <c r="VX23" s="1679"/>
      <c r="VY23" s="1679"/>
      <c r="VZ23" s="1679"/>
      <c r="WA23" s="1679"/>
      <c r="WB23" s="1679"/>
      <c r="WC23" s="1679"/>
      <c r="WD23" s="1679"/>
      <c r="WE23" s="1679"/>
      <c r="WF23" s="1679"/>
      <c r="WG23" s="1679"/>
      <c r="WH23" s="1679"/>
      <c r="WI23" s="1679"/>
      <c r="WJ23" s="1679"/>
      <c r="WK23" s="1679"/>
      <c r="WL23" s="1679"/>
      <c r="WM23" s="1679"/>
      <c r="WN23" s="1679"/>
      <c r="WO23" s="1679"/>
      <c r="WP23" s="1679"/>
      <c r="WQ23" s="1679"/>
      <c r="WR23" s="1679"/>
      <c r="WS23" s="1679"/>
      <c r="WT23" s="1679"/>
      <c r="WU23" s="1679"/>
      <c r="WV23" s="1679"/>
      <c r="WW23" s="1679"/>
      <c r="WX23" s="1679"/>
      <c r="WY23" s="1679"/>
      <c r="WZ23" s="1679"/>
      <c r="XA23" s="1679"/>
      <c r="XB23" s="1679"/>
      <c r="XC23" s="1679"/>
      <c r="XD23" s="1679"/>
      <c r="XE23" s="1679"/>
      <c r="XF23" s="1679"/>
      <c r="XG23" s="1679"/>
      <c r="XH23" s="1679"/>
      <c r="XI23" s="1679"/>
      <c r="XJ23" s="1679"/>
      <c r="XK23" s="1679"/>
      <c r="XL23" s="1679"/>
      <c r="XM23" s="1679"/>
      <c r="XN23" s="1679"/>
      <c r="XO23" s="1679"/>
      <c r="XP23" s="1679"/>
      <c r="XQ23" s="1679"/>
      <c r="XR23" s="1679"/>
      <c r="XS23" s="1679"/>
      <c r="XT23" s="1679"/>
      <c r="XU23" s="1679"/>
      <c r="XV23" s="1679"/>
      <c r="XW23" s="1679"/>
      <c r="XX23" s="1679"/>
      <c r="XY23" s="1679"/>
      <c r="XZ23" s="1679"/>
      <c r="YA23" s="1679"/>
      <c r="YB23" s="1679"/>
      <c r="YC23" s="1679"/>
      <c r="YD23" s="1679"/>
      <c r="YE23" s="1679"/>
      <c r="YF23" s="1679"/>
      <c r="YG23" s="1679"/>
      <c r="YH23" s="1679"/>
      <c r="YI23" s="1679"/>
      <c r="YJ23" s="1679"/>
      <c r="YK23" s="1679"/>
      <c r="YL23" s="1679"/>
      <c r="YM23" s="1679"/>
      <c r="YN23" s="1679"/>
      <c r="YO23" s="1679"/>
      <c r="YP23" s="1679"/>
      <c r="YQ23" s="1679"/>
      <c r="YR23" s="1679"/>
      <c r="YS23" s="1679"/>
      <c r="YT23" s="1679"/>
      <c r="YU23" s="1679"/>
      <c r="YV23" s="1679"/>
      <c r="YW23" s="1679"/>
      <c r="YX23" s="1679"/>
      <c r="YY23" s="1679"/>
      <c r="YZ23" s="1679"/>
      <c r="ZA23" s="1679"/>
      <c r="ZB23" s="1679"/>
      <c r="ZC23" s="1679"/>
      <c r="ZD23" s="1679"/>
      <c r="ZE23" s="1679"/>
      <c r="ZF23" s="1679"/>
      <c r="ZG23" s="1679"/>
      <c r="ZH23" s="1679"/>
      <c r="ZI23" s="1679"/>
      <c r="ZJ23" s="1679"/>
      <c r="ZK23" s="1679"/>
      <c r="ZL23" s="1679"/>
      <c r="ZM23" s="1679"/>
      <c r="ZN23" s="1679"/>
      <c r="ZO23" s="1679"/>
      <c r="ZP23" s="1679"/>
      <c r="ZQ23" s="1679"/>
      <c r="ZR23" s="1679"/>
      <c r="ZS23" s="1679"/>
      <c r="ZT23" s="1679"/>
      <c r="ZU23" s="1679"/>
      <c r="ZV23" s="1679"/>
      <c r="ZW23" s="1679"/>
      <c r="ZX23" s="1679"/>
      <c r="ZY23" s="1679"/>
      <c r="ZZ23" s="1679"/>
      <c r="AAA23" s="1679"/>
      <c r="AAB23" s="1679"/>
      <c r="AAC23" s="1679"/>
      <c r="AAD23" s="1679"/>
      <c r="AAE23" s="1679"/>
      <c r="AAF23" s="1679"/>
      <c r="AAG23" s="1679"/>
      <c r="AAH23" s="1679"/>
      <c r="AAI23" s="1679"/>
      <c r="AAJ23" s="1679"/>
      <c r="AAK23" s="1679"/>
      <c r="AAL23" s="1679"/>
      <c r="AAM23" s="1679"/>
      <c r="AAN23" s="1679"/>
      <c r="AAO23" s="1679"/>
      <c r="AAP23" s="1679"/>
      <c r="AAQ23" s="1679"/>
      <c r="AAR23" s="1679"/>
      <c r="AAS23" s="1679"/>
      <c r="AAT23" s="1679"/>
      <c r="AAU23" s="1679"/>
      <c r="AAV23" s="1679"/>
      <c r="AAW23" s="1679"/>
      <c r="AAX23" s="1679"/>
      <c r="AAY23" s="1679"/>
      <c r="AAZ23" s="1679"/>
      <c r="ABA23" s="1679"/>
      <c r="ABB23" s="1679"/>
      <c r="ABC23" s="1679"/>
      <c r="ABD23" s="1679"/>
      <c r="ABE23" s="1679"/>
      <c r="ABF23" s="1679"/>
      <c r="ABG23" s="1679"/>
      <c r="ABH23" s="1679"/>
      <c r="ABI23" s="1679"/>
      <c r="ABJ23" s="1679"/>
      <c r="ABK23" s="1679"/>
      <c r="ABL23" s="1679"/>
      <c r="ABM23" s="1679"/>
      <c r="ABN23" s="1679"/>
      <c r="ABO23" s="1679"/>
      <c r="ABP23" s="1679"/>
      <c r="ABQ23" s="1679"/>
      <c r="ABR23" s="1679"/>
      <c r="ABS23" s="1679"/>
      <c r="ABT23" s="1679"/>
      <c r="ABU23" s="1679"/>
      <c r="ABV23" s="1679"/>
      <c r="ABW23" s="1679"/>
      <c r="ABX23" s="1679"/>
      <c r="ABY23" s="1679"/>
      <c r="ABZ23" s="1679"/>
      <c r="ACA23" s="1679"/>
      <c r="ACB23" s="1679"/>
      <c r="ACC23" s="1679"/>
      <c r="ACD23" s="1679"/>
      <c r="ACE23" s="1679"/>
      <c r="ACF23" s="1679"/>
      <c r="ACG23" s="1679"/>
      <c r="ACH23" s="1679"/>
      <c r="ACI23" s="1679"/>
      <c r="ACJ23" s="1679"/>
      <c r="ACK23" s="1679"/>
      <c r="ACL23" s="1679"/>
      <c r="ACM23" s="1679"/>
      <c r="ACN23" s="1679"/>
      <c r="ACO23" s="1679"/>
      <c r="ACP23" s="1679"/>
      <c r="ACQ23" s="1679"/>
      <c r="ACR23" s="1679"/>
      <c r="ACS23" s="1679"/>
      <c r="ACT23" s="1679"/>
      <c r="ACU23" s="1679"/>
      <c r="ACV23" s="1679"/>
      <c r="ACW23" s="1679"/>
      <c r="ACX23" s="1679"/>
      <c r="ACY23" s="1679"/>
      <c r="ACZ23" s="1679"/>
      <c r="ADA23" s="1679"/>
      <c r="ADB23" s="1679"/>
      <c r="ADC23" s="1679"/>
      <c r="ADD23" s="1679"/>
      <c r="ADE23" s="1679"/>
      <c r="ADF23" s="1679"/>
      <c r="ADG23" s="1679"/>
      <c r="ADH23" s="1679"/>
      <c r="ADI23" s="1679"/>
      <c r="ADJ23" s="1679"/>
      <c r="ADK23" s="1679"/>
      <c r="ADL23" s="1679"/>
      <c r="ADM23" s="1679"/>
      <c r="ADN23" s="1679"/>
      <c r="ADO23" s="1679"/>
      <c r="ADP23" s="1679"/>
      <c r="ADQ23" s="1679"/>
      <c r="ADR23" s="1679"/>
      <c r="ADS23" s="1679"/>
      <c r="ADT23" s="1679"/>
      <c r="ADU23" s="1679"/>
      <c r="ADV23" s="1679"/>
      <c r="ADW23" s="1679"/>
      <c r="ADX23" s="1679"/>
      <c r="ADY23" s="1679"/>
      <c r="ADZ23" s="1679"/>
      <c r="AEA23" s="1679"/>
      <c r="AEB23" s="1679"/>
      <c r="AEC23" s="1679"/>
      <c r="AED23" s="1679"/>
      <c r="AEE23" s="1679"/>
      <c r="AEF23" s="1679"/>
      <c r="AEG23" s="1679"/>
      <c r="AEH23" s="1679"/>
      <c r="AEI23" s="1679"/>
      <c r="AEJ23" s="1679"/>
      <c r="AEK23" s="1679"/>
      <c r="AEL23" s="1679"/>
      <c r="AEM23" s="1679"/>
      <c r="AEN23" s="1679"/>
      <c r="AEO23" s="1679"/>
      <c r="AEP23" s="1679"/>
      <c r="AEQ23" s="1679"/>
      <c r="AER23" s="1679"/>
      <c r="AES23" s="1679"/>
      <c r="AET23" s="1679"/>
      <c r="AEU23" s="1679"/>
      <c r="AEV23" s="1679"/>
      <c r="AEW23" s="1679"/>
      <c r="AEX23" s="1679"/>
      <c r="AEY23" s="1679"/>
      <c r="AEZ23" s="1679"/>
      <c r="AFA23" s="1679"/>
      <c r="AFB23" s="1679"/>
      <c r="AFC23" s="1679"/>
      <c r="AFD23" s="1679"/>
      <c r="AFE23" s="1679"/>
      <c r="AFF23" s="1679"/>
      <c r="AFG23" s="1679"/>
      <c r="AFH23" s="1679"/>
      <c r="AFI23" s="1679"/>
      <c r="AFJ23" s="1679"/>
      <c r="AFK23" s="1679"/>
      <c r="AFL23" s="1679"/>
      <c r="AFM23" s="1679"/>
      <c r="AFN23" s="1679"/>
      <c r="AFO23" s="1679"/>
      <c r="AFP23" s="1679"/>
      <c r="AFQ23" s="1679"/>
      <c r="AFR23" s="1679"/>
      <c r="AFS23" s="1679"/>
      <c r="AFT23" s="1679"/>
      <c r="AFU23" s="1679"/>
      <c r="AFV23" s="1679"/>
      <c r="AFW23" s="1679"/>
      <c r="AFX23" s="1679"/>
      <c r="AFY23" s="1679"/>
      <c r="AFZ23" s="1679"/>
      <c r="AGA23" s="1679"/>
      <c r="AGB23" s="1679"/>
      <c r="AGC23" s="1679"/>
      <c r="AGD23" s="1679"/>
      <c r="AGE23" s="1679"/>
      <c r="AGF23" s="1679"/>
      <c r="AGG23" s="1679"/>
      <c r="AGH23" s="1679"/>
      <c r="AGI23" s="1679"/>
      <c r="AGJ23" s="1679"/>
      <c r="AGK23" s="1679"/>
      <c r="AGL23" s="1679"/>
      <c r="AGM23" s="1679"/>
      <c r="AGN23" s="1679"/>
      <c r="AGO23" s="1679"/>
      <c r="AGP23" s="1679"/>
      <c r="AGQ23" s="1679"/>
      <c r="AGR23" s="1679"/>
      <c r="AGS23" s="1679"/>
      <c r="AGT23" s="1679"/>
      <c r="AGU23" s="1679"/>
      <c r="AGV23" s="1679"/>
      <c r="AGW23" s="1679"/>
      <c r="AGX23" s="1679"/>
      <c r="AGY23" s="1679"/>
      <c r="AGZ23" s="1679"/>
      <c r="AHA23" s="1679"/>
      <c r="AHB23" s="1679"/>
      <c r="AHC23" s="1679"/>
      <c r="AHD23" s="1679"/>
      <c r="AHE23" s="1679"/>
      <c r="AHF23" s="1679"/>
      <c r="AHG23" s="1679"/>
      <c r="AHH23" s="1679"/>
      <c r="AHI23" s="1679"/>
      <c r="AHJ23" s="1679"/>
      <c r="AHK23" s="1679"/>
      <c r="AHL23" s="1679"/>
      <c r="AHM23" s="1679"/>
      <c r="AHN23" s="1679"/>
      <c r="AHO23" s="1679"/>
      <c r="AHP23" s="1679"/>
      <c r="AHQ23" s="1679"/>
      <c r="AHR23" s="1679"/>
      <c r="AHS23" s="1679"/>
      <c r="AHT23" s="1679"/>
      <c r="AHU23" s="1679"/>
      <c r="AHV23" s="1679"/>
      <c r="AHW23" s="1679"/>
      <c r="AHX23" s="1679"/>
      <c r="AHY23" s="1679"/>
      <c r="AHZ23" s="1679"/>
      <c r="AIA23" s="1679"/>
      <c r="AIB23" s="1679"/>
      <c r="AIC23" s="1679"/>
      <c r="AID23" s="1679"/>
      <c r="AIE23" s="1679"/>
      <c r="AIF23" s="1679"/>
      <c r="AIG23" s="1679"/>
      <c r="AIH23" s="1679"/>
      <c r="AII23" s="1679"/>
      <c r="AIJ23" s="1679"/>
      <c r="AIK23" s="1679"/>
      <c r="AIL23" s="1679"/>
      <c r="AIM23" s="1679"/>
      <c r="AIN23" s="1679"/>
      <c r="AIO23" s="1679"/>
      <c r="AIP23" s="1679"/>
      <c r="AIQ23" s="1679"/>
      <c r="AIR23" s="1679"/>
      <c r="AIS23" s="1679"/>
      <c r="AIT23" s="1679"/>
      <c r="AIU23" s="1679"/>
      <c r="AIV23" s="1679"/>
      <c r="AIW23" s="1679"/>
      <c r="AIX23" s="1679"/>
      <c r="AIY23" s="1679"/>
      <c r="AIZ23" s="1679"/>
      <c r="AJA23" s="1679"/>
      <c r="AJB23" s="1679"/>
      <c r="AJC23" s="1679"/>
      <c r="AJD23" s="1679"/>
      <c r="AJE23" s="1679"/>
      <c r="AJF23" s="1679"/>
      <c r="AJG23" s="1679"/>
      <c r="AJH23" s="1679"/>
      <c r="AJI23" s="1679"/>
      <c r="AJJ23" s="1679"/>
      <c r="AJK23" s="1679"/>
      <c r="AJL23" s="1679"/>
      <c r="AJM23" s="1679"/>
      <c r="AJN23" s="1679"/>
      <c r="AJO23" s="1679"/>
      <c r="AJP23" s="1679"/>
      <c r="AJQ23" s="1679"/>
      <c r="AJR23" s="1679"/>
      <c r="AJS23" s="1679"/>
      <c r="AJT23" s="1679"/>
      <c r="AJU23" s="1679"/>
      <c r="AJV23" s="1679"/>
      <c r="AJW23" s="1679"/>
      <c r="AJX23" s="1679"/>
      <c r="AJY23" s="1679"/>
      <c r="AJZ23" s="1679"/>
      <c r="AKA23" s="1679"/>
      <c r="AKB23" s="1679"/>
      <c r="AKC23" s="1679"/>
      <c r="AKD23" s="1679"/>
      <c r="AKE23" s="1679"/>
      <c r="AKF23" s="1679"/>
      <c r="AKG23" s="1679"/>
      <c r="AKH23" s="1679"/>
      <c r="AKI23" s="1679"/>
      <c r="AKJ23" s="1679"/>
      <c r="AKK23" s="1679"/>
      <c r="AKL23" s="1679"/>
      <c r="AKM23" s="1679"/>
      <c r="AKN23" s="1679"/>
      <c r="AKO23" s="1679"/>
      <c r="AKP23" s="1679"/>
      <c r="AKQ23" s="1679"/>
      <c r="AKR23" s="1679"/>
      <c r="AKS23" s="1679"/>
      <c r="AKT23" s="1679"/>
      <c r="AKU23" s="1679"/>
      <c r="AKV23" s="1679"/>
      <c r="AKW23" s="1679"/>
      <c r="AKX23" s="1679"/>
      <c r="AKY23" s="1679"/>
      <c r="AKZ23" s="1679"/>
      <c r="ALA23" s="1679"/>
      <c r="ALB23" s="1679"/>
      <c r="ALC23" s="1679"/>
      <c r="ALD23" s="1679"/>
      <c r="ALE23" s="1679"/>
      <c r="ALF23" s="1679"/>
      <c r="ALG23" s="1679"/>
      <c r="ALH23" s="1679"/>
      <c r="ALI23" s="1679"/>
      <c r="ALJ23" s="1679"/>
      <c r="ALK23" s="1679"/>
      <c r="ALL23" s="1679"/>
      <c r="ALM23" s="1679"/>
      <c r="ALN23" s="1679"/>
      <c r="ALO23" s="1679"/>
      <c r="ALP23" s="1679"/>
      <c r="ALQ23" s="1679"/>
      <c r="ALR23" s="1679"/>
      <c r="ALS23" s="1679"/>
      <c r="ALT23" s="1679"/>
      <c r="ALU23" s="1679"/>
      <c r="ALV23" s="1679"/>
      <c r="ALW23" s="1679"/>
      <c r="ALX23" s="1679"/>
      <c r="ALY23" s="1679"/>
      <c r="ALZ23" s="1679"/>
      <c r="AMA23" s="1679"/>
      <c r="AMB23" s="1679"/>
      <c r="AMC23" s="1679"/>
      <c r="AMD23" s="1679"/>
      <c r="AME23" s="1679"/>
      <c r="AMF23" s="1679"/>
      <c r="AMG23" s="1679"/>
      <c r="AMH23" s="1679"/>
      <c r="AMI23" s="1679"/>
      <c r="AMJ23" s="1679"/>
      <c r="AMK23" s="1679"/>
      <c r="AML23" s="1679"/>
      <c r="AMM23" s="1679"/>
      <c r="AMN23" s="1679"/>
      <c r="AMO23" s="1679"/>
      <c r="AMP23" s="1679"/>
      <c r="AMQ23" s="1679"/>
      <c r="AMR23" s="1679"/>
      <c r="AMS23" s="1679"/>
      <c r="AMT23" s="1679"/>
      <c r="AMU23" s="1679"/>
      <c r="AMV23" s="1679"/>
      <c r="AMW23" s="1679"/>
      <c r="AMX23" s="1679"/>
      <c r="AMY23" s="1679"/>
      <c r="AMZ23" s="1679"/>
      <c r="ANA23" s="1679"/>
      <c r="ANB23" s="1679"/>
      <c r="ANC23" s="1679"/>
      <c r="AND23" s="1679"/>
      <c r="ANE23" s="1679"/>
      <c r="ANF23" s="1679"/>
      <c r="ANG23" s="1679"/>
      <c r="ANH23" s="1679"/>
      <c r="ANI23" s="1679"/>
      <c r="ANJ23" s="1679"/>
      <c r="ANK23" s="1679"/>
      <c r="ANL23" s="1679"/>
      <c r="ANM23" s="1679"/>
      <c r="ANN23" s="1679"/>
      <c r="ANO23" s="1679"/>
      <c r="ANP23" s="1679"/>
      <c r="ANQ23" s="1679"/>
      <c r="ANR23" s="1679"/>
      <c r="ANS23" s="1679"/>
      <c r="ANT23" s="1679"/>
      <c r="ANU23" s="1679"/>
      <c r="ANV23" s="1679"/>
      <c r="ANW23" s="1679"/>
      <c r="ANX23" s="1679"/>
      <c r="ANY23" s="1679"/>
      <c r="ANZ23" s="1679"/>
      <c r="AOA23" s="1679"/>
      <c r="AOB23" s="1679"/>
      <c r="AOC23" s="1679"/>
      <c r="AOD23" s="1679"/>
      <c r="AOE23" s="1679"/>
      <c r="AOF23" s="1679"/>
      <c r="AOG23" s="1679"/>
      <c r="AOH23" s="1679"/>
      <c r="AOI23" s="1679"/>
      <c r="AOJ23" s="1679"/>
      <c r="AOK23" s="1679"/>
      <c r="AOL23" s="1679"/>
      <c r="AOM23" s="1679"/>
      <c r="AON23" s="1679"/>
      <c r="AOO23" s="1679"/>
      <c r="AOP23" s="1679"/>
      <c r="AOQ23" s="1679"/>
      <c r="AOR23" s="1679"/>
      <c r="AOS23" s="1679"/>
      <c r="AOT23" s="1679"/>
      <c r="AOU23" s="1679"/>
      <c r="AOV23" s="1679"/>
      <c r="AOW23" s="1679"/>
      <c r="AOX23" s="1679"/>
      <c r="AOY23" s="1679"/>
      <c r="AOZ23" s="1679"/>
      <c r="APA23" s="1679"/>
      <c r="APB23" s="1679"/>
      <c r="APC23" s="1679"/>
      <c r="APD23" s="1679"/>
      <c r="APE23" s="1679"/>
      <c r="APF23" s="1679"/>
      <c r="APG23" s="1679"/>
      <c r="APH23" s="1679"/>
      <c r="API23" s="1679"/>
      <c r="APJ23" s="1679"/>
      <c r="APK23" s="1679"/>
      <c r="APL23" s="1679"/>
      <c r="APM23" s="1679"/>
      <c r="APN23" s="1679"/>
      <c r="APO23" s="1679"/>
      <c r="APP23" s="1679"/>
      <c r="APQ23" s="1679"/>
      <c r="APR23" s="1679"/>
      <c r="APS23" s="1679"/>
      <c r="APT23" s="1679"/>
      <c r="APU23" s="1679"/>
      <c r="APV23" s="1679"/>
      <c r="APW23" s="1679"/>
      <c r="APX23" s="1679"/>
      <c r="APY23" s="1679"/>
      <c r="APZ23" s="1679"/>
      <c r="AQA23" s="1679"/>
      <c r="AQB23" s="1679"/>
      <c r="AQC23" s="1679"/>
      <c r="AQD23" s="1679"/>
      <c r="AQE23" s="1679"/>
      <c r="AQF23" s="1679"/>
      <c r="AQG23" s="1679"/>
      <c r="AQH23" s="1679"/>
      <c r="AQI23" s="1679"/>
      <c r="AQJ23" s="1679"/>
      <c r="AQK23" s="1679"/>
      <c r="AQL23" s="1679"/>
      <c r="AQM23" s="1679"/>
      <c r="AQN23" s="1679"/>
      <c r="AQO23" s="1679"/>
      <c r="AQP23" s="1679"/>
      <c r="AQQ23" s="1679"/>
      <c r="AQR23" s="1679"/>
      <c r="AQS23" s="1679"/>
      <c r="AQT23" s="1679"/>
      <c r="AQU23" s="1679"/>
      <c r="AQV23" s="1679"/>
      <c r="AQW23" s="1679"/>
    </row>
    <row r="24" spans="1:1141" s="1680" customFormat="1" ht="21.95" customHeight="1">
      <c r="A24" s="1695" t="s">
        <v>2497</v>
      </c>
      <c r="B24" s="1673">
        <v>107.05</v>
      </c>
      <c r="C24" s="1674">
        <v>108.37</v>
      </c>
      <c r="D24" s="1674">
        <v>105.34</v>
      </c>
      <c r="E24" s="1674">
        <v>110.68</v>
      </c>
      <c r="F24" s="1674">
        <v>94.94</v>
      </c>
      <c r="G24" s="1674">
        <v>106.58</v>
      </c>
      <c r="H24" s="1674">
        <v>121.36</v>
      </c>
      <c r="I24" s="1674">
        <v>103.9</v>
      </c>
      <c r="J24" s="1674">
        <v>108.23</v>
      </c>
      <c r="K24" s="1674">
        <v>110.41</v>
      </c>
      <c r="L24" s="1674">
        <v>110.8</v>
      </c>
      <c r="M24" s="1674">
        <v>104.81</v>
      </c>
      <c r="N24" s="1674">
        <v>114.94</v>
      </c>
      <c r="O24" s="1674">
        <v>108.63</v>
      </c>
      <c r="P24" s="1674">
        <v>110.43</v>
      </c>
      <c r="Q24" s="1674">
        <v>106.99</v>
      </c>
      <c r="R24" s="1674">
        <v>103.31</v>
      </c>
      <c r="S24" s="1674">
        <v>111.55</v>
      </c>
      <c r="T24" s="1696" t="s">
        <v>695</v>
      </c>
      <c r="U24" s="1695" t="s">
        <v>2497</v>
      </c>
      <c r="V24" s="1674">
        <v>112.08</v>
      </c>
      <c r="W24" s="1674">
        <v>109.64</v>
      </c>
      <c r="X24" s="1674">
        <v>112.68</v>
      </c>
      <c r="Y24" s="1674">
        <v>116.96</v>
      </c>
      <c r="Z24" s="1674">
        <v>102.95</v>
      </c>
      <c r="AA24" s="1674">
        <v>105.92</v>
      </c>
      <c r="AB24" s="1674">
        <v>102.09</v>
      </c>
      <c r="AC24" s="1674">
        <v>108.25</v>
      </c>
      <c r="AD24" s="1674">
        <v>111.84</v>
      </c>
      <c r="AE24" s="1674">
        <v>118.05</v>
      </c>
      <c r="AF24" s="1674">
        <v>103</v>
      </c>
      <c r="AG24" s="1674">
        <v>107.32</v>
      </c>
      <c r="AH24" s="1674">
        <v>90.4</v>
      </c>
      <c r="AI24" s="1674">
        <v>103.63</v>
      </c>
      <c r="AJ24" s="1674">
        <v>111.69</v>
      </c>
      <c r="AK24" s="1674">
        <v>122.52</v>
      </c>
      <c r="AL24" s="1674">
        <v>121.1</v>
      </c>
      <c r="AM24" s="1674">
        <v>124.52</v>
      </c>
      <c r="AN24" s="1696" t="s">
        <v>695</v>
      </c>
      <c r="AO24" s="1695" t="s">
        <v>2497</v>
      </c>
      <c r="AP24" s="1674">
        <v>110.19</v>
      </c>
      <c r="AQ24" s="1674">
        <v>115.42</v>
      </c>
      <c r="AR24" s="1674">
        <v>114.84</v>
      </c>
      <c r="AS24" s="1674">
        <v>100.43</v>
      </c>
      <c r="AT24" s="1674">
        <v>96.48</v>
      </c>
      <c r="AU24" s="1674">
        <v>105.75</v>
      </c>
      <c r="AV24" s="1674">
        <v>102.86</v>
      </c>
      <c r="AW24" s="1674">
        <v>110.2</v>
      </c>
      <c r="AX24" s="1674">
        <v>100.78</v>
      </c>
      <c r="AY24" s="1674">
        <v>108.11</v>
      </c>
      <c r="AZ24" s="1674">
        <v>107.99</v>
      </c>
      <c r="BA24" s="1674">
        <v>114.93</v>
      </c>
      <c r="BB24" s="1674">
        <v>104.75</v>
      </c>
      <c r="BC24" s="1674">
        <v>91.05</v>
      </c>
      <c r="BD24" s="1674">
        <v>106.98</v>
      </c>
      <c r="BE24" s="1674">
        <v>112.97</v>
      </c>
      <c r="BF24" s="1674">
        <v>107.15</v>
      </c>
      <c r="BG24" s="1696" t="s">
        <v>695</v>
      </c>
      <c r="BH24" s="1695" t="s">
        <v>2497</v>
      </c>
      <c r="BI24" s="1674">
        <v>108.63</v>
      </c>
      <c r="BJ24" s="1674">
        <v>114.76</v>
      </c>
      <c r="BK24" s="1674">
        <v>106.76</v>
      </c>
      <c r="BL24" s="1674">
        <v>99.47</v>
      </c>
      <c r="BM24" s="1674">
        <v>107.41</v>
      </c>
      <c r="BN24" s="1674">
        <v>107.8</v>
      </c>
      <c r="BO24" s="1674">
        <v>108.46</v>
      </c>
      <c r="BP24" s="1674">
        <v>107.69</v>
      </c>
      <c r="BQ24" s="1674">
        <v>114.67</v>
      </c>
      <c r="BR24" s="1674">
        <v>105.14</v>
      </c>
      <c r="BS24" s="1674">
        <v>112.74</v>
      </c>
      <c r="BT24" s="1674">
        <v>102.76</v>
      </c>
      <c r="BU24" s="1674">
        <v>106.71</v>
      </c>
      <c r="BV24" s="1674">
        <v>108.01</v>
      </c>
      <c r="BW24" s="1674">
        <v>104.85</v>
      </c>
      <c r="BX24" s="1696" t="s">
        <v>695</v>
      </c>
      <c r="BY24" s="1695" t="s">
        <v>2497</v>
      </c>
      <c r="BZ24" s="1674">
        <v>97.56</v>
      </c>
      <c r="CA24" s="1674">
        <v>103.54</v>
      </c>
      <c r="CB24" s="1674">
        <v>110.5</v>
      </c>
      <c r="CC24" s="1674">
        <v>102.25</v>
      </c>
      <c r="CD24" s="1674">
        <v>100.73</v>
      </c>
      <c r="CE24" s="1674">
        <v>107.47</v>
      </c>
      <c r="CF24" s="1674">
        <v>111.84</v>
      </c>
      <c r="CG24" s="1674">
        <v>96.9</v>
      </c>
      <c r="CH24" s="1674">
        <v>122.89</v>
      </c>
      <c r="CI24" s="1674">
        <v>106.39</v>
      </c>
      <c r="CJ24" s="1674">
        <v>80.180000000000007</v>
      </c>
      <c r="CK24" s="1674">
        <v>101.01</v>
      </c>
      <c r="CL24" s="1674">
        <v>82.46</v>
      </c>
      <c r="CM24" s="1674">
        <v>96.77</v>
      </c>
      <c r="CN24" s="1674">
        <v>101.71</v>
      </c>
      <c r="CO24" s="1674">
        <v>94.51</v>
      </c>
      <c r="CP24" s="1674">
        <v>97.78</v>
      </c>
      <c r="CQ24" s="1696" t="s">
        <v>695</v>
      </c>
      <c r="CR24" s="1695" t="s">
        <v>2497</v>
      </c>
      <c r="CS24" s="1674">
        <v>97.06</v>
      </c>
      <c r="CT24" s="1674">
        <v>100.14</v>
      </c>
      <c r="CU24" s="1674">
        <v>100.36</v>
      </c>
      <c r="CV24" s="1674">
        <v>102.53</v>
      </c>
      <c r="CW24" s="1674">
        <v>100.84</v>
      </c>
      <c r="CX24" s="1674">
        <v>100.9</v>
      </c>
      <c r="CY24" s="1674">
        <v>105.55</v>
      </c>
      <c r="CZ24" s="1674">
        <v>93.67</v>
      </c>
      <c r="DA24" s="1674">
        <v>93.88</v>
      </c>
      <c r="DB24" s="1674">
        <v>93.82</v>
      </c>
      <c r="DC24" s="1674">
        <v>101.95</v>
      </c>
      <c r="DD24" s="1674">
        <v>101.91</v>
      </c>
      <c r="DE24" s="1674">
        <v>107.9</v>
      </c>
      <c r="DF24" s="1674">
        <v>107.73</v>
      </c>
      <c r="DG24" s="1674">
        <v>109.71</v>
      </c>
      <c r="DH24" s="1674">
        <v>100</v>
      </c>
      <c r="DI24" s="1674">
        <v>101.77</v>
      </c>
      <c r="DJ24" s="1674">
        <v>112.29</v>
      </c>
      <c r="DK24" s="1676">
        <v>110.43</v>
      </c>
      <c r="DL24" s="1696" t="s">
        <v>695</v>
      </c>
      <c r="DM24" s="1695" t="s">
        <v>2497</v>
      </c>
      <c r="DN24" s="1673">
        <v>115.78</v>
      </c>
      <c r="DO24" s="1674">
        <v>109.95</v>
      </c>
      <c r="DP24" s="1674">
        <v>104.09</v>
      </c>
      <c r="DQ24" s="1674">
        <v>109.22</v>
      </c>
      <c r="DR24" s="1674">
        <v>104.14</v>
      </c>
      <c r="DS24" s="1674">
        <v>104.76</v>
      </c>
      <c r="DT24" s="1674">
        <v>109.05</v>
      </c>
      <c r="DU24" s="1674">
        <v>104.55</v>
      </c>
      <c r="DV24" s="1674">
        <v>97.85</v>
      </c>
      <c r="DW24" s="1674">
        <v>102.27</v>
      </c>
      <c r="DX24" s="1674">
        <v>103.06</v>
      </c>
      <c r="DY24" s="1674">
        <v>101.3</v>
      </c>
      <c r="DZ24" s="1674">
        <v>104.43</v>
      </c>
      <c r="EA24" s="1674">
        <v>102.75</v>
      </c>
      <c r="EB24" s="1674">
        <v>107.27</v>
      </c>
      <c r="EC24" s="1674">
        <v>98.74</v>
      </c>
      <c r="ED24" s="1674">
        <v>102.75</v>
      </c>
      <c r="EE24" s="1676">
        <v>98.11</v>
      </c>
      <c r="EF24" s="1696" t="s">
        <v>695</v>
      </c>
      <c r="EG24" s="1695" t="s">
        <v>2497</v>
      </c>
      <c r="EH24" s="1673">
        <v>100</v>
      </c>
      <c r="EI24" s="1674">
        <v>97.28</v>
      </c>
      <c r="EJ24" s="1674">
        <v>99.54</v>
      </c>
      <c r="EK24" s="1674">
        <v>101.06</v>
      </c>
      <c r="EL24" s="1674">
        <v>100.94</v>
      </c>
      <c r="EM24" s="1674">
        <v>101.4</v>
      </c>
      <c r="EN24" s="1674">
        <v>98.26</v>
      </c>
      <c r="EO24" s="1674">
        <v>97.38</v>
      </c>
      <c r="EP24" s="1674">
        <v>84.82</v>
      </c>
      <c r="EQ24" s="1674">
        <v>90.75</v>
      </c>
      <c r="ER24" s="1674">
        <v>99.91</v>
      </c>
      <c r="ES24" s="1674">
        <v>104.5</v>
      </c>
      <c r="ET24" s="1674">
        <v>108.43</v>
      </c>
      <c r="EU24" s="1674">
        <v>101.77</v>
      </c>
      <c r="EV24" s="1674">
        <v>103.11</v>
      </c>
      <c r="EW24" s="1674">
        <v>105</v>
      </c>
      <c r="EX24" s="1676">
        <v>105.58</v>
      </c>
      <c r="EY24" s="1696" t="s">
        <v>695</v>
      </c>
      <c r="EZ24" s="1695" t="s">
        <v>2497</v>
      </c>
      <c r="FA24" s="1673">
        <v>108.52</v>
      </c>
      <c r="FB24" s="1674">
        <v>109.27</v>
      </c>
      <c r="FC24" s="1674">
        <v>101.33</v>
      </c>
      <c r="FD24" s="1674">
        <v>100.3</v>
      </c>
      <c r="FE24" s="1674">
        <v>104.14</v>
      </c>
      <c r="FF24" s="1674">
        <v>100.61</v>
      </c>
      <c r="FG24" s="1674">
        <v>100.49</v>
      </c>
      <c r="FH24" s="1674">
        <v>111.33</v>
      </c>
      <c r="FI24" s="1674">
        <v>103.07</v>
      </c>
      <c r="FJ24" s="1674">
        <v>109.42</v>
      </c>
      <c r="FK24" s="1674">
        <v>108.08</v>
      </c>
      <c r="FL24" s="1674">
        <v>103</v>
      </c>
      <c r="FM24" s="1674">
        <v>106.91</v>
      </c>
      <c r="FN24" s="1674">
        <v>103.89</v>
      </c>
      <c r="FO24" s="1676">
        <v>109.57</v>
      </c>
      <c r="FP24" s="1696" t="s">
        <v>695</v>
      </c>
      <c r="FQ24" s="1671"/>
      <c r="FR24" s="1671"/>
      <c r="FS24" s="1671"/>
      <c r="FT24" s="1679"/>
      <c r="FU24" s="1679"/>
      <c r="FV24" s="1679"/>
      <c r="FW24" s="1679"/>
      <c r="FX24" s="1679"/>
      <c r="FY24" s="1679"/>
      <c r="FZ24" s="1679"/>
      <c r="GA24" s="1679"/>
      <c r="GB24" s="1679"/>
      <c r="GC24" s="1679"/>
      <c r="GD24" s="1679"/>
      <c r="GE24" s="1679"/>
      <c r="GF24" s="1679"/>
      <c r="GG24" s="1679"/>
      <c r="GH24" s="1679"/>
      <c r="GI24" s="1679"/>
      <c r="GJ24" s="1679"/>
      <c r="GK24" s="1679"/>
      <c r="GL24" s="1679"/>
      <c r="GM24" s="1679"/>
      <c r="GN24" s="1679"/>
      <c r="GO24" s="1679"/>
      <c r="GP24" s="1679"/>
      <c r="GQ24" s="1679"/>
      <c r="GR24" s="1679"/>
      <c r="GS24" s="1679"/>
      <c r="GT24" s="1679"/>
      <c r="GU24" s="1679"/>
      <c r="GV24" s="1679"/>
      <c r="GW24" s="1679"/>
      <c r="GX24" s="1679"/>
      <c r="GY24" s="1679"/>
      <c r="GZ24" s="1679"/>
      <c r="HA24" s="1679"/>
      <c r="HB24" s="1679"/>
      <c r="HC24" s="1679"/>
      <c r="HD24" s="1679"/>
      <c r="HE24" s="1679"/>
      <c r="HF24" s="1679"/>
      <c r="HG24" s="1679"/>
      <c r="HH24" s="1679"/>
      <c r="HI24" s="1679"/>
      <c r="HJ24" s="1679"/>
      <c r="HK24" s="1679"/>
      <c r="HL24" s="1679"/>
      <c r="HM24" s="1679"/>
      <c r="HN24" s="1679"/>
      <c r="HO24" s="1679"/>
      <c r="HP24" s="1679"/>
      <c r="HQ24" s="1679"/>
      <c r="HR24" s="1679"/>
      <c r="HS24" s="1679"/>
      <c r="HT24" s="1679"/>
      <c r="HU24" s="1679"/>
      <c r="HV24" s="1679"/>
      <c r="HW24" s="1679"/>
      <c r="HX24" s="1679"/>
      <c r="HY24" s="1679"/>
      <c r="HZ24" s="1679"/>
      <c r="IA24" s="1679"/>
      <c r="IB24" s="1679"/>
      <c r="IC24" s="1679"/>
      <c r="ID24" s="1679"/>
      <c r="IE24" s="1679"/>
      <c r="IF24" s="1679"/>
      <c r="IG24" s="1679"/>
      <c r="IH24" s="1679"/>
      <c r="II24" s="1679"/>
      <c r="IJ24" s="1679"/>
      <c r="IK24" s="1679"/>
      <c r="IL24" s="1679"/>
      <c r="IM24" s="1679"/>
      <c r="IN24" s="1679"/>
      <c r="IO24" s="1679"/>
      <c r="IP24" s="1679"/>
      <c r="IQ24" s="1679"/>
      <c r="IR24" s="1679"/>
      <c r="IS24" s="1679"/>
      <c r="IT24" s="1679"/>
      <c r="IU24" s="1679"/>
      <c r="IV24" s="1679"/>
      <c r="IW24" s="1679"/>
      <c r="IX24" s="1679"/>
      <c r="IY24" s="1679"/>
      <c r="IZ24" s="1679"/>
      <c r="JA24" s="1679"/>
      <c r="JB24" s="1679"/>
      <c r="JC24" s="1679"/>
      <c r="JD24" s="1679"/>
      <c r="JE24" s="1679"/>
      <c r="JF24" s="1679"/>
      <c r="JG24" s="1679"/>
      <c r="JH24" s="1679"/>
      <c r="JI24" s="1679"/>
      <c r="JJ24" s="1679"/>
      <c r="JK24" s="1679"/>
      <c r="JL24" s="1679"/>
      <c r="JM24" s="1679"/>
      <c r="JN24" s="1679"/>
      <c r="JO24" s="1679"/>
      <c r="JP24" s="1679"/>
      <c r="JQ24" s="1679"/>
      <c r="JR24" s="1679"/>
      <c r="JS24" s="1679"/>
      <c r="JT24" s="1679"/>
      <c r="JU24" s="1679"/>
      <c r="JV24" s="1679"/>
      <c r="JW24" s="1679"/>
      <c r="JX24" s="1679"/>
      <c r="JY24" s="1679"/>
      <c r="JZ24" s="1679"/>
      <c r="KA24" s="1679"/>
      <c r="KB24" s="1679"/>
      <c r="KC24" s="1679"/>
      <c r="KD24" s="1679"/>
      <c r="KE24" s="1679"/>
      <c r="KF24" s="1679"/>
      <c r="KG24" s="1679"/>
      <c r="KH24" s="1679"/>
      <c r="KI24" s="1679"/>
      <c r="KJ24" s="1679"/>
      <c r="KK24" s="1679"/>
      <c r="KL24" s="1679"/>
      <c r="KM24" s="1679"/>
      <c r="KN24" s="1679"/>
      <c r="KO24" s="1679"/>
      <c r="KP24" s="1679"/>
      <c r="KQ24" s="1679"/>
      <c r="KR24" s="1679"/>
      <c r="KS24" s="1679"/>
      <c r="KT24" s="1679"/>
      <c r="KU24" s="1679"/>
      <c r="KV24" s="1679"/>
      <c r="KW24" s="1679"/>
      <c r="KX24" s="1679"/>
      <c r="KY24" s="1679"/>
      <c r="KZ24" s="1679"/>
      <c r="LA24" s="1679"/>
      <c r="LB24" s="1679"/>
      <c r="LC24" s="1679"/>
      <c r="LD24" s="1679"/>
      <c r="LE24" s="1679"/>
      <c r="LF24" s="1679"/>
      <c r="LG24" s="1679"/>
      <c r="LH24" s="1679"/>
      <c r="LI24" s="1679"/>
      <c r="LJ24" s="1679"/>
      <c r="LK24" s="1679"/>
      <c r="LL24" s="1679"/>
      <c r="LM24" s="1679"/>
      <c r="LN24" s="1679"/>
      <c r="LO24" s="1679"/>
      <c r="LP24" s="1679"/>
      <c r="LQ24" s="1679"/>
      <c r="LR24" s="1679"/>
      <c r="LS24" s="1679"/>
      <c r="LT24" s="1679"/>
      <c r="LU24" s="1679"/>
      <c r="LV24" s="1679"/>
      <c r="LW24" s="1679"/>
      <c r="LX24" s="1679"/>
      <c r="LY24" s="1679"/>
      <c r="LZ24" s="1679"/>
      <c r="MA24" s="1679"/>
      <c r="MB24" s="1679"/>
      <c r="MC24" s="1679"/>
      <c r="MD24" s="1679"/>
      <c r="ME24" s="1679"/>
      <c r="MF24" s="1679"/>
      <c r="MG24" s="1679"/>
      <c r="MH24" s="1679"/>
      <c r="MI24" s="1679"/>
      <c r="MJ24" s="1679"/>
      <c r="MK24" s="1679"/>
      <c r="ML24" s="1679"/>
      <c r="MM24" s="1679"/>
      <c r="MN24" s="1679"/>
      <c r="MO24" s="1679"/>
      <c r="MP24" s="1679"/>
      <c r="MQ24" s="1679"/>
      <c r="MR24" s="1679"/>
      <c r="MS24" s="1679"/>
      <c r="MT24" s="1679"/>
      <c r="MU24" s="1679"/>
      <c r="MV24" s="1679"/>
      <c r="MW24" s="1679"/>
      <c r="MX24" s="1679"/>
      <c r="MY24" s="1679"/>
      <c r="MZ24" s="1679"/>
      <c r="NA24" s="1679"/>
      <c r="NB24" s="1679"/>
      <c r="NC24" s="1679"/>
      <c r="ND24" s="1679"/>
      <c r="NE24" s="1679"/>
      <c r="NF24" s="1679"/>
      <c r="NG24" s="1679"/>
      <c r="NH24" s="1679"/>
      <c r="NI24" s="1679"/>
      <c r="NJ24" s="1679"/>
      <c r="NK24" s="1679"/>
      <c r="NL24" s="1679"/>
      <c r="NM24" s="1679"/>
      <c r="NN24" s="1679"/>
      <c r="NO24" s="1679"/>
      <c r="NP24" s="1679"/>
      <c r="NQ24" s="1679"/>
      <c r="NR24" s="1679"/>
      <c r="NS24" s="1679"/>
      <c r="NT24" s="1679"/>
      <c r="NU24" s="1679"/>
      <c r="NV24" s="1679"/>
      <c r="NW24" s="1679"/>
      <c r="NX24" s="1679"/>
      <c r="NY24" s="1679"/>
      <c r="NZ24" s="1679"/>
      <c r="OA24" s="1679"/>
      <c r="OB24" s="1679"/>
      <c r="OC24" s="1679"/>
      <c r="OD24" s="1679"/>
      <c r="OE24" s="1679"/>
      <c r="OF24" s="1679"/>
      <c r="OG24" s="1679"/>
      <c r="OH24" s="1679"/>
      <c r="OI24" s="1679"/>
      <c r="OJ24" s="1679"/>
      <c r="OK24" s="1679"/>
      <c r="OL24" s="1679"/>
      <c r="OM24" s="1679"/>
      <c r="ON24" s="1679"/>
      <c r="OO24" s="1679"/>
      <c r="OP24" s="1679"/>
      <c r="OQ24" s="1679"/>
      <c r="OR24" s="1679"/>
      <c r="OS24" s="1679"/>
      <c r="OT24" s="1679"/>
      <c r="OU24" s="1679"/>
      <c r="OV24" s="1679"/>
      <c r="OW24" s="1679"/>
      <c r="OX24" s="1679"/>
      <c r="OY24" s="1679"/>
      <c r="OZ24" s="1679"/>
      <c r="PA24" s="1679"/>
      <c r="PB24" s="1679"/>
      <c r="PC24" s="1679"/>
      <c r="PD24" s="1679"/>
      <c r="PE24" s="1679"/>
      <c r="PF24" s="1679"/>
      <c r="PG24" s="1679"/>
      <c r="PH24" s="1679"/>
      <c r="PI24" s="1679"/>
      <c r="PJ24" s="1679"/>
      <c r="PK24" s="1679"/>
      <c r="PL24" s="1679"/>
      <c r="PM24" s="1679"/>
      <c r="PN24" s="1679"/>
      <c r="PO24" s="1679"/>
      <c r="PP24" s="1679"/>
      <c r="PQ24" s="1679"/>
      <c r="PR24" s="1679"/>
      <c r="PS24" s="1679"/>
      <c r="PT24" s="1679"/>
      <c r="PU24" s="1679"/>
      <c r="PV24" s="1679"/>
      <c r="PW24" s="1679"/>
      <c r="PX24" s="1679"/>
      <c r="PY24" s="1679"/>
      <c r="PZ24" s="1679"/>
      <c r="QA24" s="1679"/>
      <c r="QB24" s="1679"/>
      <c r="QC24" s="1679"/>
      <c r="QD24" s="1679"/>
      <c r="QE24" s="1679"/>
      <c r="QF24" s="1679"/>
      <c r="QG24" s="1679"/>
      <c r="QH24" s="1679"/>
      <c r="QI24" s="1679"/>
      <c r="QJ24" s="1679"/>
      <c r="QK24" s="1679"/>
      <c r="QL24" s="1679"/>
      <c r="QM24" s="1679"/>
      <c r="QN24" s="1679"/>
      <c r="QO24" s="1679"/>
      <c r="QP24" s="1679"/>
      <c r="QQ24" s="1679"/>
      <c r="QR24" s="1679"/>
      <c r="QS24" s="1679"/>
      <c r="QT24" s="1679"/>
      <c r="QU24" s="1679"/>
      <c r="QV24" s="1679"/>
      <c r="QW24" s="1679"/>
      <c r="QX24" s="1679"/>
      <c r="QY24" s="1679"/>
      <c r="QZ24" s="1679"/>
      <c r="RA24" s="1679"/>
      <c r="RB24" s="1679"/>
      <c r="RC24" s="1679"/>
      <c r="RD24" s="1679"/>
      <c r="RE24" s="1679"/>
      <c r="RF24" s="1679"/>
      <c r="RG24" s="1679"/>
      <c r="RH24" s="1679"/>
      <c r="RI24" s="1679"/>
      <c r="RJ24" s="1679"/>
      <c r="RK24" s="1679"/>
      <c r="RL24" s="1679"/>
      <c r="RM24" s="1679"/>
      <c r="RN24" s="1679"/>
      <c r="RO24" s="1679"/>
      <c r="RP24" s="1679"/>
      <c r="RQ24" s="1679"/>
      <c r="RR24" s="1679"/>
      <c r="RS24" s="1679"/>
      <c r="RT24" s="1679"/>
      <c r="RU24" s="1679"/>
      <c r="RV24" s="1679"/>
      <c r="RW24" s="1679"/>
      <c r="RX24" s="1679"/>
      <c r="RY24" s="1679"/>
      <c r="RZ24" s="1679"/>
      <c r="SA24" s="1679"/>
      <c r="SB24" s="1679"/>
      <c r="SC24" s="1679"/>
      <c r="SD24" s="1679"/>
      <c r="SE24" s="1679"/>
      <c r="SF24" s="1679"/>
      <c r="SG24" s="1679"/>
      <c r="SH24" s="1679"/>
      <c r="SI24" s="1679"/>
      <c r="SJ24" s="1679"/>
      <c r="SK24" s="1679"/>
      <c r="SL24" s="1679"/>
      <c r="SM24" s="1679"/>
      <c r="SN24" s="1679"/>
      <c r="SO24" s="1679"/>
      <c r="SP24" s="1679"/>
      <c r="SQ24" s="1679"/>
      <c r="SR24" s="1679"/>
      <c r="SS24" s="1679"/>
      <c r="ST24" s="1679"/>
      <c r="SU24" s="1679"/>
      <c r="SV24" s="1679"/>
      <c r="SW24" s="1679"/>
      <c r="SX24" s="1679"/>
      <c r="SY24" s="1679"/>
      <c r="SZ24" s="1679"/>
      <c r="TA24" s="1679"/>
      <c r="TB24" s="1679"/>
      <c r="TC24" s="1679"/>
      <c r="TD24" s="1679"/>
      <c r="TE24" s="1679"/>
      <c r="TF24" s="1679"/>
      <c r="TG24" s="1679"/>
      <c r="TH24" s="1679"/>
      <c r="TI24" s="1679"/>
      <c r="TJ24" s="1679"/>
      <c r="TK24" s="1679"/>
      <c r="TL24" s="1679"/>
      <c r="TM24" s="1679"/>
      <c r="TN24" s="1679"/>
      <c r="TO24" s="1679"/>
      <c r="TP24" s="1679"/>
      <c r="TQ24" s="1679"/>
      <c r="TR24" s="1679"/>
      <c r="TS24" s="1679"/>
      <c r="TT24" s="1679"/>
      <c r="TU24" s="1679"/>
      <c r="TV24" s="1679"/>
      <c r="TW24" s="1679"/>
      <c r="TX24" s="1679"/>
      <c r="TY24" s="1679"/>
      <c r="TZ24" s="1679"/>
      <c r="UA24" s="1679"/>
      <c r="UB24" s="1679"/>
      <c r="UC24" s="1679"/>
      <c r="UD24" s="1679"/>
      <c r="UE24" s="1679"/>
      <c r="UF24" s="1679"/>
      <c r="UG24" s="1679"/>
      <c r="UH24" s="1679"/>
      <c r="UI24" s="1679"/>
      <c r="UJ24" s="1679"/>
      <c r="UK24" s="1679"/>
      <c r="UL24" s="1679"/>
      <c r="UM24" s="1679"/>
      <c r="UN24" s="1679"/>
      <c r="UO24" s="1679"/>
      <c r="UP24" s="1679"/>
      <c r="UQ24" s="1679"/>
      <c r="UR24" s="1679"/>
      <c r="US24" s="1679"/>
      <c r="UT24" s="1679"/>
      <c r="UU24" s="1679"/>
      <c r="UV24" s="1679"/>
      <c r="UW24" s="1679"/>
      <c r="UX24" s="1679"/>
      <c r="UY24" s="1679"/>
      <c r="UZ24" s="1679"/>
      <c r="VA24" s="1679"/>
      <c r="VB24" s="1679"/>
      <c r="VC24" s="1679"/>
      <c r="VD24" s="1679"/>
      <c r="VE24" s="1679"/>
      <c r="VF24" s="1679"/>
      <c r="VG24" s="1679"/>
      <c r="VH24" s="1679"/>
      <c r="VI24" s="1679"/>
      <c r="VJ24" s="1679"/>
      <c r="VK24" s="1679"/>
      <c r="VL24" s="1679"/>
      <c r="VM24" s="1679"/>
      <c r="VN24" s="1679"/>
      <c r="VO24" s="1679"/>
      <c r="VP24" s="1679"/>
      <c r="VQ24" s="1679"/>
      <c r="VR24" s="1679"/>
      <c r="VS24" s="1679"/>
      <c r="VT24" s="1679"/>
      <c r="VU24" s="1679"/>
      <c r="VV24" s="1679"/>
      <c r="VW24" s="1679"/>
      <c r="VX24" s="1679"/>
      <c r="VY24" s="1679"/>
      <c r="VZ24" s="1679"/>
      <c r="WA24" s="1679"/>
      <c r="WB24" s="1679"/>
      <c r="WC24" s="1679"/>
      <c r="WD24" s="1679"/>
      <c r="WE24" s="1679"/>
      <c r="WF24" s="1679"/>
      <c r="WG24" s="1679"/>
      <c r="WH24" s="1679"/>
      <c r="WI24" s="1679"/>
      <c r="WJ24" s="1679"/>
      <c r="WK24" s="1679"/>
      <c r="WL24" s="1679"/>
      <c r="WM24" s="1679"/>
      <c r="WN24" s="1679"/>
      <c r="WO24" s="1679"/>
      <c r="WP24" s="1679"/>
      <c r="WQ24" s="1679"/>
      <c r="WR24" s="1679"/>
      <c r="WS24" s="1679"/>
      <c r="WT24" s="1679"/>
      <c r="WU24" s="1679"/>
      <c r="WV24" s="1679"/>
      <c r="WW24" s="1679"/>
      <c r="WX24" s="1679"/>
      <c r="WY24" s="1679"/>
      <c r="WZ24" s="1679"/>
      <c r="XA24" s="1679"/>
      <c r="XB24" s="1679"/>
      <c r="XC24" s="1679"/>
      <c r="XD24" s="1679"/>
      <c r="XE24" s="1679"/>
      <c r="XF24" s="1679"/>
      <c r="XG24" s="1679"/>
      <c r="XH24" s="1679"/>
      <c r="XI24" s="1679"/>
      <c r="XJ24" s="1679"/>
      <c r="XK24" s="1679"/>
      <c r="XL24" s="1679"/>
      <c r="XM24" s="1679"/>
      <c r="XN24" s="1679"/>
      <c r="XO24" s="1679"/>
      <c r="XP24" s="1679"/>
      <c r="XQ24" s="1679"/>
      <c r="XR24" s="1679"/>
      <c r="XS24" s="1679"/>
      <c r="XT24" s="1679"/>
      <c r="XU24" s="1679"/>
      <c r="XV24" s="1679"/>
      <c r="XW24" s="1679"/>
      <c r="XX24" s="1679"/>
      <c r="XY24" s="1679"/>
      <c r="XZ24" s="1679"/>
      <c r="YA24" s="1679"/>
      <c r="YB24" s="1679"/>
      <c r="YC24" s="1679"/>
      <c r="YD24" s="1679"/>
      <c r="YE24" s="1679"/>
      <c r="YF24" s="1679"/>
      <c r="YG24" s="1679"/>
      <c r="YH24" s="1679"/>
      <c r="YI24" s="1679"/>
      <c r="YJ24" s="1679"/>
      <c r="YK24" s="1679"/>
      <c r="YL24" s="1679"/>
      <c r="YM24" s="1679"/>
      <c r="YN24" s="1679"/>
      <c r="YO24" s="1679"/>
      <c r="YP24" s="1679"/>
      <c r="YQ24" s="1679"/>
      <c r="YR24" s="1679"/>
      <c r="YS24" s="1679"/>
      <c r="YT24" s="1679"/>
      <c r="YU24" s="1679"/>
      <c r="YV24" s="1679"/>
      <c r="YW24" s="1679"/>
      <c r="YX24" s="1679"/>
      <c r="YY24" s="1679"/>
      <c r="YZ24" s="1679"/>
      <c r="ZA24" s="1679"/>
      <c r="ZB24" s="1679"/>
      <c r="ZC24" s="1679"/>
      <c r="ZD24" s="1679"/>
      <c r="ZE24" s="1679"/>
      <c r="ZF24" s="1679"/>
      <c r="ZG24" s="1679"/>
      <c r="ZH24" s="1679"/>
      <c r="ZI24" s="1679"/>
      <c r="ZJ24" s="1679"/>
      <c r="ZK24" s="1679"/>
      <c r="ZL24" s="1679"/>
      <c r="ZM24" s="1679"/>
      <c r="ZN24" s="1679"/>
      <c r="ZO24" s="1679"/>
      <c r="ZP24" s="1679"/>
      <c r="ZQ24" s="1679"/>
      <c r="ZR24" s="1679"/>
      <c r="ZS24" s="1679"/>
      <c r="ZT24" s="1679"/>
      <c r="ZU24" s="1679"/>
      <c r="ZV24" s="1679"/>
      <c r="ZW24" s="1679"/>
      <c r="ZX24" s="1679"/>
      <c r="ZY24" s="1679"/>
      <c r="ZZ24" s="1679"/>
      <c r="AAA24" s="1679"/>
      <c r="AAB24" s="1679"/>
      <c r="AAC24" s="1679"/>
      <c r="AAD24" s="1679"/>
      <c r="AAE24" s="1679"/>
      <c r="AAF24" s="1679"/>
      <c r="AAG24" s="1679"/>
      <c r="AAH24" s="1679"/>
      <c r="AAI24" s="1679"/>
      <c r="AAJ24" s="1679"/>
      <c r="AAK24" s="1679"/>
      <c r="AAL24" s="1679"/>
      <c r="AAM24" s="1679"/>
      <c r="AAN24" s="1679"/>
      <c r="AAO24" s="1679"/>
      <c r="AAP24" s="1679"/>
      <c r="AAQ24" s="1679"/>
      <c r="AAR24" s="1679"/>
      <c r="AAS24" s="1679"/>
      <c r="AAT24" s="1679"/>
      <c r="AAU24" s="1679"/>
      <c r="AAV24" s="1679"/>
      <c r="AAW24" s="1679"/>
      <c r="AAX24" s="1679"/>
      <c r="AAY24" s="1679"/>
      <c r="AAZ24" s="1679"/>
      <c r="ABA24" s="1679"/>
      <c r="ABB24" s="1679"/>
      <c r="ABC24" s="1679"/>
      <c r="ABD24" s="1679"/>
      <c r="ABE24" s="1679"/>
      <c r="ABF24" s="1679"/>
      <c r="ABG24" s="1679"/>
      <c r="ABH24" s="1679"/>
      <c r="ABI24" s="1679"/>
      <c r="ABJ24" s="1679"/>
      <c r="ABK24" s="1679"/>
      <c r="ABL24" s="1679"/>
      <c r="ABM24" s="1679"/>
      <c r="ABN24" s="1679"/>
      <c r="ABO24" s="1679"/>
      <c r="ABP24" s="1679"/>
      <c r="ABQ24" s="1679"/>
      <c r="ABR24" s="1679"/>
      <c r="ABS24" s="1679"/>
      <c r="ABT24" s="1679"/>
      <c r="ABU24" s="1679"/>
      <c r="ABV24" s="1679"/>
      <c r="ABW24" s="1679"/>
      <c r="ABX24" s="1679"/>
      <c r="ABY24" s="1679"/>
      <c r="ABZ24" s="1679"/>
      <c r="ACA24" s="1679"/>
      <c r="ACB24" s="1679"/>
      <c r="ACC24" s="1679"/>
      <c r="ACD24" s="1679"/>
      <c r="ACE24" s="1679"/>
      <c r="ACF24" s="1679"/>
      <c r="ACG24" s="1679"/>
      <c r="ACH24" s="1679"/>
      <c r="ACI24" s="1679"/>
      <c r="ACJ24" s="1679"/>
      <c r="ACK24" s="1679"/>
      <c r="ACL24" s="1679"/>
      <c r="ACM24" s="1679"/>
      <c r="ACN24" s="1679"/>
      <c r="ACO24" s="1679"/>
      <c r="ACP24" s="1679"/>
      <c r="ACQ24" s="1679"/>
      <c r="ACR24" s="1679"/>
      <c r="ACS24" s="1679"/>
      <c r="ACT24" s="1679"/>
      <c r="ACU24" s="1679"/>
      <c r="ACV24" s="1679"/>
      <c r="ACW24" s="1679"/>
      <c r="ACX24" s="1679"/>
      <c r="ACY24" s="1679"/>
      <c r="ACZ24" s="1679"/>
      <c r="ADA24" s="1679"/>
      <c r="ADB24" s="1679"/>
      <c r="ADC24" s="1679"/>
      <c r="ADD24" s="1679"/>
      <c r="ADE24" s="1679"/>
      <c r="ADF24" s="1679"/>
      <c r="ADG24" s="1679"/>
      <c r="ADH24" s="1679"/>
      <c r="ADI24" s="1679"/>
      <c r="ADJ24" s="1679"/>
      <c r="ADK24" s="1679"/>
      <c r="ADL24" s="1679"/>
      <c r="ADM24" s="1679"/>
      <c r="ADN24" s="1679"/>
      <c r="ADO24" s="1679"/>
      <c r="ADP24" s="1679"/>
      <c r="ADQ24" s="1679"/>
      <c r="ADR24" s="1679"/>
      <c r="ADS24" s="1679"/>
      <c r="ADT24" s="1679"/>
      <c r="ADU24" s="1679"/>
      <c r="ADV24" s="1679"/>
      <c r="ADW24" s="1679"/>
      <c r="ADX24" s="1679"/>
      <c r="ADY24" s="1679"/>
      <c r="ADZ24" s="1679"/>
      <c r="AEA24" s="1679"/>
      <c r="AEB24" s="1679"/>
      <c r="AEC24" s="1679"/>
      <c r="AED24" s="1679"/>
      <c r="AEE24" s="1679"/>
      <c r="AEF24" s="1679"/>
      <c r="AEG24" s="1679"/>
      <c r="AEH24" s="1679"/>
      <c r="AEI24" s="1679"/>
      <c r="AEJ24" s="1679"/>
      <c r="AEK24" s="1679"/>
      <c r="AEL24" s="1679"/>
      <c r="AEM24" s="1679"/>
      <c r="AEN24" s="1679"/>
      <c r="AEO24" s="1679"/>
      <c r="AEP24" s="1679"/>
      <c r="AEQ24" s="1679"/>
      <c r="AER24" s="1679"/>
      <c r="AES24" s="1679"/>
      <c r="AET24" s="1679"/>
      <c r="AEU24" s="1679"/>
      <c r="AEV24" s="1679"/>
      <c r="AEW24" s="1679"/>
      <c r="AEX24" s="1679"/>
      <c r="AEY24" s="1679"/>
      <c r="AEZ24" s="1679"/>
      <c r="AFA24" s="1679"/>
      <c r="AFB24" s="1679"/>
      <c r="AFC24" s="1679"/>
      <c r="AFD24" s="1679"/>
      <c r="AFE24" s="1679"/>
      <c r="AFF24" s="1679"/>
      <c r="AFG24" s="1679"/>
      <c r="AFH24" s="1679"/>
      <c r="AFI24" s="1679"/>
      <c r="AFJ24" s="1679"/>
      <c r="AFK24" s="1679"/>
      <c r="AFL24" s="1679"/>
      <c r="AFM24" s="1679"/>
      <c r="AFN24" s="1679"/>
      <c r="AFO24" s="1679"/>
      <c r="AFP24" s="1679"/>
      <c r="AFQ24" s="1679"/>
      <c r="AFR24" s="1679"/>
      <c r="AFS24" s="1679"/>
      <c r="AFT24" s="1679"/>
      <c r="AFU24" s="1679"/>
      <c r="AFV24" s="1679"/>
      <c r="AFW24" s="1679"/>
      <c r="AFX24" s="1679"/>
      <c r="AFY24" s="1679"/>
      <c r="AFZ24" s="1679"/>
      <c r="AGA24" s="1679"/>
      <c r="AGB24" s="1679"/>
      <c r="AGC24" s="1679"/>
      <c r="AGD24" s="1679"/>
      <c r="AGE24" s="1679"/>
      <c r="AGF24" s="1679"/>
      <c r="AGG24" s="1679"/>
      <c r="AGH24" s="1679"/>
      <c r="AGI24" s="1679"/>
      <c r="AGJ24" s="1679"/>
      <c r="AGK24" s="1679"/>
      <c r="AGL24" s="1679"/>
      <c r="AGM24" s="1679"/>
      <c r="AGN24" s="1679"/>
      <c r="AGO24" s="1679"/>
      <c r="AGP24" s="1679"/>
      <c r="AGQ24" s="1679"/>
      <c r="AGR24" s="1679"/>
      <c r="AGS24" s="1679"/>
      <c r="AGT24" s="1679"/>
      <c r="AGU24" s="1679"/>
      <c r="AGV24" s="1679"/>
      <c r="AGW24" s="1679"/>
      <c r="AGX24" s="1679"/>
      <c r="AGY24" s="1679"/>
      <c r="AGZ24" s="1679"/>
      <c r="AHA24" s="1679"/>
      <c r="AHB24" s="1679"/>
      <c r="AHC24" s="1679"/>
      <c r="AHD24" s="1679"/>
      <c r="AHE24" s="1679"/>
      <c r="AHF24" s="1679"/>
      <c r="AHG24" s="1679"/>
      <c r="AHH24" s="1679"/>
      <c r="AHI24" s="1679"/>
      <c r="AHJ24" s="1679"/>
      <c r="AHK24" s="1679"/>
      <c r="AHL24" s="1679"/>
      <c r="AHM24" s="1679"/>
      <c r="AHN24" s="1679"/>
      <c r="AHO24" s="1679"/>
      <c r="AHP24" s="1679"/>
      <c r="AHQ24" s="1679"/>
      <c r="AHR24" s="1679"/>
      <c r="AHS24" s="1679"/>
      <c r="AHT24" s="1679"/>
      <c r="AHU24" s="1679"/>
      <c r="AHV24" s="1679"/>
      <c r="AHW24" s="1679"/>
      <c r="AHX24" s="1679"/>
      <c r="AHY24" s="1679"/>
      <c r="AHZ24" s="1679"/>
      <c r="AIA24" s="1679"/>
      <c r="AIB24" s="1679"/>
      <c r="AIC24" s="1679"/>
      <c r="AID24" s="1679"/>
      <c r="AIE24" s="1679"/>
      <c r="AIF24" s="1679"/>
      <c r="AIG24" s="1679"/>
      <c r="AIH24" s="1679"/>
      <c r="AII24" s="1679"/>
      <c r="AIJ24" s="1679"/>
      <c r="AIK24" s="1679"/>
      <c r="AIL24" s="1679"/>
      <c r="AIM24" s="1679"/>
      <c r="AIN24" s="1679"/>
      <c r="AIO24" s="1679"/>
      <c r="AIP24" s="1679"/>
      <c r="AIQ24" s="1679"/>
      <c r="AIR24" s="1679"/>
      <c r="AIS24" s="1679"/>
      <c r="AIT24" s="1679"/>
      <c r="AIU24" s="1679"/>
      <c r="AIV24" s="1679"/>
      <c r="AIW24" s="1679"/>
      <c r="AIX24" s="1679"/>
      <c r="AIY24" s="1679"/>
      <c r="AIZ24" s="1679"/>
      <c r="AJA24" s="1679"/>
      <c r="AJB24" s="1679"/>
      <c r="AJC24" s="1679"/>
      <c r="AJD24" s="1679"/>
      <c r="AJE24" s="1679"/>
      <c r="AJF24" s="1679"/>
      <c r="AJG24" s="1679"/>
      <c r="AJH24" s="1679"/>
      <c r="AJI24" s="1679"/>
      <c r="AJJ24" s="1679"/>
      <c r="AJK24" s="1679"/>
      <c r="AJL24" s="1679"/>
      <c r="AJM24" s="1679"/>
      <c r="AJN24" s="1679"/>
      <c r="AJO24" s="1679"/>
      <c r="AJP24" s="1679"/>
      <c r="AJQ24" s="1679"/>
      <c r="AJR24" s="1679"/>
      <c r="AJS24" s="1679"/>
      <c r="AJT24" s="1679"/>
      <c r="AJU24" s="1679"/>
      <c r="AJV24" s="1679"/>
      <c r="AJW24" s="1679"/>
      <c r="AJX24" s="1679"/>
      <c r="AJY24" s="1679"/>
      <c r="AJZ24" s="1679"/>
      <c r="AKA24" s="1679"/>
      <c r="AKB24" s="1679"/>
      <c r="AKC24" s="1679"/>
      <c r="AKD24" s="1679"/>
      <c r="AKE24" s="1679"/>
      <c r="AKF24" s="1679"/>
      <c r="AKG24" s="1679"/>
      <c r="AKH24" s="1679"/>
      <c r="AKI24" s="1679"/>
      <c r="AKJ24" s="1679"/>
      <c r="AKK24" s="1679"/>
      <c r="AKL24" s="1679"/>
      <c r="AKM24" s="1679"/>
      <c r="AKN24" s="1679"/>
      <c r="AKO24" s="1679"/>
      <c r="AKP24" s="1679"/>
      <c r="AKQ24" s="1679"/>
      <c r="AKR24" s="1679"/>
      <c r="AKS24" s="1679"/>
      <c r="AKT24" s="1679"/>
      <c r="AKU24" s="1679"/>
      <c r="AKV24" s="1679"/>
      <c r="AKW24" s="1679"/>
      <c r="AKX24" s="1679"/>
      <c r="AKY24" s="1679"/>
      <c r="AKZ24" s="1679"/>
      <c r="ALA24" s="1679"/>
      <c r="ALB24" s="1679"/>
      <c r="ALC24" s="1679"/>
      <c r="ALD24" s="1679"/>
      <c r="ALE24" s="1679"/>
      <c r="ALF24" s="1679"/>
      <c r="ALG24" s="1679"/>
      <c r="ALH24" s="1679"/>
      <c r="ALI24" s="1679"/>
      <c r="ALJ24" s="1679"/>
      <c r="ALK24" s="1679"/>
      <c r="ALL24" s="1679"/>
      <c r="ALM24" s="1679"/>
      <c r="ALN24" s="1679"/>
      <c r="ALO24" s="1679"/>
      <c r="ALP24" s="1679"/>
      <c r="ALQ24" s="1679"/>
      <c r="ALR24" s="1679"/>
      <c r="ALS24" s="1679"/>
      <c r="ALT24" s="1679"/>
      <c r="ALU24" s="1679"/>
      <c r="ALV24" s="1679"/>
      <c r="ALW24" s="1679"/>
      <c r="ALX24" s="1679"/>
      <c r="ALY24" s="1679"/>
      <c r="ALZ24" s="1679"/>
      <c r="AMA24" s="1679"/>
      <c r="AMB24" s="1679"/>
      <c r="AMC24" s="1679"/>
      <c r="AMD24" s="1679"/>
      <c r="AME24" s="1679"/>
      <c r="AMF24" s="1679"/>
      <c r="AMG24" s="1679"/>
      <c r="AMH24" s="1679"/>
      <c r="AMI24" s="1679"/>
      <c r="AMJ24" s="1679"/>
      <c r="AMK24" s="1679"/>
      <c r="AML24" s="1679"/>
      <c r="AMM24" s="1679"/>
      <c r="AMN24" s="1679"/>
      <c r="AMO24" s="1679"/>
      <c r="AMP24" s="1679"/>
      <c r="AMQ24" s="1679"/>
      <c r="AMR24" s="1679"/>
      <c r="AMS24" s="1679"/>
      <c r="AMT24" s="1679"/>
      <c r="AMU24" s="1679"/>
      <c r="AMV24" s="1679"/>
      <c r="AMW24" s="1679"/>
      <c r="AMX24" s="1679"/>
      <c r="AMY24" s="1679"/>
      <c r="AMZ24" s="1679"/>
      <c r="ANA24" s="1679"/>
      <c r="ANB24" s="1679"/>
      <c r="ANC24" s="1679"/>
      <c r="AND24" s="1679"/>
      <c r="ANE24" s="1679"/>
      <c r="ANF24" s="1679"/>
      <c r="ANG24" s="1679"/>
      <c r="ANH24" s="1679"/>
      <c r="ANI24" s="1679"/>
      <c r="ANJ24" s="1679"/>
      <c r="ANK24" s="1679"/>
      <c r="ANL24" s="1679"/>
      <c r="ANM24" s="1679"/>
      <c r="ANN24" s="1679"/>
      <c r="ANO24" s="1679"/>
      <c r="ANP24" s="1679"/>
      <c r="ANQ24" s="1679"/>
      <c r="ANR24" s="1679"/>
      <c r="ANS24" s="1679"/>
      <c r="ANT24" s="1679"/>
      <c r="ANU24" s="1679"/>
      <c r="ANV24" s="1679"/>
      <c r="ANW24" s="1679"/>
      <c r="ANX24" s="1679"/>
      <c r="ANY24" s="1679"/>
      <c r="ANZ24" s="1679"/>
      <c r="AOA24" s="1679"/>
      <c r="AOB24" s="1679"/>
      <c r="AOC24" s="1679"/>
      <c r="AOD24" s="1679"/>
      <c r="AOE24" s="1679"/>
      <c r="AOF24" s="1679"/>
      <c r="AOG24" s="1679"/>
      <c r="AOH24" s="1679"/>
      <c r="AOI24" s="1679"/>
      <c r="AOJ24" s="1679"/>
      <c r="AOK24" s="1679"/>
      <c r="AOL24" s="1679"/>
      <c r="AOM24" s="1679"/>
      <c r="AON24" s="1679"/>
      <c r="AOO24" s="1679"/>
      <c r="AOP24" s="1679"/>
      <c r="AOQ24" s="1679"/>
      <c r="AOR24" s="1679"/>
      <c r="AOS24" s="1679"/>
      <c r="AOT24" s="1679"/>
      <c r="AOU24" s="1679"/>
      <c r="AOV24" s="1679"/>
      <c r="AOW24" s="1679"/>
      <c r="AOX24" s="1679"/>
      <c r="AOY24" s="1679"/>
      <c r="AOZ24" s="1679"/>
      <c r="APA24" s="1679"/>
      <c r="APB24" s="1679"/>
      <c r="APC24" s="1679"/>
      <c r="APD24" s="1679"/>
      <c r="APE24" s="1679"/>
      <c r="APF24" s="1679"/>
      <c r="APG24" s="1679"/>
      <c r="APH24" s="1679"/>
      <c r="API24" s="1679"/>
      <c r="APJ24" s="1679"/>
      <c r="APK24" s="1679"/>
      <c r="APL24" s="1679"/>
      <c r="APM24" s="1679"/>
      <c r="APN24" s="1679"/>
      <c r="APO24" s="1679"/>
      <c r="APP24" s="1679"/>
      <c r="APQ24" s="1679"/>
      <c r="APR24" s="1679"/>
      <c r="APS24" s="1679"/>
      <c r="APT24" s="1679"/>
      <c r="APU24" s="1679"/>
      <c r="APV24" s="1679"/>
      <c r="APW24" s="1679"/>
      <c r="APX24" s="1679"/>
      <c r="APY24" s="1679"/>
      <c r="APZ24" s="1679"/>
      <c r="AQA24" s="1679"/>
      <c r="AQB24" s="1679"/>
      <c r="AQC24" s="1679"/>
      <c r="AQD24" s="1679"/>
      <c r="AQE24" s="1679"/>
      <c r="AQF24" s="1679"/>
      <c r="AQG24" s="1679"/>
      <c r="AQH24" s="1679"/>
      <c r="AQI24" s="1679"/>
      <c r="AQJ24" s="1679"/>
      <c r="AQK24" s="1679"/>
      <c r="AQL24" s="1679"/>
      <c r="AQM24" s="1679"/>
      <c r="AQN24" s="1679"/>
      <c r="AQO24" s="1679"/>
      <c r="AQP24" s="1679"/>
      <c r="AQQ24" s="1679"/>
      <c r="AQR24" s="1679"/>
      <c r="AQS24" s="1679"/>
      <c r="AQT24" s="1679"/>
      <c r="AQU24" s="1679"/>
      <c r="AQV24" s="1679"/>
      <c r="AQW24" s="1679"/>
    </row>
    <row r="25" spans="1:1141" s="1680" customFormat="1" ht="21.95" customHeight="1">
      <c r="A25" s="1695" t="s">
        <v>2498</v>
      </c>
      <c r="B25" s="1673">
        <v>106.58</v>
      </c>
      <c r="C25" s="1674">
        <v>107.63</v>
      </c>
      <c r="D25" s="1674">
        <v>104.88</v>
      </c>
      <c r="E25" s="1674">
        <v>111.58</v>
      </c>
      <c r="F25" s="1674">
        <v>95.14</v>
      </c>
      <c r="G25" s="1674">
        <v>106.24</v>
      </c>
      <c r="H25" s="1674">
        <v>119.03</v>
      </c>
      <c r="I25" s="1674">
        <v>103.9</v>
      </c>
      <c r="J25" s="1674">
        <v>107.39</v>
      </c>
      <c r="K25" s="1674">
        <v>110.64</v>
      </c>
      <c r="L25" s="1674">
        <v>110.89</v>
      </c>
      <c r="M25" s="1674">
        <v>105.77</v>
      </c>
      <c r="N25" s="1674">
        <v>115.13</v>
      </c>
      <c r="O25" s="1674">
        <v>108.63</v>
      </c>
      <c r="P25" s="1674">
        <v>110.56</v>
      </c>
      <c r="Q25" s="1674">
        <v>106.18</v>
      </c>
      <c r="R25" s="1674">
        <v>102.35</v>
      </c>
      <c r="S25" s="1674">
        <v>110.92</v>
      </c>
      <c r="T25" s="1696" t="s">
        <v>696</v>
      </c>
      <c r="U25" s="1695" t="s">
        <v>2498</v>
      </c>
      <c r="V25" s="1674">
        <v>112.46</v>
      </c>
      <c r="W25" s="1674">
        <v>110.08</v>
      </c>
      <c r="X25" s="1674">
        <v>113.06</v>
      </c>
      <c r="Y25" s="1674">
        <v>116.92</v>
      </c>
      <c r="Z25" s="1674">
        <v>102.43</v>
      </c>
      <c r="AA25" s="1674">
        <v>104.9</v>
      </c>
      <c r="AB25" s="1674">
        <v>101.74</v>
      </c>
      <c r="AC25" s="1674">
        <v>108.14</v>
      </c>
      <c r="AD25" s="1674">
        <v>111.76</v>
      </c>
      <c r="AE25" s="1674">
        <v>117.93</v>
      </c>
      <c r="AF25" s="1674">
        <v>103</v>
      </c>
      <c r="AG25" s="1674">
        <v>107.19</v>
      </c>
      <c r="AH25" s="1674">
        <v>86.02</v>
      </c>
      <c r="AI25" s="1674">
        <v>103.54</v>
      </c>
      <c r="AJ25" s="1674">
        <v>111.72</v>
      </c>
      <c r="AK25" s="1674">
        <v>122.55</v>
      </c>
      <c r="AL25" s="1674">
        <v>121.1</v>
      </c>
      <c r="AM25" s="1674">
        <v>124.55</v>
      </c>
      <c r="AN25" s="1696" t="s">
        <v>696</v>
      </c>
      <c r="AO25" s="1695" t="s">
        <v>2498</v>
      </c>
      <c r="AP25" s="1674">
        <v>108.84</v>
      </c>
      <c r="AQ25" s="1674">
        <v>112.66</v>
      </c>
      <c r="AR25" s="1674">
        <v>112.16</v>
      </c>
      <c r="AS25" s="1674">
        <v>100.85</v>
      </c>
      <c r="AT25" s="1674">
        <v>96.18</v>
      </c>
      <c r="AU25" s="1674">
        <v>105.97</v>
      </c>
      <c r="AV25" s="1674">
        <v>102.86</v>
      </c>
      <c r="AW25" s="1674">
        <v>110.2</v>
      </c>
      <c r="AX25" s="1674">
        <v>100.01</v>
      </c>
      <c r="AY25" s="1674">
        <v>109.3</v>
      </c>
      <c r="AZ25" s="1674">
        <v>107.57</v>
      </c>
      <c r="BA25" s="1674">
        <v>114.87</v>
      </c>
      <c r="BB25" s="1674">
        <v>103.62</v>
      </c>
      <c r="BC25" s="1674">
        <v>87.7</v>
      </c>
      <c r="BD25" s="1674">
        <v>106.98</v>
      </c>
      <c r="BE25" s="1674">
        <v>113.03</v>
      </c>
      <c r="BF25" s="1674">
        <v>107.16</v>
      </c>
      <c r="BG25" s="1696" t="s">
        <v>696</v>
      </c>
      <c r="BH25" s="1695" t="s">
        <v>2498</v>
      </c>
      <c r="BI25" s="1674">
        <v>106.15</v>
      </c>
      <c r="BJ25" s="1674">
        <v>110.07</v>
      </c>
      <c r="BK25" s="1674">
        <v>105.28</v>
      </c>
      <c r="BL25" s="1674">
        <v>97.88</v>
      </c>
      <c r="BM25" s="1674">
        <v>106.98</v>
      </c>
      <c r="BN25" s="1674">
        <v>107.72</v>
      </c>
      <c r="BO25" s="1674">
        <v>108.02</v>
      </c>
      <c r="BP25" s="1674">
        <v>107.79</v>
      </c>
      <c r="BQ25" s="1674">
        <v>114.67</v>
      </c>
      <c r="BR25" s="1674">
        <v>105.19</v>
      </c>
      <c r="BS25" s="1674">
        <v>113.05</v>
      </c>
      <c r="BT25" s="1674">
        <v>102.76</v>
      </c>
      <c r="BU25" s="1674">
        <v>106.83</v>
      </c>
      <c r="BV25" s="1674">
        <v>108.17</v>
      </c>
      <c r="BW25" s="1674">
        <v>104.88</v>
      </c>
      <c r="BX25" s="1696" t="s">
        <v>696</v>
      </c>
      <c r="BY25" s="1695" t="s">
        <v>2498</v>
      </c>
      <c r="BZ25" s="1674">
        <v>96.79</v>
      </c>
      <c r="CA25" s="1674">
        <v>103.19</v>
      </c>
      <c r="CB25" s="1674">
        <v>110.63</v>
      </c>
      <c r="CC25" s="1674">
        <v>101.77</v>
      </c>
      <c r="CD25" s="1674">
        <v>100.19</v>
      </c>
      <c r="CE25" s="1674">
        <v>107.47</v>
      </c>
      <c r="CF25" s="1674">
        <v>111.84</v>
      </c>
      <c r="CG25" s="1674">
        <v>95.57</v>
      </c>
      <c r="CH25" s="1674">
        <v>122.91</v>
      </c>
      <c r="CI25" s="1674">
        <v>106.42</v>
      </c>
      <c r="CJ25" s="1674">
        <v>78.849999999999994</v>
      </c>
      <c r="CK25" s="1674">
        <v>97.73</v>
      </c>
      <c r="CL25" s="1674">
        <v>82.24</v>
      </c>
      <c r="CM25" s="1674">
        <v>96.68</v>
      </c>
      <c r="CN25" s="1674">
        <v>101.71</v>
      </c>
      <c r="CO25" s="1674">
        <v>94.37</v>
      </c>
      <c r="CP25" s="1674">
        <v>97.78</v>
      </c>
      <c r="CQ25" s="1696" t="s">
        <v>696</v>
      </c>
      <c r="CR25" s="1695" t="s">
        <v>2498</v>
      </c>
      <c r="CS25" s="1674">
        <v>96.85</v>
      </c>
      <c r="CT25" s="1674">
        <v>100.14</v>
      </c>
      <c r="CU25" s="1674">
        <v>99.98</v>
      </c>
      <c r="CV25" s="1674">
        <v>102.53</v>
      </c>
      <c r="CW25" s="1674">
        <v>100.84</v>
      </c>
      <c r="CX25" s="1674">
        <v>100.9</v>
      </c>
      <c r="CY25" s="1674">
        <v>105.55</v>
      </c>
      <c r="CZ25" s="1674">
        <v>92.43</v>
      </c>
      <c r="DA25" s="1674">
        <v>92.13</v>
      </c>
      <c r="DB25" s="1674">
        <v>93.82</v>
      </c>
      <c r="DC25" s="1674">
        <v>102.34</v>
      </c>
      <c r="DD25" s="1674">
        <v>102.3</v>
      </c>
      <c r="DE25" s="1674">
        <v>107.9</v>
      </c>
      <c r="DF25" s="1674">
        <v>107.77</v>
      </c>
      <c r="DG25" s="1674">
        <v>109.7</v>
      </c>
      <c r="DH25" s="1674">
        <v>100</v>
      </c>
      <c r="DI25" s="1674">
        <v>101.99</v>
      </c>
      <c r="DJ25" s="1674">
        <v>112.41</v>
      </c>
      <c r="DK25" s="1676">
        <v>110.43</v>
      </c>
      <c r="DL25" s="1696" t="s">
        <v>696</v>
      </c>
      <c r="DM25" s="1695" t="s">
        <v>2498</v>
      </c>
      <c r="DN25" s="1673">
        <v>115.78</v>
      </c>
      <c r="DO25" s="1674">
        <v>109.95</v>
      </c>
      <c r="DP25" s="1674">
        <v>104.17</v>
      </c>
      <c r="DQ25" s="1674">
        <v>109.73</v>
      </c>
      <c r="DR25" s="1674">
        <v>104.09</v>
      </c>
      <c r="DS25" s="1674">
        <v>104.95</v>
      </c>
      <c r="DT25" s="1674">
        <v>109.05</v>
      </c>
      <c r="DU25" s="1674">
        <v>104.74</v>
      </c>
      <c r="DV25" s="1674">
        <v>98.49</v>
      </c>
      <c r="DW25" s="1674">
        <v>101.44</v>
      </c>
      <c r="DX25" s="1674">
        <v>98.75</v>
      </c>
      <c r="DY25" s="1674">
        <v>107.69</v>
      </c>
      <c r="DZ25" s="1674">
        <v>104.43</v>
      </c>
      <c r="EA25" s="1674">
        <v>102.75</v>
      </c>
      <c r="EB25" s="1674">
        <v>107.27</v>
      </c>
      <c r="EC25" s="1674">
        <v>98.75</v>
      </c>
      <c r="ED25" s="1674">
        <v>102.75</v>
      </c>
      <c r="EE25" s="1676">
        <v>98.11</v>
      </c>
      <c r="EF25" s="1696" t="s">
        <v>696</v>
      </c>
      <c r="EG25" s="1695" t="s">
        <v>2498</v>
      </c>
      <c r="EH25" s="1673">
        <v>100</v>
      </c>
      <c r="EI25" s="1674">
        <v>97.28</v>
      </c>
      <c r="EJ25" s="1674">
        <v>99.59</v>
      </c>
      <c r="EK25" s="1674">
        <v>101.06</v>
      </c>
      <c r="EL25" s="1674">
        <v>100.94</v>
      </c>
      <c r="EM25" s="1674">
        <v>101.4</v>
      </c>
      <c r="EN25" s="1674">
        <v>98.06</v>
      </c>
      <c r="EO25" s="1674">
        <v>97</v>
      </c>
      <c r="EP25" s="1674">
        <v>84.82</v>
      </c>
      <c r="EQ25" s="1674">
        <v>90.02</v>
      </c>
      <c r="ER25" s="1674">
        <v>100.08</v>
      </c>
      <c r="ES25" s="1674">
        <v>104.56</v>
      </c>
      <c r="ET25" s="1674">
        <v>108.61</v>
      </c>
      <c r="EU25" s="1674">
        <v>101.81</v>
      </c>
      <c r="EV25" s="1674">
        <v>102.94</v>
      </c>
      <c r="EW25" s="1674">
        <v>104.94</v>
      </c>
      <c r="EX25" s="1676">
        <v>105.45</v>
      </c>
      <c r="EY25" s="1696" t="s">
        <v>696</v>
      </c>
      <c r="EZ25" s="1695" t="s">
        <v>2498</v>
      </c>
      <c r="FA25" s="1673">
        <v>108.32</v>
      </c>
      <c r="FB25" s="1674">
        <v>109.05</v>
      </c>
      <c r="FC25" s="1674">
        <v>101.33</v>
      </c>
      <c r="FD25" s="1674">
        <v>100.3</v>
      </c>
      <c r="FE25" s="1674">
        <v>104.17</v>
      </c>
      <c r="FF25" s="1674">
        <v>100.61</v>
      </c>
      <c r="FG25" s="1674">
        <v>100.74</v>
      </c>
      <c r="FH25" s="1674">
        <v>111.33</v>
      </c>
      <c r="FI25" s="1674">
        <v>103.07</v>
      </c>
      <c r="FJ25" s="1674">
        <v>109.42</v>
      </c>
      <c r="FK25" s="1674">
        <v>108.41</v>
      </c>
      <c r="FL25" s="1674">
        <v>103.79</v>
      </c>
      <c r="FM25" s="1674">
        <v>106.96</v>
      </c>
      <c r="FN25" s="1674">
        <v>103.91</v>
      </c>
      <c r="FO25" s="1676">
        <v>109.65</v>
      </c>
      <c r="FP25" s="1696" t="s">
        <v>696</v>
      </c>
      <c r="FQ25" s="1671"/>
      <c r="FR25" s="1671"/>
      <c r="FS25" s="1671"/>
      <c r="FT25" s="1679"/>
      <c r="FU25" s="1679"/>
      <c r="FV25" s="1679"/>
      <c r="FW25" s="1679"/>
      <c r="FX25" s="1679"/>
      <c r="FY25" s="1679"/>
      <c r="FZ25" s="1679"/>
      <c r="GA25" s="1679"/>
      <c r="GB25" s="1679"/>
      <c r="GC25" s="1679"/>
      <c r="GD25" s="1679"/>
      <c r="GE25" s="1679"/>
      <c r="GF25" s="1679"/>
      <c r="GG25" s="1679"/>
      <c r="GH25" s="1679"/>
      <c r="GI25" s="1679"/>
      <c r="GJ25" s="1679"/>
      <c r="GK25" s="1679"/>
      <c r="GL25" s="1679"/>
      <c r="GM25" s="1679"/>
      <c r="GN25" s="1679"/>
      <c r="GO25" s="1679"/>
      <c r="GP25" s="1679"/>
      <c r="GQ25" s="1679"/>
      <c r="GR25" s="1679"/>
      <c r="GS25" s="1679"/>
      <c r="GT25" s="1679"/>
      <c r="GU25" s="1679"/>
      <c r="GV25" s="1679"/>
      <c r="GW25" s="1679"/>
      <c r="GX25" s="1679"/>
      <c r="GY25" s="1679"/>
      <c r="GZ25" s="1679"/>
      <c r="HA25" s="1679"/>
      <c r="HB25" s="1679"/>
      <c r="HC25" s="1679"/>
      <c r="HD25" s="1679"/>
      <c r="HE25" s="1679"/>
      <c r="HF25" s="1679"/>
      <c r="HG25" s="1679"/>
      <c r="HH25" s="1679"/>
      <c r="HI25" s="1679"/>
      <c r="HJ25" s="1679"/>
      <c r="HK25" s="1679"/>
      <c r="HL25" s="1679"/>
      <c r="HM25" s="1679"/>
      <c r="HN25" s="1679"/>
      <c r="HO25" s="1679"/>
      <c r="HP25" s="1679"/>
      <c r="HQ25" s="1679"/>
      <c r="HR25" s="1679"/>
      <c r="HS25" s="1679"/>
      <c r="HT25" s="1679"/>
      <c r="HU25" s="1679"/>
      <c r="HV25" s="1679"/>
      <c r="HW25" s="1679"/>
      <c r="HX25" s="1679"/>
      <c r="HY25" s="1679"/>
      <c r="HZ25" s="1679"/>
      <c r="IA25" s="1679"/>
      <c r="IB25" s="1679"/>
      <c r="IC25" s="1679"/>
      <c r="ID25" s="1679"/>
      <c r="IE25" s="1679"/>
      <c r="IF25" s="1679"/>
      <c r="IG25" s="1679"/>
      <c r="IH25" s="1679"/>
      <c r="II25" s="1679"/>
      <c r="IJ25" s="1679"/>
      <c r="IK25" s="1679"/>
      <c r="IL25" s="1679"/>
      <c r="IM25" s="1679"/>
      <c r="IN25" s="1679"/>
      <c r="IO25" s="1679"/>
      <c r="IP25" s="1679"/>
      <c r="IQ25" s="1679"/>
      <c r="IR25" s="1679"/>
      <c r="IS25" s="1679"/>
      <c r="IT25" s="1679"/>
      <c r="IU25" s="1679"/>
      <c r="IV25" s="1679"/>
      <c r="IW25" s="1679"/>
      <c r="IX25" s="1679"/>
      <c r="IY25" s="1679"/>
      <c r="IZ25" s="1679"/>
      <c r="JA25" s="1679"/>
      <c r="JB25" s="1679"/>
      <c r="JC25" s="1679"/>
      <c r="JD25" s="1679"/>
      <c r="JE25" s="1679"/>
      <c r="JF25" s="1679"/>
      <c r="JG25" s="1679"/>
      <c r="JH25" s="1679"/>
      <c r="JI25" s="1679"/>
      <c r="JJ25" s="1679"/>
      <c r="JK25" s="1679"/>
      <c r="JL25" s="1679"/>
      <c r="JM25" s="1679"/>
      <c r="JN25" s="1679"/>
      <c r="JO25" s="1679"/>
      <c r="JP25" s="1679"/>
      <c r="JQ25" s="1679"/>
      <c r="JR25" s="1679"/>
      <c r="JS25" s="1679"/>
      <c r="JT25" s="1679"/>
      <c r="JU25" s="1679"/>
      <c r="JV25" s="1679"/>
      <c r="JW25" s="1679"/>
      <c r="JX25" s="1679"/>
      <c r="JY25" s="1679"/>
      <c r="JZ25" s="1679"/>
      <c r="KA25" s="1679"/>
      <c r="KB25" s="1679"/>
      <c r="KC25" s="1679"/>
      <c r="KD25" s="1679"/>
      <c r="KE25" s="1679"/>
      <c r="KF25" s="1679"/>
      <c r="KG25" s="1679"/>
      <c r="KH25" s="1679"/>
      <c r="KI25" s="1679"/>
      <c r="KJ25" s="1679"/>
      <c r="KK25" s="1679"/>
      <c r="KL25" s="1679"/>
      <c r="KM25" s="1679"/>
      <c r="KN25" s="1679"/>
      <c r="KO25" s="1679"/>
      <c r="KP25" s="1679"/>
      <c r="KQ25" s="1679"/>
      <c r="KR25" s="1679"/>
      <c r="KS25" s="1679"/>
      <c r="KT25" s="1679"/>
      <c r="KU25" s="1679"/>
      <c r="KV25" s="1679"/>
      <c r="KW25" s="1679"/>
      <c r="KX25" s="1679"/>
      <c r="KY25" s="1679"/>
      <c r="KZ25" s="1679"/>
      <c r="LA25" s="1679"/>
      <c r="LB25" s="1679"/>
      <c r="LC25" s="1679"/>
      <c r="LD25" s="1679"/>
      <c r="LE25" s="1679"/>
      <c r="LF25" s="1679"/>
      <c r="LG25" s="1679"/>
      <c r="LH25" s="1679"/>
      <c r="LI25" s="1679"/>
      <c r="LJ25" s="1679"/>
      <c r="LK25" s="1679"/>
      <c r="LL25" s="1679"/>
      <c r="LM25" s="1679"/>
      <c r="LN25" s="1679"/>
      <c r="LO25" s="1679"/>
      <c r="LP25" s="1679"/>
      <c r="LQ25" s="1679"/>
      <c r="LR25" s="1679"/>
      <c r="LS25" s="1679"/>
      <c r="LT25" s="1679"/>
      <c r="LU25" s="1679"/>
      <c r="LV25" s="1679"/>
      <c r="LW25" s="1679"/>
      <c r="LX25" s="1679"/>
      <c r="LY25" s="1679"/>
      <c r="LZ25" s="1679"/>
      <c r="MA25" s="1679"/>
      <c r="MB25" s="1679"/>
      <c r="MC25" s="1679"/>
      <c r="MD25" s="1679"/>
      <c r="ME25" s="1679"/>
      <c r="MF25" s="1679"/>
      <c r="MG25" s="1679"/>
      <c r="MH25" s="1679"/>
      <c r="MI25" s="1679"/>
      <c r="MJ25" s="1679"/>
      <c r="MK25" s="1679"/>
      <c r="ML25" s="1679"/>
      <c r="MM25" s="1679"/>
      <c r="MN25" s="1679"/>
      <c r="MO25" s="1679"/>
      <c r="MP25" s="1679"/>
      <c r="MQ25" s="1679"/>
      <c r="MR25" s="1679"/>
      <c r="MS25" s="1679"/>
      <c r="MT25" s="1679"/>
      <c r="MU25" s="1679"/>
      <c r="MV25" s="1679"/>
      <c r="MW25" s="1679"/>
      <c r="MX25" s="1679"/>
      <c r="MY25" s="1679"/>
      <c r="MZ25" s="1679"/>
      <c r="NA25" s="1679"/>
      <c r="NB25" s="1679"/>
      <c r="NC25" s="1679"/>
      <c r="ND25" s="1679"/>
      <c r="NE25" s="1679"/>
      <c r="NF25" s="1679"/>
      <c r="NG25" s="1679"/>
      <c r="NH25" s="1679"/>
      <c r="NI25" s="1679"/>
      <c r="NJ25" s="1679"/>
      <c r="NK25" s="1679"/>
      <c r="NL25" s="1679"/>
      <c r="NM25" s="1679"/>
      <c r="NN25" s="1679"/>
      <c r="NO25" s="1679"/>
      <c r="NP25" s="1679"/>
      <c r="NQ25" s="1679"/>
      <c r="NR25" s="1679"/>
      <c r="NS25" s="1679"/>
      <c r="NT25" s="1679"/>
      <c r="NU25" s="1679"/>
      <c r="NV25" s="1679"/>
      <c r="NW25" s="1679"/>
      <c r="NX25" s="1679"/>
      <c r="NY25" s="1679"/>
      <c r="NZ25" s="1679"/>
      <c r="OA25" s="1679"/>
      <c r="OB25" s="1679"/>
      <c r="OC25" s="1679"/>
      <c r="OD25" s="1679"/>
      <c r="OE25" s="1679"/>
      <c r="OF25" s="1679"/>
      <c r="OG25" s="1679"/>
      <c r="OH25" s="1679"/>
      <c r="OI25" s="1679"/>
      <c r="OJ25" s="1679"/>
      <c r="OK25" s="1679"/>
      <c r="OL25" s="1679"/>
      <c r="OM25" s="1679"/>
      <c r="ON25" s="1679"/>
      <c r="OO25" s="1679"/>
      <c r="OP25" s="1679"/>
      <c r="OQ25" s="1679"/>
      <c r="OR25" s="1679"/>
      <c r="OS25" s="1679"/>
      <c r="OT25" s="1679"/>
      <c r="OU25" s="1679"/>
      <c r="OV25" s="1679"/>
      <c r="OW25" s="1679"/>
      <c r="OX25" s="1679"/>
      <c r="OY25" s="1679"/>
      <c r="OZ25" s="1679"/>
      <c r="PA25" s="1679"/>
      <c r="PB25" s="1679"/>
      <c r="PC25" s="1679"/>
      <c r="PD25" s="1679"/>
      <c r="PE25" s="1679"/>
      <c r="PF25" s="1679"/>
      <c r="PG25" s="1679"/>
      <c r="PH25" s="1679"/>
      <c r="PI25" s="1679"/>
      <c r="PJ25" s="1679"/>
      <c r="PK25" s="1679"/>
      <c r="PL25" s="1679"/>
      <c r="PM25" s="1679"/>
      <c r="PN25" s="1679"/>
      <c r="PO25" s="1679"/>
      <c r="PP25" s="1679"/>
      <c r="PQ25" s="1679"/>
      <c r="PR25" s="1679"/>
      <c r="PS25" s="1679"/>
      <c r="PT25" s="1679"/>
      <c r="PU25" s="1679"/>
      <c r="PV25" s="1679"/>
      <c r="PW25" s="1679"/>
      <c r="PX25" s="1679"/>
      <c r="PY25" s="1679"/>
      <c r="PZ25" s="1679"/>
      <c r="QA25" s="1679"/>
      <c r="QB25" s="1679"/>
      <c r="QC25" s="1679"/>
      <c r="QD25" s="1679"/>
      <c r="QE25" s="1679"/>
      <c r="QF25" s="1679"/>
      <c r="QG25" s="1679"/>
      <c r="QH25" s="1679"/>
      <c r="QI25" s="1679"/>
      <c r="QJ25" s="1679"/>
      <c r="QK25" s="1679"/>
      <c r="QL25" s="1679"/>
      <c r="QM25" s="1679"/>
      <c r="QN25" s="1679"/>
      <c r="QO25" s="1679"/>
      <c r="QP25" s="1679"/>
      <c r="QQ25" s="1679"/>
      <c r="QR25" s="1679"/>
      <c r="QS25" s="1679"/>
      <c r="QT25" s="1679"/>
      <c r="QU25" s="1679"/>
      <c r="QV25" s="1679"/>
      <c r="QW25" s="1679"/>
      <c r="QX25" s="1679"/>
      <c r="QY25" s="1679"/>
      <c r="QZ25" s="1679"/>
      <c r="RA25" s="1679"/>
      <c r="RB25" s="1679"/>
      <c r="RC25" s="1679"/>
      <c r="RD25" s="1679"/>
      <c r="RE25" s="1679"/>
      <c r="RF25" s="1679"/>
      <c r="RG25" s="1679"/>
      <c r="RH25" s="1679"/>
      <c r="RI25" s="1679"/>
      <c r="RJ25" s="1679"/>
      <c r="RK25" s="1679"/>
      <c r="RL25" s="1679"/>
      <c r="RM25" s="1679"/>
      <c r="RN25" s="1679"/>
      <c r="RO25" s="1679"/>
      <c r="RP25" s="1679"/>
      <c r="RQ25" s="1679"/>
      <c r="RR25" s="1679"/>
      <c r="RS25" s="1679"/>
      <c r="RT25" s="1679"/>
      <c r="RU25" s="1679"/>
      <c r="RV25" s="1679"/>
      <c r="RW25" s="1679"/>
      <c r="RX25" s="1679"/>
      <c r="RY25" s="1679"/>
      <c r="RZ25" s="1679"/>
      <c r="SA25" s="1679"/>
      <c r="SB25" s="1679"/>
      <c r="SC25" s="1679"/>
      <c r="SD25" s="1679"/>
      <c r="SE25" s="1679"/>
      <c r="SF25" s="1679"/>
      <c r="SG25" s="1679"/>
      <c r="SH25" s="1679"/>
      <c r="SI25" s="1679"/>
      <c r="SJ25" s="1679"/>
      <c r="SK25" s="1679"/>
      <c r="SL25" s="1679"/>
      <c r="SM25" s="1679"/>
      <c r="SN25" s="1679"/>
      <c r="SO25" s="1679"/>
      <c r="SP25" s="1679"/>
      <c r="SQ25" s="1679"/>
      <c r="SR25" s="1679"/>
      <c r="SS25" s="1679"/>
      <c r="ST25" s="1679"/>
      <c r="SU25" s="1679"/>
      <c r="SV25" s="1679"/>
      <c r="SW25" s="1679"/>
      <c r="SX25" s="1679"/>
      <c r="SY25" s="1679"/>
      <c r="SZ25" s="1679"/>
      <c r="TA25" s="1679"/>
      <c r="TB25" s="1679"/>
      <c r="TC25" s="1679"/>
      <c r="TD25" s="1679"/>
      <c r="TE25" s="1679"/>
      <c r="TF25" s="1679"/>
      <c r="TG25" s="1679"/>
      <c r="TH25" s="1679"/>
      <c r="TI25" s="1679"/>
      <c r="TJ25" s="1679"/>
      <c r="TK25" s="1679"/>
      <c r="TL25" s="1679"/>
      <c r="TM25" s="1679"/>
      <c r="TN25" s="1679"/>
      <c r="TO25" s="1679"/>
      <c r="TP25" s="1679"/>
      <c r="TQ25" s="1679"/>
      <c r="TR25" s="1679"/>
      <c r="TS25" s="1679"/>
      <c r="TT25" s="1679"/>
      <c r="TU25" s="1679"/>
      <c r="TV25" s="1679"/>
      <c r="TW25" s="1679"/>
      <c r="TX25" s="1679"/>
      <c r="TY25" s="1679"/>
      <c r="TZ25" s="1679"/>
      <c r="UA25" s="1679"/>
      <c r="UB25" s="1679"/>
      <c r="UC25" s="1679"/>
      <c r="UD25" s="1679"/>
      <c r="UE25" s="1679"/>
      <c r="UF25" s="1679"/>
      <c r="UG25" s="1679"/>
      <c r="UH25" s="1679"/>
      <c r="UI25" s="1679"/>
      <c r="UJ25" s="1679"/>
      <c r="UK25" s="1679"/>
      <c r="UL25" s="1679"/>
      <c r="UM25" s="1679"/>
      <c r="UN25" s="1679"/>
      <c r="UO25" s="1679"/>
      <c r="UP25" s="1679"/>
      <c r="UQ25" s="1679"/>
      <c r="UR25" s="1679"/>
      <c r="US25" s="1679"/>
      <c r="UT25" s="1679"/>
      <c r="UU25" s="1679"/>
      <c r="UV25" s="1679"/>
      <c r="UW25" s="1679"/>
      <c r="UX25" s="1679"/>
      <c r="UY25" s="1679"/>
      <c r="UZ25" s="1679"/>
      <c r="VA25" s="1679"/>
      <c r="VB25" s="1679"/>
      <c r="VC25" s="1679"/>
      <c r="VD25" s="1679"/>
      <c r="VE25" s="1679"/>
      <c r="VF25" s="1679"/>
      <c r="VG25" s="1679"/>
      <c r="VH25" s="1679"/>
      <c r="VI25" s="1679"/>
      <c r="VJ25" s="1679"/>
      <c r="VK25" s="1679"/>
      <c r="VL25" s="1679"/>
      <c r="VM25" s="1679"/>
      <c r="VN25" s="1679"/>
      <c r="VO25" s="1679"/>
      <c r="VP25" s="1679"/>
      <c r="VQ25" s="1679"/>
      <c r="VR25" s="1679"/>
      <c r="VS25" s="1679"/>
      <c r="VT25" s="1679"/>
      <c r="VU25" s="1679"/>
      <c r="VV25" s="1679"/>
      <c r="VW25" s="1679"/>
      <c r="VX25" s="1679"/>
      <c r="VY25" s="1679"/>
      <c r="VZ25" s="1679"/>
      <c r="WA25" s="1679"/>
      <c r="WB25" s="1679"/>
      <c r="WC25" s="1679"/>
      <c r="WD25" s="1679"/>
      <c r="WE25" s="1679"/>
      <c r="WF25" s="1679"/>
      <c r="WG25" s="1679"/>
      <c r="WH25" s="1679"/>
      <c r="WI25" s="1679"/>
      <c r="WJ25" s="1679"/>
      <c r="WK25" s="1679"/>
      <c r="WL25" s="1679"/>
      <c r="WM25" s="1679"/>
      <c r="WN25" s="1679"/>
      <c r="WO25" s="1679"/>
      <c r="WP25" s="1679"/>
      <c r="WQ25" s="1679"/>
      <c r="WR25" s="1679"/>
      <c r="WS25" s="1679"/>
      <c r="WT25" s="1679"/>
      <c r="WU25" s="1679"/>
      <c r="WV25" s="1679"/>
      <c r="WW25" s="1679"/>
      <c r="WX25" s="1679"/>
      <c r="WY25" s="1679"/>
      <c r="WZ25" s="1679"/>
      <c r="XA25" s="1679"/>
      <c r="XB25" s="1679"/>
      <c r="XC25" s="1679"/>
      <c r="XD25" s="1679"/>
      <c r="XE25" s="1679"/>
      <c r="XF25" s="1679"/>
      <c r="XG25" s="1679"/>
      <c r="XH25" s="1679"/>
      <c r="XI25" s="1679"/>
      <c r="XJ25" s="1679"/>
      <c r="XK25" s="1679"/>
      <c r="XL25" s="1679"/>
      <c r="XM25" s="1679"/>
      <c r="XN25" s="1679"/>
      <c r="XO25" s="1679"/>
      <c r="XP25" s="1679"/>
      <c r="XQ25" s="1679"/>
      <c r="XR25" s="1679"/>
      <c r="XS25" s="1679"/>
      <c r="XT25" s="1679"/>
      <c r="XU25" s="1679"/>
      <c r="XV25" s="1679"/>
      <c r="XW25" s="1679"/>
      <c r="XX25" s="1679"/>
      <c r="XY25" s="1679"/>
      <c r="XZ25" s="1679"/>
      <c r="YA25" s="1679"/>
      <c r="YB25" s="1679"/>
      <c r="YC25" s="1679"/>
      <c r="YD25" s="1679"/>
      <c r="YE25" s="1679"/>
      <c r="YF25" s="1679"/>
      <c r="YG25" s="1679"/>
      <c r="YH25" s="1679"/>
      <c r="YI25" s="1679"/>
      <c r="YJ25" s="1679"/>
      <c r="YK25" s="1679"/>
      <c r="YL25" s="1679"/>
      <c r="YM25" s="1679"/>
      <c r="YN25" s="1679"/>
      <c r="YO25" s="1679"/>
      <c r="YP25" s="1679"/>
      <c r="YQ25" s="1679"/>
      <c r="YR25" s="1679"/>
      <c r="YS25" s="1679"/>
      <c r="YT25" s="1679"/>
      <c r="YU25" s="1679"/>
      <c r="YV25" s="1679"/>
      <c r="YW25" s="1679"/>
      <c r="YX25" s="1679"/>
      <c r="YY25" s="1679"/>
      <c r="YZ25" s="1679"/>
      <c r="ZA25" s="1679"/>
      <c r="ZB25" s="1679"/>
      <c r="ZC25" s="1679"/>
      <c r="ZD25" s="1679"/>
      <c r="ZE25" s="1679"/>
      <c r="ZF25" s="1679"/>
      <c r="ZG25" s="1679"/>
      <c r="ZH25" s="1679"/>
      <c r="ZI25" s="1679"/>
      <c r="ZJ25" s="1679"/>
      <c r="ZK25" s="1679"/>
      <c r="ZL25" s="1679"/>
      <c r="ZM25" s="1679"/>
      <c r="ZN25" s="1679"/>
      <c r="ZO25" s="1679"/>
      <c r="ZP25" s="1679"/>
      <c r="ZQ25" s="1679"/>
      <c r="ZR25" s="1679"/>
      <c r="ZS25" s="1679"/>
      <c r="ZT25" s="1679"/>
      <c r="ZU25" s="1679"/>
      <c r="ZV25" s="1679"/>
      <c r="ZW25" s="1679"/>
      <c r="ZX25" s="1679"/>
      <c r="ZY25" s="1679"/>
      <c r="ZZ25" s="1679"/>
      <c r="AAA25" s="1679"/>
      <c r="AAB25" s="1679"/>
      <c r="AAC25" s="1679"/>
      <c r="AAD25" s="1679"/>
      <c r="AAE25" s="1679"/>
      <c r="AAF25" s="1679"/>
      <c r="AAG25" s="1679"/>
      <c r="AAH25" s="1679"/>
      <c r="AAI25" s="1679"/>
      <c r="AAJ25" s="1679"/>
      <c r="AAK25" s="1679"/>
      <c r="AAL25" s="1679"/>
      <c r="AAM25" s="1679"/>
      <c r="AAN25" s="1679"/>
      <c r="AAO25" s="1679"/>
      <c r="AAP25" s="1679"/>
      <c r="AAQ25" s="1679"/>
      <c r="AAR25" s="1679"/>
      <c r="AAS25" s="1679"/>
      <c r="AAT25" s="1679"/>
      <c r="AAU25" s="1679"/>
      <c r="AAV25" s="1679"/>
      <c r="AAW25" s="1679"/>
      <c r="AAX25" s="1679"/>
      <c r="AAY25" s="1679"/>
      <c r="AAZ25" s="1679"/>
      <c r="ABA25" s="1679"/>
      <c r="ABB25" s="1679"/>
      <c r="ABC25" s="1679"/>
      <c r="ABD25" s="1679"/>
      <c r="ABE25" s="1679"/>
      <c r="ABF25" s="1679"/>
      <c r="ABG25" s="1679"/>
      <c r="ABH25" s="1679"/>
      <c r="ABI25" s="1679"/>
      <c r="ABJ25" s="1679"/>
      <c r="ABK25" s="1679"/>
      <c r="ABL25" s="1679"/>
      <c r="ABM25" s="1679"/>
      <c r="ABN25" s="1679"/>
      <c r="ABO25" s="1679"/>
      <c r="ABP25" s="1679"/>
      <c r="ABQ25" s="1679"/>
      <c r="ABR25" s="1679"/>
      <c r="ABS25" s="1679"/>
      <c r="ABT25" s="1679"/>
      <c r="ABU25" s="1679"/>
      <c r="ABV25" s="1679"/>
      <c r="ABW25" s="1679"/>
      <c r="ABX25" s="1679"/>
      <c r="ABY25" s="1679"/>
      <c r="ABZ25" s="1679"/>
      <c r="ACA25" s="1679"/>
      <c r="ACB25" s="1679"/>
      <c r="ACC25" s="1679"/>
      <c r="ACD25" s="1679"/>
      <c r="ACE25" s="1679"/>
      <c r="ACF25" s="1679"/>
      <c r="ACG25" s="1679"/>
      <c r="ACH25" s="1679"/>
      <c r="ACI25" s="1679"/>
      <c r="ACJ25" s="1679"/>
      <c r="ACK25" s="1679"/>
      <c r="ACL25" s="1679"/>
      <c r="ACM25" s="1679"/>
      <c r="ACN25" s="1679"/>
      <c r="ACO25" s="1679"/>
      <c r="ACP25" s="1679"/>
      <c r="ACQ25" s="1679"/>
      <c r="ACR25" s="1679"/>
      <c r="ACS25" s="1679"/>
      <c r="ACT25" s="1679"/>
      <c r="ACU25" s="1679"/>
      <c r="ACV25" s="1679"/>
      <c r="ACW25" s="1679"/>
      <c r="ACX25" s="1679"/>
      <c r="ACY25" s="1679"/>
      <c r="ACZ25" s="1679"/>
      <c r="ADA25" s="1679"/>
      <c r="ADB25" s="1679"/>
      <c r="ADC25" s="1679"/>
      <c r="ADD25" s="1679"/>
      <c r="ADE25" s="1679"/>
      <c r="ADF25" s="1679"/>
      <c r="ADG25" s="1679"/>
      <c r="ADH25" s="1679"/>
      <c r="ADI25" s="1679"/>
      <c r="ADJ25" s="1679"/>
      <c r="ADK25" s="1679"/>
      <c r="ADL25" s="1679"/>
      <c r="ADM25" s="1679"/>
      <c r="ADN25" s="1679"/>
      <c r="ADO25" s="1679"/>
      <c r="ADP25" s="1679"/>
      <c r="ADQ25" s="1679"/>
      <c r="ADR25" s="1679"/>
      <c r="ADS25" s="1679"/>
      <c r="ADT25" s="1679"/>
      <c r="ADU25" s="1679"/>
      <c r="ADV25" s="1679"/>
      <c r="ADW25" s="1679"/>
      <c r="ADX25" s="1679"/>
      <c r="ADY25" s="1679"/>
      <c r="ADZ25" s="1679"/>
      <c r="AEA25" s="1679"/>
      <c r="AEB25" s="1679"/>
      <c r="AEC25" s="1679"/>
      <c r="AED25" s="1679"/>
      <c r="AEE25" s="1679"/>
      <c r="AEF25" s="1679"/>
      <c r="AEG25" s="1679"/>
      <c r="AEH25" s="1679"/>
      <c r="AEI25" s="1679"/>
      <c r="AEJ25" s="1679"/>
      <c r="AEK25" s="1679"/>
      <c r="AEL25" s="1679"/>
      <c r="AEM25" s="1679"/>
      <c r="AEN25" s="1679"/>
      <c r="AEO25" s="1679"/>
      <c r="AEP25" s="1679"/>
      <c r="AEQ25" s="1679"/>
      <c r="AER25" s="1679"/>
      <c r="AES25" s="1679"/>
      <c r="AET25" s="1679"/>
      <c r="AEU25" s="1679"/>
      <c r="AEV25" s="1679"/>
      <c r="AEW25" s="1679"/>
      <c r="AEX25" s="1679"/>
      <c r="AEY25" s="1679"/>
      <c r="AEZ25" s="1679"/>
      <c r="AFA25" s="1679"/>
      <c r="AFB25" s="1679"/>
      <c r="AFC25" s="1679"/>
      <c r="AFD25" s="1679"/>
      <c r="AFE25" s="1679"/>
      <c r="AFF25" s="1679"/>
      <c r="AFG25" s="1679"/>
      <c r="AFH25" s="1679"/>
      <c r="AFI25" s="1679"/>
      <c r="AFJ25" s="1679"/>
      <c r="AFK25" s="1679"/>
      <c r="AFL25" s="1679"/>
      <c r="AFM25" s="1679"/>
      <c r="AFN25" s="1679"/>
      <c r="AFO25" s="1679"/>
      <c r="AFP25" s="1679"/>
      <c r="AFQ25" s="1679"/>
      <c r="AFR25" s="1679"/>
      <c r="AFS25" s="1679"/>
      <c r="AFT25" s="1679"/>
      <c r="AFU25" s="1679"/>
      <c r="AFV25" s="1679"/>
      <c r="AFW25" s="1679"/>
      <c r="AFX25" s="1679"/>
      <c r="AFY25" s="1679"/>
      <c r="AFZ25" s="1679"/>
      <c r="AGA25" s="1679"/>
      <c r="AGB25" s="1679"/>
      <c r="AGC25" s="1679"/>
      <c r="AGD25" s="1679"/>
      <c r="AGE25" s="1679"/>
      <c r="AGF25" s="1679"/>
      <c r="AGG25" s="1679"/>
      <c r="AGH25" s="1679"/>
      <c r="AGI25" s="1679"/>
      <c r="AGJ25" s="1679"/>
      <c r="AGK25" s="1679"/>
      <c r="AGL25" s="1679"/>
      <c r="AGM25" s="1679"/>
      <c r="AGN25" s="1679"/>
      <c r="AGO25" s="1679"/>
      <c r="AGP25" s="1679"/>
      <c r="AGQ25" s="1679"/>
      <c r="AGR25" s="1679"/>
      <c r="AGS25" s="1679"/>
      <c r="AGT25" s="1679"/>
      <c r="AGU25" s="1679"/>
      <c r="AGV25" s="1679"/>
      <c r="AGW25" s="1679"/>
      <c r="AGX25" s="1679"/>
      <c r="AGY25" s="1679"/>
      <c r="AGZ25" s="1679"/>
      <c r="AHA25" s="1679"/>
      <c r="AHB25" s="1679"/>
      <c r="AHC25" s="1679"/>
      <c r="AHD25" s="1679"/>
      <c r="AHE25" s="1679"/>
      <c r="AHF25" s="1679"/>
      <c r="AHG25" s="1679"/>
      <c r="AHH25" s="1679"/>
      <c r="AHI25" s="1679"/>
      <c r="AHJ25" s="1679"/>
      <c r="AHK25" s="1679"/>
      <c r="AHL25" s="1679"/>
      <c r="AHM25" s="1679"/>
      <c r="AHN25" s="1679"/>
      <c r="AHO25" s="1679"/>
      <c r="AHP25" s="1679"/>
      <c r="AHQ25" s="1679"/>
      <c r="AHR25" s="1679"/>
      <c r="AHS25" s="1679"/>
      <c r="AHT25" s="1679"/>
      <c r="AHU25" s="1679"/>
      <c r="AHV25" s="1679"/>
      <c r="AHW25" s="1679"/>
      <c r="AHX25" s="1679"/>
      <c r="AHY25" s="1679"/>
      <c r="AHZ25" s="1679"/>
      <c r="AIA25" s="1679"/>
      <c r="AIB25" s="1679"/>
      <c r="AIC25" s="1679"/>
      <c r="AID25" s="1679"/>
      <c r="AIE25" s="1679"/>
      <c r="AIF25" s="1679"/>
      <c r="AIG25" s="1679"/>
      <c r="AIH25" s="1679"/>
      <c r="AII25" s="1679"/>
      <c r="AIJ25" s="1679"/>
      <c r="AIK25" s="1679"/>
      <c r="AIL25" s="1679"/>
      <c r="AIM25" s="1679"/>
      <c r="AIN25" s="1679"/>
      <c r="AIO25" s="1679"/>
      <c r="AIP25" s="1679"/>
      <c r="AIQ25" s="1679"/>
      <c r="AIR25" s="1679"/>
      <c r="AIS25" s="1679"/>
      <c r="AIT25" s="1679"/>
      <c r="AIU25" s="1679"/>
      <c r="AIV25" s="1679"/>
      <c r="AIW25" s="1679"/>
      <c r="AIX25" s="1679"/>
      <c r="AIY25" s="1679"/>
      <c r="AIZ25" s="1679"/>
      <c r="AJA25" s="1679"/>
      <c r="AJB25" s="1679"/>
      <c r="AJC25" s="1679"/>
      <c r="AJD25" s="1679"/>
      <c r="AJE25" s="1679"/>
      <c r="AJF25" s="1679"/>
      <c r="AJG25" s="1679"/>
      <c r="AJH25" s="1679"/>
      <c r="AJI25" s="1679"/>
      <c r="AJJ25" s="1679"/>
      <c r="AJK25" s="1679"/>
      <c r="AJL25" s="1679"/>
      <c r="AJM25" s="1679"/>
      <c r="AJN25" s="1679"/>
      <c r="AJO25" s="1679"/>
      <c r="AJP25" s="1679"/>
      <c r="AJQ25" s="1679"/>
      <c r="AJR25" s="1679"/>
      <c r="AJS25" s="1679"/>
      <c r="AJT25" s="1679"/>
      <c r="AJU25" s="1679"/>
      <c r="AJV25" s="1679"/>
      <c r="AJW25" s="1679"/>
      <c r="AJX25" s="1679"/>
      <c r="AJY25" s="1679"/>
      <c r="AJZ25" s="1679"/>
      <c r="AKA25" s="1679"/>
      <c r="AKB25" s="1679"/>
      <c r="AKC25" s="1679"/>
      <c r="AKD25" s="1679"/>
      <c r="AKE25" s="1679"/>
      <c r="AKF25" s="1679"/>
      <c r="AKG25" s="1679"/>
      <c r="AKH25" s="1679"/>
      <c r="AKI25" s="1679"/>
      <c r="AKJ25" s="1679"/>
      <c r="AKK25" s="1679"/>
      <c r="AKL25" s="1679"/>
      <c r="AKM25" s="1679"/>
      <c r="AKN25" s="1679"/>
      <c r="AKO25" s="1679"/>
      <c r="AKP25" s="1679"/>
      <c r="AKQ25" s="1679"/>
      <c r="AKR25" s="1679"/>
      <c r="AKS25" s="1679"/>
      <c r="AKT25" s="1679"/>
      <c r="AKU25" s="1679"/>
      <c r="AKV25" s="1679"/>
      <c r="AKW25" s="1679"/>
      <c r="AKX25" s="1679"/>
      <c r="AKY25" s="1679"/>
      <c r="AKZ25" s="1679"/>
      <c r="ALA25" s="1679"/>
      <c r="ALB25" s="1679"/>
      <c r="ALC25" s="1679"/>
      <c r="ALD25" s="1679"/>
      <c r="ALE25" s="1679"/>
      <c r="ALF25" s="1679"/>
      <c r="ALG25" s="1679"/>
      <c r="ALH25" s="1679"/>
      <c r="ALI25" s="1679"/>
      <c r="ALJ25" s="1679"/>
      <c r="ALK25" s="1679"/>
      <c r="ALL25" s="1679"/>
      <c r="ALM25" s="1679"/>
      <c r="ALN25" s="1679"/>
      <c r="ALO25" s="1679"/>
      <c r="ALP25" s="1679"/>
      <c r="ALQ25" s="1679"/>
      <c r="ALR25" s="1679"/>
      <c r="ALS25" s="1679"/>
      <c r="ALT25" s="1679"/>
      <c r="ALU25" s="1679"/>
      <c r="ALV25" s="1679"/>
      <c r="ALW25" s="1679"/>
      <c r="ALX25" s="1679"/>
      <c r="ALY25" s="1679"/>
      <c r="ALZ25" s="1679"/>
      <c r="AMA25" s="1679"/>
      <c r="AMB25" s="1679"/>
      <c r="AMC25" s="1679"/>
      <c r="AMD25" s="1679"/>
      <c r="AME25" s="1679"/>
      <c r="AMF25" s="1679"/>
      <c r="AMG25" s="1679"/>
      <c r="AMH25" s="1679"/>
      <c r="AMI25" s="1679"/>
      <c r="AMJ25" s="1679"/>
      <c r="AMK25" s="1679"/>
      <c r="AML25" s="1679"/>
      <c r="AMM25" s="1679"/>
      <c r="AMN25" s="1679"/>
      <c r="AMO25" s="1679"/>
      <c r="AMP25" s="1679"/>
      <c r="AMQ25" s="1679"/>
      <c r="AMR25" s="1679"/>
      <c r="AMS25" s="1679"/>
      <c r="AMT25" s="1679"/>
      <c r="AMU25" s="1679"/>
      <c r="AMV25" s="1679"/>
      <c r="AMW25" s="1679"/>
      <c r="AMX25" s="1679"/>
      <c r="AMY25" s="1679"/>
      <c r="AMZ25" s="1679"/>
      <c r="ANA25" s="1679"/>
      <c r="ANB25" s="1679"/>
      <c r="ANC25" s="1679"/>
      <c r="AND25" s="1679"/>
      <c r="ANE25" s="1679"/>
      <c r="ANF25" s="1679"/>
      <c r="ANG25" s="1679"/>
      <c r="ANH25" s="1679"/>
      <c r="ANI25" s="1679"/>
      <c r="ANJ25" s="1679"/>
      <c r="ANK25" s="1679"/>
      <c r="ANL25" s="1679"/>
      <c r="ANM25" s="1679"/>
      <c r="ANN25" s="1679"/>
      <c r="ANO25" s="1679"/>
      <c r="ANP25" s="1679"/>
      <c r="ANQ25" s="1679"/>
      <c r="ANR25" s="1679"/>
      <c r="ANS25" s="1679"/>
      <c r="ANT25" s="1679"/>
      <c r="ANU25" s="1679"/>
      <c r="ANV25" s="1679"/>
      <c r="ANW25" s="1679"/>
      <c r="ANX25" s="1679"/>
      <c r="ANY25" s="1679"/>
      <c r="ANZ25" s="1679"/>
      <c r="AOA25" s="1679"/>
      <c r="AOB25" s="1679"/>
      <c r="AOC25" s="1679"/>
      <c r="AOD25" s="1679"/>
      <c r="AOE25" s="1679"/>
      <c r="AOF25" s="1679"/>
      <c r="AOG25" s="1679"/>
      <c r="AOH25" s="1679"/>
      <c r="AOI25" s="1679"/>
      <c r="AOJ25" s="1679"/>
      <c r="AOK25" s="1679"/>
      <c r="AOL25" s="1679"/>
      <c r="AOM25" s="1679"/>
      <c r="AON25" s="1679"/>
      <c r="AOO25" s="1679"/>
      <c r="AOP25" s="1679"/>
      <c r="AOQ25" s="1679"/>
      <c r="AOR25" s="1679"/>
      <c r="AOS25" s="1679"/>
      <c r="AOT25" s="1679"/>
      <c r="AOU25" s="1679"/>
      <c r="AOV25" s="1679"/>
      <c r="AOW25" s="1679"/>
      <c r="AOX25" s="1679"/>
      <c r="AOY25" s="1679"/>
      <c r="AOZ25" s="1679"/>
      <c r="APA25" s="1679"/>
      <c r="APB25" s="1679"/>
      <c r="APC25" s="1679"/>
      <c r="APD25" s="1679"/>
      <c r="APE25" s="1679"/>
      <c r="APF25" s="1679"/>
      <c r="APG25" s="1679"/>
      <c r="APH25" s="1679"/>
      <c r="API25" s="1679"/>
      <c r="APJ25" s="1679"/>
      <c r="APK25" s="1679"/>
      <c r="APL25" s="1679"/>
      <c r="APM25" s="1679"/>
      <c r="APN25" s="1679"/>
      <c r="APO25" s="1679"/>
      <c r="APP25" s="1679"/>
      <c r="APQ25" s="1679"/>
      <c r="APR25" s="1679"/>
      <c r="APS25" s="1679"/>
      <c r="APT25" s="1679"/>
      <c r="APU25" s="1679"/>
      <c r="APV25" s="1679"/>
      <c r="APW25" s="1679"/>
      <c r="APX25" s="1679"/>
      <c r="APY25" s="1679"/>
      <c r="APZ25" s="1679"/>
      <c r="AQA25" s="1679"/>
      <c r="AQB25" s="1679"/>
      <c r="AQC25" s="1679"/>
      <c r="AQD25" s="1679"/>
      <c r="AQE25" s="1679"/>
      <c r="AQF25" s="1679"/>
      <c r="AQG25" s="1679"/>
      <c r="AQH25" s="1679"/>
      <c r="AQI25" s="1679"/>
      <c r="AQJ25" s="1679"/>
      <c r="AQK25" s="1679"/>
      <c r="AQL25" s="1679"/>
      <c r="AQM25" s="1679"/>
      <c r="AQN25" s="1679"/>
      <c r="AQO25" s="1679"/>
      <c r="AQP25" s="1679"/>
      <c r="AQQ25" s="1679"/>
      <c r="AQR25" s="1679"/>
      <c r="AQS25" s="1679"/>
      <c r="AQT25" s="1679"/>
      <c r="AQU25" s="1679"/>
      <c r="AQV25" s="1679"/>
      <c r="AQW25" s="1679"/>
    </row>
    <row r="26" spans="1:1141" s="1680" customFormat="1" ht="21.95" customHeight="1">
      <c r="A26" s="1695" t="s">
        <v>2499</v>
      </c>
      <c r="B26" s="1673">
        <v>107.24</v>
      </c>
      <c r="C26" s="1674">
        <v>108.56</v>
      </c>
      <c r="D26" s="1674">
        <v>110.23</v>
      </c>
      <c r="E26" s="1674">
        <v>121.01</v>
      </c>
      <c r="F26" s="1674">
        <v>96.58</v>
      </c>
      <c r="G26" s="1674">
        <v>105.86</v>
      </c>
      <c r="H26" s="1674">
        <v>116.44</v>
      </c>
      <c r="I26" s="1674">
        <v>103.9</v>
      </c>
      <c r="J26" s="1674">
        <v>107.86</v>
      </c>
      <c r="K26" s="1674">
        <v>111.16</v>
      </c>
      <c r="L26" s="1674">
        <v>111.05</v>
      </c>
      <c r="M26" s="1674">
        <v>108.34</v>
      </c>
      <c r="N26" s="1674">
        <v>115.43</v>
      </c>
      <c r="O26" s="1674">
        <v>108.63</v>
      </c>
      <c r="P26" s="1674">
        <v>110.58</v>
      </c>
      <c r="Q26" s="1674">
        <v>106.66</v>
      </c>
      <c r="R26" s="1674">
        <v>103.26</v>
      </c>
      <c r="S26" s="1674">
        <v>110.89</v>
      </c>
      <c r="T26" s="1696" t="s">
        <v>640</v>
      </c>
      <c r="U26" s="1695" t="s">
        <v>2499</v>
      </c>
      <c r="V26" s="1674">
        <v>112.42</v>
      </c>
      <c r="W26" s="1674">
        <v>109.86</v>
      </c>
      <c r="X26" s="1674">
        <v>113.08</v>
      </c>
      <c r="Y26" s="1674">
        <v>116.92</v>
      </c>
      <c r="Z26" s="1674">
        <v>102.29</v>
      </c>
      <c r="AA26" s="1674">
        <v>104.37</v>
      </c>
      <c r="AB26" s="1674">
        <v>101.74</v>
      </c>
      <c r="AC26" s="1674">
        <v>107.95</v>
      </c>
      <c r="AD26" s="1674">
        <v>111.08</v>
      </c>
      <c r="AE26" s="1674">
        <v>116.93</v>
      </c>
      <c r="AF26" s="1674">
        <v>102.8</v>
      </c>
      <c r="AG26" s="1674">
        <v>107.16</v>
      </c>
      <c r="AH26" s="1674">
        <v>83.82</v>
      </c>
      <c r="AI26" s="1674">
        <v>103.03</v>
      </c>
      <c r="AJ26" s="1674">
        <v>112.15</v>
      </c>
      <c r="AK26" s="1674">
        <v>128.97999999999999</v>
      </c>
      <c r="AL26" s="1674">
        <v>121.1</v>
      </c>
      <c r="AM26" s="1674">
        <v>131.55000000000001</v>
      </c>
      <c r="AN26" s="1696" t="s">
        <v>640</v>
      </c>
      <c r="AO26" s="1695" t="s">
        <v>2499</v>
      </c>
      <c r="AP26" s="1674">
        <v>110.49</v>
      </c>
      <c r="AQ26" s="1674">
        <v>117.05</v>
      </c>
      <c r="AR26" s="1674">
        <v>111.38</v>
      </c>
      <c r="AS26" s="1674">
        <v>103.14</v>
      </c>
      <c r="AT26" s="1674">
        <v>96.03</v>
      </c>
      <c r="AU26" s="1674">
        <v>106.44</v>
      </c>
      <c r="AV26" s="1674">
        <v>102.86</v>
      </c>
      <c r="AW26" s="1674">
        <v>110.2</v>
      </c>
      <c r="AX26" s="1674">
        <v>99.99</v>
      </c>
      <c r="AY26" s="1674">
        <v>110.64</v>
      </c>
      <c r="AZ26" s="1674">
        <v>107.74</v>
      </c>
      <c r="BA26" s="1674">
        <v>115.34</v>
      </c>
      <c r="BB26" s="1674">
        <v>103.29</v>
      </c>
      <c r="BC26" s="1674">
        <v>86.47</v>
      </c>
      <c r="BD26" s="1674">
        <v>106.98</v>
      </c>
      <c r="BE26" s="1674">
        <v>113.15</v>
      </c>
      <c r="BF26" s="1674">
        <v>107.44</v>
      </c>
      <c r="BG26" s="1696" t="s">
        <v>640</v>
      </c>
      <c r="BH26" s="1695" t="s">
        <v>2499</v>
      </c>
      <c r="BI26" s="1674">
        <v>104.68</v>
      </c>
      <c r="BJ26" s="1674">
        <v>107.12</v>
      </c>
      <c r="BK26" s="1674">
        <v>104.6</v>
      </c>
      <c r="BL26" s="1674">
        <v>96.56</v>
      </c>
      <c r="BM26" s="1674">
        <v>106.94</v>
      </c>
      <c r="BN26" s="1674">
        <v>107.47</v>
      </c>
      <c r="BO26" s="1674">
        <v>107.68</v>
      </c>
      <c r="BP26" s="1674">
        <v>107.59</v>
      </c>
      <c r="BQ26" s="1674">
        <v>114.67</v>
      </c>
      <c r="BR26" s="1674">
        <v>105.2</v>
      </c>
      <c r="BS26" s="1674">
        <v>112.41</v>
      </c>
      <c r="BT26" s="1674">
        <v>102.68</v>
      </c>
      <c r="BU26" s="1674">
        <v>106.85</v>
      </c>
      <c r="BV26" s="1674">
        <v>108.21</v>
      </c>
      <c r="BW26" s="1674">
        <v>104.88</v>
      </c>
      <c r="BX26" s="1696" t="s">
        <v>640</v>
      </c>
      <c r="BY26" s="1695" t="s">
        <v>2499</v>
      </c>
      <c r="BZ26" s="1674">
        <v>96.35</v>
      </c>
      <c r="CA26" s="1674">
        <v>102.81</v>
      </c>
      <c r="CB26" s="1674">
        <v>110.53</v>
      </c>
      <c r="CC26" s="1674">
        <v>101.32</v>
      </c>
      <c r="CD26" s="1674">
        <v>100.02</v>
      </c>
      <c r="CE26" s="1674">
        <v>107.47</v>
      </c>
      <c r="CF26" s="1674">
        <v>111.84</v>
      </c>
      <c r="CG26" s="1674">
        <v>94.29</v>
      </c>
      <c r="CH26" s="1674">
        <v>121.27</v>
      </c>
      <c r="CI26" s="1674">
        <v>106.39</v>
      </c>
      <c r="CJ26" s="1674">
        <v>78.260000000000005</v>
      </c>
      <c r="CK26" s="1674">
        <v>97.46</v>
      </c>
      <c r="CL26" s="1674">
        <v>82.18</v>
      </c>
      <c r="CM26" s="1674">
        <v>96.51</v>
      </c>
      <c r="CN26" s="1674">
        <v>101.71</v>
      </c>
      <c r="CO26" s="1674">
        <v>94.17</v>
      </c>
      <c r="CP26" s="1674">
        <v>97.55</v>
      </c>
      <c r="CQ26" s="1696" t="s">
        <v>640</v>
      </c>
      <c r="CR26" s="1695" t="s">
        <v>2499</v>
      </c>
      <c r="CS26" s="1674">
        <v>95.1</v>
      </c>
      <c r="CT26" s="1674">
        <v>100.22</v>
      </c>
      <c r="CU26" s="1674">
        <v>99.98</v>
      </c>
      <c r="CV26" s="1674">
        <v>102.53</v>
      </c>
      <c r="CW26" s="1674">
        <v>100.84</v>
      </c>
      <c r="CX26" s="1674">
        <v>100.9</v>
      </c>
      <c r="CY26" s="1674">
        <v>105.55</v>
      </c>
      <c r="CZ26" s="1674">
        <v>92.43</v>
      </c>
      <c r="DA26" s="1674">
        <v>92.13</v>
      </c>
      <c r="DB26" s="1674">
        <v>93.82</v>
      </c>
      <c r="DC26" s="1674">
        <v>102.38</v>
      </c>
      <c r="DD26" s="1674">
        <v>102.34</v>
      </c>
      <c r="DE26" s="1674">
        <v>107.9</v>
      </c>
      <c r="DF26" s="1674">
        <v>107.08</v>
      </c>
      <c r="DG26" s="1674">
        <v>108.78</v>
      </c>
      <c r="DH26" s="1674">
        <v>101.36</v>
      </c>
      <c r="DI26" s="1674">
        <v>101.81</v>
      </c>
      <c r="DJ26" s="1674">
        <v>115.43</v>
      </c>
      <c r="DK26" s="1676">
        <v>115.74</v>
      </c>
      <c r="DL26" s="1696" t="s">
        <v>640</v>
      </c>
      <c r="DM26" s="1695" t="s">
        <v>2499</v>
      </c>
      <c r="DN26" s="1673">
        <v>115.78</v>
      </c>
      <c r="DO26" s="1674">
        <v>109.95</v>
      </c>
      <c r="DP26" s="1674">
        <v>104.31</v>
      </c>
      <c r="DQ26" s="1674">
        <v>110.11</v>
      </c>
      <c r="DR26" s="1674">
        <v>103.95</v>
      </c>
      <c r="DS26" s="1674">
        <v>105.11</v>
      </c>
      <c r="DT26" s="1674">
        <v>109.05</v>
      </c>
      <c r="DU26" s="1674">
        <v>105.02</v>
      </c>
      <c r="DV26" s="1674">
        <v>96.57</v>
      </c>
      <c r="DW26" s="1674">
        <v>100.23</v>
      </c>
      <c r="DX26" s="1674">
        <v>96.08</v>
      </c>
      <c r="DY26" s="1674">
        <v>109.48</v>
      </c>
      <c r="DZ26" s="1674">
        <v>104.43</v>
      </c>
      <c r="EA26" s="1674">
        <v>102.75</v>
      </c>
      <c r="EB26" s="1674">
        <v>107.27</v>
      </c>
      <c r="EC26" s="1674">
        <v>98.59</v>
      </c>
      <c r="ED26" s="1674">
        <v>102.75</v>
      </c>
      <c r="EE26" s="1676">
        <v>98.11</v>
      </c>
      <c r="EF26" s="1696" t="s">
        <v>640</v>
      </c>
      <c r="EG26" s="1695" t="s">
        <v>2499</v>
      </c>
      <c r="EH26" s="1673">
        <v>100</v>
      </c>
      <c r="EI26" s="1674">
        <v>97.28</v>
      </c>
      <c r="EJ26" s="1674">
        <v>98.81</v>
      </c>
      <c r="EK26" s="1674">
        <v>101.07</v>
      </c>
      <c r="EL26" s="1674">
        <v>100.94</v>
      </c>
      <c r="EM26" s="1674">
        <v>101.45</v>
      </c>
      <c r="EN26" s="1674">
        <v>98.89</v>
      </c>
      <c r="EO26" s="1674">
        <v>98.09</v>
      </c>
      <c r="EP26" s="1674">
        <v>84.82</v>
      </c>
      <c r="EQ26" s="1674">
        <v>89.07</v>
      </c>
      <c r="ER26" s="1674">
        <v>100.34</v>
      </c>
      <c r="ES26" s="1674">
        <v>104.71</v>
      </c>
      <c r="ET26" s="1674">
        <v>108.84</v>
      </c>
      <c r="EU26" s="1674">
        <v>101.83</v>
      </c>
      <c r="EV26" s="1674">
        <v>103.33</v>
      </c>
      <c r="EW26" s="1674">
        <v>104.89</v>
      </c>
      <c r="EX26" s="1676">
        <v>105.4</v>
      </c>
      <c r="EY26" s="1696" t="s">
        <v>640</v>
      </c>
      <c r="EZ26" s="1695" t="s">
        <v>2499</v>
      </c>
      <c r="FA26" s="1673">
        <v>108.09</v>
      </c>
      <c r="FB26" s="1674">
        <v>108.8</v>
      </c>
      <c r="FC26" s="1674">
        <v>101.33</v>
      </c>
      <c r="FD26" s="1674">
        <v>100.69</v>
      </c>
      <c r="FE26" s="1674">
        <v>104.12</v>
      </c>
      <c r="FF26" s="1674">
        <v>100.61</v>
      </c>
      <c r="FG26" s="1674">
        <v>100.38</v>
      </c>
      <c r="FH26" s="1674">
        <v>111.33</v>
      </c>
      <c r="FI26" s="1674">
        <v>103.07</v>
      </c>
      <c r="FJ26" s="1674">
        <v>109.05</v>
      </c>
      <c r="FK26" s="1674">
        <v>109.11</v>
      </c>
      <c r="FL26" s="1674">
        <v>103.56</v>
      </c>
      <c r="FM26" s="1674">
        <v>107.13</v>
      </c>
      <c r="FN26" s="1674">
        <v>103.77</v>
      </c>
      <c r="FO26" s="1676">
        <v>110.08</v>
      </c>
      <c r="FP26" s="1696" t="s">
        <v>640</v>
      </c>
      <c r="FQ26" s="1671"/>
      <c r="FR26" s="1671"/>
      <c r="FS26" s="1671"/>
      <c r="FT26" s="1679"/>
      <c r="FU26" s="1679"/>
      <c r="FV26" s="1679"/>
      <c r="FW26" s="1679"/>
      <c r="FX26" s="1679"/>
      <c r="FY26" s="1679"/>
      <c r="FZ26" s="1679"/>
      <c r="GA26" s="1679"/>
      <c r="GB26" s="1679"/>
      <c r="GC26" s="1679"/>
      <c r="GD26" s="1679"/>
      <c r="GE26" s="1679"/>
      <c r="GF26" s="1679"/>
      <c r="GG26" s="1679"/>
      <c r="GH26" s="1679"/>
      <c r="GI26" s="1679"/>
      <c r="GJ26" s="1679"/>
      <c r="GK26" s="1679"/>
      <c r="GL26" s="1679"/>
      <c r="GM26" s="1679"/>
      <c r="GN26" s="1679"/>
      <c r="GO26" s="1679"/>
      <c r="GP26" s="1679"/>
      <c r="GQ26" s="1679"/>
      <c r="GR26" s="1679"/>
      <c r="GS26" s="1679"/>
      <c r="GT26" s="1679"/>
      <c r="GU26" s="1679"/>
      <c r="GV26" s="1679"/>
      <c r="GW26" s="1679"/>
      <c r="GX26" s="1679"/>
      <c r="GY26" s="1679"/>
      <c r="GZ26" s="1679"/>
      <c r="HA26" s="1679"/>
      <c r="HB26" s="1679"/>
      <c r="HC26" s="1679"/>
      <c r="HD26" s="1679"/>
      <c r="HE26" s="1679"/>
      <c r="HF26" s="1679"/>
      <c r="HG26" s="1679"/>
      <c r="HH26" s="1679"/>
      <c r="HI26" s="1679"/>
      <c r="HJ26" s="1679"/>
      <c r="HK26" s="1679"/>
      <c r="HL26" s="1679"/>
      <c r="HM26" s="1679"/>
      <c r="HN26" s="1679"/>
      <c r="HO26" s="1679"/>
      <c r="HP26" s="1679"/>
      <c r="HQ26" s="1679"/>
      <c r="HR26" s="1679"/>
      <c r="HS26" s="1679"/>
      <c r="HT26" s="1679"/>
      <c r="HU26" s="1679"/>
      <c r="HV26" s="1679"/>
      <c r="HW26" s="1679"/>
      <c r="HX26" s="1679"/>
      <c r="HY26" s="1679"/>
      <c r="HZ26" s="1679"/>
      <c r="IA26" s="1679"/>
      <c r="IB26" s="1679"/>
      <c r="IC26" s="1679"/>
      <c r="ID26" s="1679"/>
      <c r="IE26" s="1679"/>
      <c r="IF26" s="1679"/>
      <c r="IG26" s="1679"/>
      <c r="IH26" s="1679"/>
      <c r="II26" s="1679"/>
      <c r="IJ26" s="1679"/>
      <c r="IK26" s="1679"/>
      <c r="IL26" s="1679"/>
      <c r="IM26" s="1679"/>
      <c r="IN26" s="1679"/>
      <c r="IO26" s="1679"/>
      <c r="IP26" s="1679"/>
      <c r="IQ26" s="1679"/>
      <c r="IR26" s="1679"/>
      <c r="IS26" s="1679"/>
      <c r="IT26" s="1679"/>
      <c r="IU26" s="1679"/>
      <c r="IV26" s="1679"/>
      <c r="IW26" s="1679"/>
      <c r="IX26" s="1679"/>
      <c r="IY26" s="1679"/>
      <c r="IZ26" s="1679"/>
      <c r="JA26" s="1679"/>
      <c r="JB26" s="1679"/>
      <c r="JC26" s="1679"/>
      <c r="JD26" s="1679"/>
      <c r="JE26" s="1679"/>
      <c r="JF26" s="1679"/>
      <c r="JG26" s="1679"/>
      <c r="JH26" s="1679"/>
      <c r="JI26" s="1679"/>
      <c r="JJ26" s="1679"/>
      <c r="JK26" s="1679"/>
      <c r="JL26" s="1679"/>
      <c r="JM26" s="1679"/>
      <c r="JN26" s="1679"/>
      <c r="JO26" s="1679"/>
      <c r="JP26" s="1679"/>
      <c r="JQ26" s="1679"/>
      <c r="JR26" s="1679"/>
      <c r="JS26" s="1679"/>
      <c r="JT26" s="1679"/>
      <c r="JU26" s="1679"/>
      <c r="JV26" s="1679"/>
      <c r="JW26" s="1679"/>
      <c r="JX26" s="1679"/>
      <c r="JY26" s="1679"/>
      <c r="JZ26" s="1679"/>
      <c r="KA26" s="1679"/>
      <c r="KB26" s="1679"/>
      <c r="KC26" s="1679"/>
      <c r="KD26" s="1679"/>
      <c r="KE26" s="1679"/>
      <c r="KF26" s="1679"/>
      <c r="KG26" s="1679"/>
      <c r="KH26" s="1679"/>
      <c r="KI26" s="1679"/>
      <c r="KJ26" s="1679"/>
      <c r="KK26" s="1679"/>
      <c r="KL26" s="1679"/>
      <c r="KM26" s="1679"/>
      <c r="KN26" s="1679"/>
      <c r="KO26" s="1679"/>
      <c r="KP26" s="1679"/>
      <c r="KQ26" s="1679"/>
      <c r="KR26" s="1679"/>
      <c r="KS26" s="1679"/>
      <c r="KT26" s="1679"/>
      <c r="KU26" s="1679"/>
      <c r="KV26" s="1679"/>
      <c r="KW26" s="1679"/>
      <c r="KX26" s="1679"/>
      <c r="KY26" s="1679"/>
      <c r="KZ26" s="1679"/>
      <c r="LA26" s="1679"/>
      <c r="LB26" s="1679"/>
      <c r="LC26" s="1679"/>
      <c r="LD26" s="1679"/>
      <c r="LE26" s="1679"/>
      <c r="LF26" s="1679"/>
      <c r="LG26" s="1679"/>
      <c r="LH26" s="1679"/>
      <c r="LI26" s="1679"/>
      <c r="LJ26" s="1679"/>
      <c r="LK26" s="1679"/>
      <c r="LL26" s="1679"/>
      <c r="LM26" s="1679"/>
      <c r="LN26" s="1679"/>
      <c r="LO26" s="1679"/>
      <c r="LP26" s="1679"/>
      <c r="LQ26" s="1679"/>
      <c r="LR26" s="1679"/>
      <c r="LS26" s="1679"/>
      <c r="LT26" s="1679"/>
      <c r="LU26" s="1679"/>
      <c r="LV26" s="1679"/>
      <c r="LW26" s="1679"/>
      <c r="LX26" s="1679"/>
      <c r="LY26" s="1679"/>
      <c r="LZ26" s="1679"/>
      <c r="MA26" s="1679"/>
      <c r="MB26" s="1679"/>
      <c r="MC26" s="1679"/>
      <c r="MD26" s="1679"/>
      <c r="ME26" s="1679"/>
      <c r="MF26" s="1679"/>
      <c r="MG26" s="1679"/>
      <c r="MH26" s="1679"/>
      <c r="MI26" s="1679"/>
      <c r="MJ26" s="1679"/>
      <c r="MK26" s="1679"/>
      <c r="ML26" s="1679"/>
      <c r="MM26" s="1679"/>
      <c r="MN26" s="1679"/>
      <c r="MO26" s="1679"/>
      <c r="MP26" s="1679"/>
      <c r="MQ26" s="1679"/>
      <c r="MR26" s="1679"/>
      <c r="MS26" s="1679"/>
      <c r="MT26" s="1679"/>
      <c r="MU26" s="1679"/>
      <c r="MV26" s="1679"/>
      <c r="MW26" s="1679"/>
      <c r="MX26" s="1679"/>
      <c r="MY26" s="1679"/>
      <c r="MZ26" s="1679"/>
      <c r="NA26" s="1679"/>
      <c r="NB26" s="1679"/>
      <c r="NC26" s="1679"/>
      <c r="ND26" s="1679"/>
      <c r="NE26" s="1679"/>
      <c r="NF26" s="1679"/>
      <c r="NG26" s="1679"/>
      <c r="NH26" s="1679"/>
      <c r="NI26" s="1679"/>
      <c r="NJ26" s="1679"/>
      <c r="NK26" s="1679"/>
      <c r="NL26" s="1679"/>
      <c r="NM26" s="1679"/>
      <c r="NN26" s="1679"/>
      <c r="NO26" s="1679"/>
      <c r="NP26" s="1679"/>
      <c r="NQ26" s="1679"/>
      <c r="NR26" s="1679"/>
      <c r="NS26" s="1679"/>
      <c r="NT26" s="1679"/>
      <c r="NU26" s="1679"/>
      <c r="NV26" s="1679"/>
      <c r="NW26" s="1679"/>
      <c r="NX26" s="1679"/>
      <c r="NY26" s="1679"/>
      <c r="NZ26" s="1679"/>
      <c r="OA26" s="1679"/>
      <c r="OB26" s="1679"/>
      <c r="OC26" s="1679"/>
      <c r="OD26" s="1679"/>
      <c r="OE26" s="1679"/>
      <c r="OF26" s="1679"/>
      <c r="OG26" s="1679"/>
      <c r="OH26" s="1679"/>
      <c r="OI26" s="1679"/>
      <c r="OJ26" s="1679"/>
      <c r="OK26" s="1679"/>
      <c r="OL26" s="1679"/>
      <c r="OM26" s="1679"/>
      <c r="ON26" s="1679"/>
      <c r="OO26" s="1679"/>
      <c r="OP26" s="1679"/>
      <c r="OQ26" s="1679"/>
      <c r="OR26" s="1679"/>
      <c r="OS26" s="1679"/>
      <c r="OT26" s="1679"/>
      <c r="OU26" s="1679"/>
      <c r="OV26" s="1679"/>
      <c r="OW26" s="1679"/>
      <c r="OX26" s="1679"/>
      <c r="OY26" s="1679"/>
      <c r="OZ26" s="1679"/>
      <c r="PA26" s="1679"/>
      <c r="PB26" s="1679"/>
      <c r="PC26" s="1679"/>
      <c r="PD26" s="1679"/>
      <c r="PE26" s="1679"/>
      <c r="PF26" s="1679"/>
      <c r="PG26" s="1679"/>
      <c r="PH26" s="1679"/>
      <c r="PI26" s="1679"/>
      <c r="PJ26" s="1679"/>
      <c r="PK26" s="1679"/>
      <c r="PL26" s="1679"/>
      <c r="PM26" s="1679"/>
      <c r="PN26" s="1679"/>
      <c r="PO26" s="1679"/>
      <c r="PP26" s="1679"/>
      <c r="PQ26" s="1679"/>
      <c r="PR26" s="1679"/>
      <c r="PS26" s="1679"/>
      <c r="PT26" s="1679"/>
      <c r="PU26" s="1679"/>
      <c r="PV26" s="1679"/>
      <c r="PW26" s="1679"/>
      <c r="PX26" s="1679"/>
      <c r="PY26" s="1679"/>
      <c r="PZ26" s="1679"/>
      <c r="QA26" s="1679"/>
      <c r="QB26" s="1679"/>
      <c r="QC26" s="1679"/>
      <c r="QD26" s="1679"/>
      <c r="QE26" s="1679"/>
      <c r="QF26" s="1679"/>
      <c r="QG26" s="1679"/>
      <c r="QH26" s="1679"/>
      <c r="QI26" s="1679"/>
      <c r="QJ26" s="1679"/>
      <c r="QK26" s="1679"/>
      <c r="QL26" s="1679"/>
      <c r="QM26" s="1679"/>
      <c r="QN26" s="1679"/>
      <c r="QO26" s="1679"/>
      <c r="QP26" s="1679"/>
      <c r="QQ26" s="1679"/>
      <c r="QR26" s="1679"/>
      <c r="QS26" s="1679"/>
      <c r="QT26" s="1679"/>
      <c r="QU26" s="1679"/>
      <c r="QV26" s="1679"/>
      <c r="QW26" s="1679"/>
      <c r="QX26" s="1679"/>
      <c r="QY26" s="1679"/>
      <c r="QZ26" s="1679"/>
      <c r="RA26" s="1679"/>
      <c r="RB26" s="1679"/>
      <c r="RC26" s="1679"/>
      <c r="RD26" s="1679"/>
      <c r="RE26" s="1679"/>
      <c r="RF26" s="1679"/>
      <c r="RG26" s="1679"/>
      <c r="RH26" s="1679"/>
      <c r="RI26" s="1679"/>
      <c r="RJ26" s="1679"/>
      <c r="RK26" s="1679"/>
      <c r="RL26" s="1679"/>
      <c r="RM26" s="1679"/>
      <c r="RN26" s="1679"/>
      <c r="RO26" s="1679"/>
      <c r="RP26" s="1679"/>
      <c r="RQ26" s="1679"/>
      <c r="RR26" s="1679"/>
      <c r="RS26" s="1679"/>
      <c r="RT26" s="1679"/>
      <c r="RU26" s="1679"/>
      <c r="RV26" s="1679"/>
      <c r="RW26" s="1679"/>
      <c r="RX26" s="1679"/>
      <c r="RY26" s="1679"/>
      <c r="RZ26" s="1679"/>
      <c r="SA26" s="1679"/>
      <c r="SB26" s="1679"/>
      <c r="SC26" s="1679"/>
      <c r="SD26" s="1679"/>
      <c r="SE26" s="1679"/>
      <c r="SF26" s="1679"/>
      <c r="SG26" s="1679"/>
      <c r="SH26" s="1679"/>
      <c r="SI26" s="1679"/>
      <c r="SJ26" s="1679"/>
      <c r="SK26" s="1679"/>
      <c r="SL26" s="1679"/>
      <c r="SM26" s="1679"/>
      <c r="SN26" s="1679"/>
      <c r="SO26" s="1679"/>
      <c r="SP26" s="1679"/>
      <c r="SQ26" s="1679"/>
      <c r="SR26" s="1679"/>
      <c r="SS26" s="1679"/>
      <c r="ST26" s="1679"/>
      <c r="SU26" s="1679"/>
      <c r="SV26" s="1679"/>
      <c r="SW26" s="1679"/>
      <c r="SX26" s="1679"/>
      <c r="SY26" s="1679"/>
      <c r="SZ26" s="1679"/>
      <c r="TA26" s="1679"/>
      <c r="TB26" s="1679"/>
      <c r="TC26" s="1679"/>
      <c r="TD26" s="1679"/>
      <c r="TE26" s="1679"/>
      <c r="TF26" s="1679"/>
      <c r="TG26" s="1679"/>
      <c r="TH26" s="1679"/>
      <c r="TI26" s="1679"/>
      <c r="TJ26" s="1679"/>
      <c r="TK26" s="1679"/>
      <c r="TL26" s="1679"/>
      <c r="TM26" s="1679"/>
      <c r="TN26" s="1679"/>
      <c r="TO26" s="1679"/>
      <c r="TP26" s="1679"/>
      <c r="TQ26" s="1679"/>
      <c r="TR26" s="1679"/>
      <c r="TS26" s="1679"/>
      <c r="TT26" s="1679"/>
      <c r="TU26" s="1679"/>
      <c r="TV26" s="1679"/>
      <c r="TW26" s="1679"/>
      <c r="TX26" s="1679"/>
      <c r="TY26" s="1679"/>
      <c r="TZ26" s="1679"/>
      <c r="UA26" s="1679"/>
      <c r="UB26" s="1679"/>
      <c r="UC26" s="1679"/>
      <c r="UD26" s="1679"/>
      <c r="UE26" s="1679"/>
      <c r="UF26" s="1679"/>
      <c r="UG26" s="1679"/>
      <c r="UH26" s="1679"/>
      <c r="UI26" s="1679"/>
      <c r="UJ26" s="1679"/>
      <c r="UK26" s="1679"/>
      <c r="UL26" s="1679"/>
      <c r="UM26" s="1679"/>
      <c r="UN26" s="1679"/>
      <c r="UO26" s="1679"/>
      <c r="UP26" s="1679"/>
      <c r="UQ26" s="1679"/>
      <c r="UR26" s="1679"/>
      <c r="US26" s="1679"/>
      <c r="UT26" s="1679"/>
      <c r="UU26" s="1679"/>
      <c r="UV26" s="1679"/>
      <c r="UW26" s="1679"/>
      <c r="UX26" s="1679"/>
      <c r="UY26" s="1679"/>
      <c r="UZ26" s="1679"/>
      <c r="VA26" s="1679"/>
      <c r="VB26" s="1679"/>
      <c r="VC26" s="1679"/>
      <c r="VD26" s="1679"/>
      <c r="VE26" s="1679"/>
      <c r="VF26" s="1679"/>
      <c r="VG26" s="1679"/>
      <c r="VH26" s="1679"/>
      <c r="VI26" s="1679"/>
      <c r="VJ26" s="1679"/>
      <c r="VK26" s="1679"/>
      <c r="VL26" s="1679"/>
      <c r="VM26" s="1679"/>
      <c r="VN26" s="1679"/>
      <c r="VO26" s="1679"/>
      <c r="VP26" s="1679"/>
      <c r="VQ26" s="1679"/>
      <c r="VR26" s="1679"/>
      <c r="VS26" s="1679"/>
      <c r="VT26" s="1679"/>
      <c r="VU26" s="1679"/>
      <c r="VV26" s="1679"/>
      <c r="VW26" s="1679"/>
      <c r="VX26" s="1679"/>
      <c r="VY26" s="1679"/>
      <c r="VZ26" s="1679"/>
      <c r="WA26" s="1679"/>
      <c r="WB26" s="1679"/>
      <c r="WC26" s="1679"/>
      <c r="WD26" s="1679"/>
      <c r="WE26" s="1679"/>
      <c r="WF26" s="1679"/>
      <c r="WG26" s="1679"/>
      <c r="WH26" s="1679"/>
      <c r="WI26" s="1679"/>
      <c r="WJ26" s="1679"/>
      <c r="WK26" s="1679"/>
      <c r="WL26" s="1679"/>
      <c r="WM26" s="1679"/>
      <c r="WN26" s="1679"/>
      <c r="WO26" s="1679"/>
      <c r="WP26" s="1679"/>
      <c r="WQ26" s="1679"/>
      <c r="WR26" s="1679"/>
      <c r="WS26" s="1679"/>
      <c r="WT26" s="1679"/>
      <c r="WU26" s="1679"/>
      <c r="WV26" s="1679"/>
      <c r="WW26" s="1679"/>
      <c r="WX26" s="1679"/>
      <c r="WY26" s="1679"/>
      <c r="WZ26" s="1679"/>
      <c r="XA26" s="1679"/>
      <c r="XB26" s="1679"/>
      <c r="XC26" s="1679"/>
      <c r="XD26" s="1679"/>
      <c r="XE26" s="1679"/>
      <c r="XF26" s="1679"/>
      <c r="XG26" s="1679"/>
      <c r="XH26" s="1679"/>
      <c r="XI26" s="1679"/>
      <c r="XJ26" s="1679"/>
      <c r="XK26" s="1679"/>
      <c r="XL26" s="1679"/>
      <c r="XM26" s="1679"/>
      <c r="XN26" s="1679"/>
      <c r="XO26" s="1679"/>
      <c r="XP26" s="1679"/>
      <c r="XQ26" s="1679"/>
      <c r="XR26" s="1679"/>
      <c r="XS26" s="1679"/>
      <c r="XT26" s="1679"/>
      <c r="XU26" s="1679"/>
      <c r="XV26" s="1679"/>
      <c r="XW26" s="1679"/>
      <c r="XX26" s="1679"/>
      <c r="XY26" s="1679"/>
      <c r="XZ26" s="1679"/>
      <c r="YA26" s="1679"/>
      <c r="YB26" s="1679"/>
      <c r="YC26" s="1679"/>
      <c r="YD26" s="1679"/>
      <c r="YE26" s="1679"/>
      <c r="YF26" s="1679"/>
      <c r="YG26" s="1679"/>
      <c r="YH26" s="1679"/>
      <c r="YI26" s="1679"/>
      <c r="YJ26" s="1679"/>
      <c r="YK26" s="1679"/>
      <c r="YL26" s="1679"/>
      <c r="YM26" s="1679"/>
      <c r="YN26" s="1679"/>
      <c r="YO26" s="1679"/>
      <c r="YP26" s="1679"/>
      <c r="YQ26" s="1679"/>
      <c r="YR26" s="1679"/>
      <c r="YS26" s="1679"/>
      <c r="YT26" s="1679"/>
      <c r="YU26" s="1679"/>
      <c r="YV26" s="1679"/>
      <c r="YW26" s="1679"/>
      <c r="YX26" s="1679"/>
      <c r="YY26" s="1679"/>
      <c r="YZ26" s="1679"/>
      <c r="ZA26" s="1679"/>
      <c r="ZB26" s="1679"/>
      <c r="ZC26" s="1679"/>
      <c r="ZD26" s="1679"/>
      <c r="ZE26" s="1679"/>
      <c r="ZF26" s="1679"/>
      <c r="ZG26" s="1679"/>
      <c r="ZH26" s="1679"/>
      <c r="ZI26" s="1679"/>
      <c r="ZJ26" s="1679"/>
      <c r="ZK26" s="1679"/>
      <c r="ZL26" s="1679"/>
      <c r="ZM26" s="1679"/>
      <c r="ZN26" s="1679"/>
      <c r="ZO26" s="1679"/>
      <c r="ZP26" s="1679"/>
      <c r="ZQ26" s="1679"/>
      <c r="ZR26" s="1679"/>
      <c r="ZS26" s="1679"/>
      <c r="ZT26" s="1679"/>
      <c r="ZU26" s="1679"/>
      <c r="ZV26" s="1679"/>
      <c r="ZW26" s="1679"/>
      <c r="ZX26" s="1679"/>
      <c r="ZY26" s="1679"/>
      <c r="ZZ26" s="1679"/>
      <c r="AAA26" s="1679"/>
      <c r="AAB26" s="1679"/>
      <c r="AAC26" s="1679"/>
      <c r="AAD26" s="1679"/>
      <c r="AAE26" s="1679"/>
      <c r="AAF26" s="1679"/>
      <c r="AAG26" s="1679"/>
      <c r="AAH26" s="1679"/>
      <c r="AAI26" s="1679"/>
      <c r="AAJ26" s="1679"/>
      <c r="AAK26" s="1679"/>
      <c r="AAL26" s="1679"/>
      <c r="AAM26" s="1679"/>
      <c r="AAN26" s="1679"/>
      <c r="AAO26" s="1679"/>
      <c r="AAP26" s="1679"/>
      <c r="AAQ26" s="1679"/>
      <c r="AAR26" s="1679"/>
      <c r="AAS26" s="1679"/>
      <c r="AAT26" s="1679"/>
      <c r="AAU26" s="1679"/>
      <c r="AAV26" s="1679"/>
      <c r="AAW26" s="1679"/>
      <c r="AAX26" s="1679"/>
      <c r="AAY26" s="1679"/>
      <c r="AAZ26" s="1679"/>
      <c r="ABA26" s="1679"/>
      <c r="ABB26" s="1679"/>
      <c r="ABC26" s="1679"/>
      <c r="ABD26" s="1679"/>
      <c r="ABE26" s="1679"/>
      <c r="ABF26" s="1679"/>
      <c r="ABG26" s="1679"/>
      <c r="ABH26" s="1679"/>
      <c r="ABI26" s="1679"/>
      <c r="ABJ26" s="1679"/>
      <c r="ABK26" s="1679"/>
      <c r="ABL26" s="1679"/>
      <c r="ABM26" s="1679"/>
      <c r="ABN26" s="1679"/>
      <c r="ABO26" s="1679"/>
      <c r="ABP26" s="1679"/>
      <c r="ABQ26" s="1679"/>
      <c r="ABR26" s="1679"/>
      <c r="ABS26" s="1679"/>
      <c r="ABT26" s="1679"/>
      <c r="ABU26" s="1679"/>
      <c r="ABV26" s="1679"/>
      <c r="ABW26" s="1679"/>
      <c r="ABX26" s="1679"/>
      <c r="ABY26" s="1679"/>
      <c r="ABZ26" s="1679"/>
      <c r="ACA26" s="1679"/>
      <c r="ACB26" s="1679"/>
      <c r="ACC26" s="1679"/>
      <c r="ACD26" s="1679"/>
      <c r="ACE26" s="1679"/>
      <c r="ACF26" s="1679"/>
      <c r="ACG26" s="1679"/>
      <c r="ACH26" s="1679"/>
      <c r="ACI26" s="1679"/>
      <c r="ACJ26" s="1679"/>
      <c r="ACK26" s="1679"/>
      <c r="ACL26" s="1679"/>
      <c r="ACM26" s="1679"/>
      <c r="ACN26" s="1679"/>
      <c r="ACO26" s="1679"/>
      <c r="ACP26" s="1679"/>
      <c r="ACQ26" s="1679"/>
      <c r="ACR26" s="1679"/>
      <c r="ACS26" s="1679"/>
      <c r="ACT26" s="1679"/>
      <c r="ACU26" s="1679"/>
      <c r="ACV26" s="1679"/>
      <c r="ACW26" s="1679"/>
      <c r="ACX26" s="1679"/>
      <c r="ACY26" s="1679"/>
      <c r="ACZ26" s="1679"/>
      <c r="ADA26" s="1679"/>
      <c r="ADB26" s="1679"/>
      <c r="ADC26" s="1679"/>
      <c r="ADD26" s="1679"/>
      <c r="ADE26" s="1679"/>
      <c r="ADF26" s="1679"/>
      <c r="ADG26" s="1679"/>
      <c r="ADH26" s="1679"/>
      <c r="ADI26" s="1679"/>
      <c r="ADJ26" s="1679"/>
      <c r="ADK26" s="1679"/>
      <c r="ADL26" s="1679"/>
      <c r="ADM26" s="1679"/>
      <c r="ADN26" s="1679"/>
      <c r="ADO26" s="1679"/>
      <c r="ADP26" s="1679"/>
      <c r="ADQ26" s="1679"/>
      <c r="ADR26" s="1679"/>
      <c r="ADS26" s="1679"/>
      <c r="ADT26" s="1679"/>
      <c r="ADU26" s="1679"/>
      <c r="ADV26" s="1679"/>
      <c r="ADW26" s="1679"/>
      <c r="ADX26" s="1679"/>
      <c r="ADY26" s="1679"/>
      <c r="ADZ26" s="1679"/>
      <c r="AEA26" s="1679"/>
      <c r="AEB26" s="1679"/>
      <c r="AEC26" s="1679"/>
      <c r="AED26" s="1679"/>
      <c r="AEE26" s="1679"/>
      <c r="AEF26" s="1679"/>
      <c r="AEG26" s="1679"/>
      <c r="AEH26" s="1679"/>
      <c r="AEI26" s="1679"/>
      <c r="AEJ26" s="1679"/>
      <c r="AEK26" s="1679"/>
      <c r="AEL26" s="1679"/>
      <c r="AEM26" s="1679"/>
      <c r="AEN26" s="1679"/>
      <c r="AEO26" s="1679"/>
      <c r="AEP26" s="1679"/>
      <c r="AEQ26" s="1679"/>
      <c r="AER26" s="1679"/>
      <c r="AES26" s="1679"/>
      <c r="AET26" s="1679"/>
      <c r="AEU26" s="1679"/>
      <c r="AEV26" s="1679"/>
      <c r="AEW26" s="1679"/>
      <c r="AEX26" s="1679"/>
      <c r="AEY26" s="1679"/>
      <c r="AEZ26" s="1679"/>
      <c r="AFA26" s="1679"/>
      <c r="AFB26" s="1679"/>
      <c r="AFC26" s="1679"/>
      <c r="AFD26" s="1679"/>
      <c r="AFE26" s="1679"/>
      <c r="AFF26" s="1679"/>
      <c r="AFG26" s="1679"/>
      <c r="AFH26" s="1679"/>
      <c r="AFI26" s="1679"/>
      <c r="AFJ26" s="1679"/>
      <c r="AFK26" s="1679"/>
      <c r="AFL26" s="1679"/>
      <c r="AFM26" s="1679"/>
      <c r="AFN26" s="1679"/>
      <c r="AFO26" s="1679"/>
      <c r="AFP26" s="1679"/>
      <c r="AFQ26" s="1679"/>
      <c r="AFR26" s="1679"/>
      <c r="AFS26" s="1679"/>
      <c r="AFT26" s="1679"/>
      <c r="AFU26" s="1679"/>
      <c r="AFV26" s="1679"/>
      <c r="AFW26" s="1679"/>
      <c r="AFX26" s="1679"/>
      <c r="AFY26" s="1679"/>
      <c r="AFZ26" s="1679"/>
      <c r="AGA26" s="1679"/>
      <c r="AGB26" s="1679"/>
      <c r="AGC26" s="1679"/>
      <c r="AGD26" s="1679"/>
      <c r="AGE26" s="1679"/>
      <c r="AGF26" s="1679"/>
      <c r="AGG26" s="1679"/>
      <c r="AGH26" s="1679"/>
      <c r="AGI26" s="1679"/>
      <c r="AGJ26" s="1679"/>
      <c r="AGK26" s="1679"/>
      <c r="AGL26" s="1679"/>
      <c r="AGM26" s="1679"/>
      <c r="AGN26" s="1679"/>
      <c r="AGO26" s="1679"/>
      <c r="AGP26" s="1679"/>
      <c r="AGQ26" s="1679"/>
      <c r="AGR26" s="1679"/>
      <c r="AGS26" s="1679"/>
      <c r="AGT26" s="1679"/>
      <c r="AGU26" s="1679"/>
      <c r="AGV26" s="1679"/>
      <c r="AGW26" s="1679"/>
      <c r="AGX26" s="1679"/>
      <c r="AGY26" s="1679"/>
      <c r="AGZ26" s="1679"/>
      <c r="AHA26" s="1679"/>
      <c r="AHB26" s="1679"/>
      <c r="AHC26" s="1679"/>
      <c r="AHD26" s="1679"/>
      <c r="AHE26" s="1679"/>
      <c r="AHF26" s="1679"/>
      <c r="AHG26" s="1679"/>
      <c r="AHH26" s="1679"/>
      <c r="AHI26" s="1679"/>
      <c r="AHJ26" s="1679"/>
      <c r="AHK26" s="1679"/>
      <c r="AHL26" s="1679"/>
      <c r="AHM26" s="1679"/>
      <c r="AHN26" s="1679"/>
      <c r="AHO26" s="1679"/>
      <c r="AHP26" s="1679"/>
      <c r="AHQ26" s="1679"/>
      <c r="AHR26" s="1679"/>
      <c r="AHS26" s="1679"/>
      <c r="AHT26" s="1679"/>
      <c r="AHU26" s="1679"/>
      <c r="AHV26" s="1679"/>
      <c r="AHW26" s="1679"/>
      <c r="AHX26" s="1679"/>
      <c r="AHY26" s="1679"/>
      <c r="AHZ26" s="1679"/>
      <c r="AIA26" s="1679"/>
      <c r="AIB26" s="1679"/>
      <c r="AIC26" s="1679"/>
      <c r="AID26" s="1679"/>
      <c r="AIE26" s="1679"/>
      <c r="AIF26" s="1679"/>
      <c r="AIG26" s="1679"/>
      <c r="AIH26" s="1679"/>
      <c r="AII26" s="1679"/>
      <c r="AIJ26" s="1679"/>
      <c r="AIK26" s="1679"/>
      <c r="AIL26" s="1679"/>
      <c r="AIM26" s="1679"/>
      <c r="AIN26" s="1679"/>
      <c r="AIO26" s="1679"/>
      <c r="AIP26" s="1679"/>
      <c r="AIQ26" s="1679"/>
      <c r="AIR26" s="1679"/>
      <c r="AIS26" s="1679"/>
      <c r="AIT26" s="1679"/>
      <c r="AIU26" s="1679"/>
      <c r="AIV26" s="1679"/>
      <c r="AIW26" s="1679"/>
      <c r="AIX26" s="1679"/>
      <c r="AIY26" s="1679"/>
      <c r="AIZ26" s="1679"/>
      <c r="AJA26" s="1679"/>
      <c r="AJB26" s="1679"/>
      <c r="AJC26" s="1679"/>
      <c r="AJD26" s="1679"/>
      <c r="AJE26" s="1679"/>
      <c r="AJF26" s="1679"/>
      <c r="AJG26" s="1679"/>
      <c r="AJH26" s="1679"/>
      <c r="AJI26" s="1679"/>
      <c r="AJJ26" s="1679"/>
      <c r="AJK26" s="1679"/>
      <c r="AJL26" s="1679"/>
      <c r="AJM26" s="1679"/>
      <c r="AJN26" s="1679"/>
      <c r="AJO26" s="1679"/>
      <c r="AJP26" s="1679"/>
      <c r="AJQ26" s="1679"/>
      <c r="AJR26" s="1679"/>
      <c r="AJS26" s="1679"/>
      <c r="AJT26" s="1679"/>
      <c r="AJU26" s="1679"/>
      <c r="AJV26" s="1679"/>
      <c r="AJW26" s="1679"/>
      <c r="AJX26" s="1679"/>
      <c r="AJY26" s="1679"/>
      <c r="AJZ26" s="1679"/>
      <c r="AKA26" s="1679"/>
      <c r="AKB26" s="1679"/>
      <c r="AKC26" s="1679"/>
      <c r="AKD26" s="1679"/>
      <c r="AKE26" s="1679"/>
      <c r="AKF26" s="1679"/>
      <c r="AKG26" s="1679"/>
      <c r="AKH26" s="1679"/>
      <c r="AKI26" s="1679"/>
      <c r="AKJ26" s="1679"/>
      <c r="AKK26" s="1679"/>
      <c r="AKL26" s="1679"/>
      <c r="AKM26" s="1679"/>
      <c r="AKN26" s="1679"/>
      <c r="AKO26" s="1679"/>
      <c r="AKP26" s="1679"/>
      <c r="AKQ26" s="1679"/>
      <c r="AKR26" s="1679"/>
      <c r="AKS26" s="1679"/>
      <c r="AKT26" s="1679"/>
      <c r="AKU26" s="1679"/>
      <c r="AKV26" s="1679"/>
      <c r="AKW26" s="1679"/>
      <c r="AKX26" s="1679"/>
      <c r="AKY26" s="1679"/>
      <c r="AKZ26" s="1679"/>
      <c r="ALA26" s="1679"/>
      <c r="ALB26" s="1679"/>
      <c r="ALC26" s="1679"/>
      <c r="ALD26" s="1679"/>
      <c r="ALE26" s="1679"/>
      <c r="ALF26" s="1679"/>
      <c r="ALG26" s="1679"/>
      <c r="ALH26" s="1679"/>
      <c r="ALI26" s="1679"/>
      <c r="ALJ26" s="1679"/>
      <c r="ALK26" s="1679"/>
      <c r="ALL26" s="1679"/>
      <c r="ALM26" s="1679"/>
      <c r="ALN26" s="1679"/>
      <c r="ALO26" s="1679"/>
      <c r="ALP26" s="1679"/>
      <c r="ALQ26" s="1679"/>
      <c r="ALR26" s="1679"/>
      <c r="ALS26" s="1679"/>
      <c r="ALT26" s="1679"/>
      <c r="ALU26" s="1679"/>
      <c r="ALV26" s="1679"/>
      <c r="ALW26" s="1679"/>
      <c r="ALX26" s="1679"/>
      <c r="ALY26" s="1679"/>
      <c r="ALZ26" s="1679"/>
      <c r="AMA26" s="1679"/>
      <c r="AMB26" s="1679"/>
      <c r="AMC26" s="1679"/>
      <c r="AMD26" s="1679"/>
      <c r="AME26" s="1679"/>
      <c r="AMF26" s="1679"/>
      <c r="AMG26" s="1679"/>
      <c r="AMH26" s="1679"/>
      <c r="AMI26" s="1679"/>
      <c r="AMJ26" s="1679"/>
      <c r="AMK26" s="1679"/>
      <c r="AML26" s="1679"/>
      <c r="AMM26" s="1679"/>
      <c r="AMN26" s="1679"/>
      <c r="AMO26" s="1679"/>
      <c r="AMP26" s="1679"/>
      <c r="AMQ26" s="1679"/>
      <c r="AMR26" s="1679"/>
      <c r="AMS26" s="1679"/>
      <c r="AMT26" s="1679"/>
      <c r="AMU26" s="1679"/>
      <c r="AMV26" s="1679"/>
      <c r="AMW26" s="1679"/>
      <c r="AMX26" s="1679"/>
      <c r="AMY26" s="1679"/>
      <c r="AMZ26" s="1679"/>
      <c r="ANA26" s="1679"/>
      <c r="ANB26" s="1679"/>
      <c r="ANC26" s="1679"/>
      <c r="AND26" s="1679"/>
      <c r="ANE26" s="1679"/>
      <c r="ANF26" s="1679"/>
      <c r="ANG26" s="1679"/>
      <c r="ANH26" s="1679"/>
      <c r="ANI26" s="1679"/>
      <c r="ANJ26" s="1679"/>
      <c r="ANK26" s="1679"/>
      <c r="ANL26" s="1679"/>
      <c r="ANM26" s="1679"/>
      <c r="ANN26" s="1679"/>
      <c r="ANO26" s="1679"/>
      <c r="ANP26" s="1679"/>
      <c r="ANQ26" s="1679"/>
      <c r="ANR26" s="1679"/>
      <c r="ANS26" s="1679"/>
      <c r="ANT26" s="1679"/>
      <c r="ANU26" s="1679"/>
      <c r="ANV26" s="1679"/>
      <c r="ANW26" s="1679"/>
      <c r="ANX26" s="1679"/>
      <c r="ANY26" s="1679"/>
      <c r="ANZ26" s="1679"/>
      <c r="AOA26" s="1679"/>
      <c r="AOB26" s="1679"/>
      <c r="AOC26" s="1679"/>
      <c r="AOD26" s="1679"/>
      <c r="AOE26" s="1679"/>
      <c r="AOF26" s="1679"/>
      <c r="AOG26" s="1679"/>
      <c r="AOH26" s="1679"/>
      <c r="AOI26" s="1679"/>
      <c r="AOJ26" s="1679"/>
      <c r="AOK26" s="1679"/>
      <c r="AOL26" s="1679"/>
      <c r="AOM26" s="1679"/>
      <c r="AON26" s="1679"/>
      <c r="AOO26" s="1679"/>
      <c r="AOP26" s="1679"/>
      <c r="AOQ26" s="1679"/>
      <c r="AOR26" s="1679"/>
      <c r="AOS26" s="1679"/>
      <c r="AOT26" s="1679"/>
      <c r="AOU26" s="1679"/>
      <c r="AOV26" s="1679"/>
      <c r="AOW26" s="1679"/>
      <c r="AOX26" s="1679"/>
      <c r="AOY26" s="1679"/>
      <c r="AOZ26" s="1679"/>
      <c r="APA26" s="1679"/>
      <c r="APB26" s="1679"/>
      <c r="APC26" s="1679"/>
      <c r="APD26" s="1679"/>
      <c r="APE26" s="1679"/>
      <c r="APF26" s="1679"/>
      <c r="APG26" s="1679"/>
      <c r="APH26" s="1679"/>
      <c r="API26" s="1679"/>
      <c r="APJ26" s="1679"/>
      <c r="APK26" s="1679"/>
      <c r="APL26" s="1679"/>
      <c r="APM26" s="1679"/>
      <c r="APN26" s="1679"/>
      <c r="APO26" s="1679"/>
      <c r="APP26" s="1679"/>
      <c r="APQ26" s="1679"/>
      <c r="APR26" s="1679"/>
      <c r="APS26" s="1679"/>
      <c r="APT26" s="1679"/>
      <c r="APU26" s="1679"/>
      <c r="APV26" s="1679"/>
      <c r="APW26" s="1679"/>
      <c r="APX26" s="1679"/>
      <c r="APY26" s="1679"/>
      <c r="APZ26" s="1679"/>
      <c r="AQA26" s="1679"/>
      <c r="AQB26" s="1679"/>
      <c r="AQC26" s="1679"/>
      <c r="AQD26" s="1679"/>
      <c r="AQE26" s="1679"/>
      <c r="AQF26" s="1679"/>
      <c r="AQG26" s="1679"/>
      <c r="AQH26" s="1679"/>
      <c r="AQI26" s="1679"/>
      <c r="AQJ26" s="1679"/>
      <c r="AQK26" s="1679"/>
      <c r="AQL26" s="1679"/>
      <c r="AQM26" s="1679"/>
      <c r="AQN26" s="1679"/>
      <c r="AQO26" s="1679"/>
      <c r="AQP26" s="1679"/>
      <c r="AQQ26" s="1679"/>
      <c r="AQR26" s="1679"/>
      <c r="AQS26" s="1679"/>
      <c r="AQT26" s="1679"/>
      <c r="AQU26" s="1679"/>
      <c r="AQV26" s="1679"/>
      <c r="AQW26" s="1679"/>
    </row>
    <row r="27" spans="1:1141" s="1680" customFormat="1" ht="21.95" customHeight="1">
      <c r="A27" s="1695" t="s">
        <v>2500</v>
      </c>
      <c r="B27" s="1673">
        <v>107.62</v>
      </c>
      <c r="C27" s="1674">
        <v>109.17</v>
      </c>
      <c r="D27" s="1674">
        <v>112.52</v>
      </c>
      <c r="E27" s="1674">
        <v>127.95</v>
      </c>
      <c r="F27" s="1674">
        <v>97.16</v>
      </c>
      <c r="G27" s="1674">
        <v>105.26</v>
      </c>
      <c r="H27" s="1674">
        <v>112.3</v>
      </c>
      <c r="I27" s="1674">
        <v>103.9</v>
      </c>
      <c r="J27" s="1674">
        <v>108.41</v>
      </c>
      <c r="K27" s="1674">
        <v>111.26</v>
      </c>
      <c r="L27" s="1674">
        <v>111.17</v>
      </c>
      <c r="M27" s="1674">
        <v>108.4</v>
      </c>
      <c r="N27" s="1674">
        <v>115.43</v>
      </c>
      <c r="O27" s="1674">
        <v>108.63</v>
      </c>
      <c r="P27" s="1674">
        <v>111.47</v>
      </c>
      <c r="Q27" s="1674">
        <v>106.31</v>
      </c>
      <c r="R27" s="1674">
        <v>103.08</v>
      </c>
      <c r="S27" s="1674">
        <v>110.35</v>
      </c>
      <c r="T27" s="1696" t="s">
        <v>642</v>
      </c>
      <c r="U27" s="1695" t="s">
        <v>2500</v>
      </c>
      <c r="V27" s="1674">
        <v>113.64</v>
      </c>
      <c r="W27" s="1674">
        <v>109.9</v>
      </c>
      <c r="X27" s="1674">
        <v>114.68</v>
      </c>
      <c r="Y27" s="1674">
        <v>117.88</v>
      </c>
      <c r="Z27" s="1674">
        <v>102.56</v>
      </c>
      <c r="AA27" s="1674">
        <v>104.05</v>
      </c>
      <c r="AB27" s="1674">
        <v>102.24</v>
      </c>
      <c r="AC27" s="1674">
        <v>107.67</v>
      </c>
      <c r="AD27" s="1674">
        <v>110.38</v>
      </c>
      <c r="AE27" s="1674">
        <v>115.1</v>
      </c>
      <c r="AF27" s="1674">
        <v>103.63</v>
      </c>
      <c r="AG27" s="1674">
        <v>107.01</v>
      </c>
      <c r="AH27" s="1674">
        <v>83.38</v>
      </c>
      <c r="AI27" s="1674">
        <v>102.7</v>
      </c>
      <c r="AJ27" s="1674">
        <v>112.15</v>
      </c>
      <c r="AK27" s="1674">
        <v>132.66</v>
      </c>
      <c r="AL27" s="1674">
        <v>121.1</v>
      </c>
      <c r="AM27" s="1674">
        <v>135.57</v>
      </c>
      <c r="AN27" s="1696" t="s">
        <v>642</v>
      </c>
      <c r="AO27" s="1695" t="s">
        <v>2500</v>
      </c>
      <c r="AP27" s="1674">
        <v>112.26</v>
      </c>
      <c r="AQ27" s="1674">
        <v>121.75</v>
      </c>
      <c r="AR27" s="1674">
        <v>112.23</v>
      </c>
      <c r="AS27" s="1674">
        <v>104.07</v>
      </c>
      <c r="AT27" s="1674">
        <v>96.03</v>
      </c>
      <c r="AU27" s="1674">
        <v>107.03</v>
      </c>
      <c r="AV27" s="1674">
        <v>102.86</v>
      </c>
      <c r="AW27" s="1674">
        <v>110.2</v>
      </c>
      <c r="AX27" s="1674">
        <v>101.8</v>
      </c>
      <c r="AY27" s="1674">
        <v>110.9</v>
      </c>
      <c r="AZ27" s="1674">
        <v>107.31</v>
      </c>
      <c r="BA27" s="1674">
        <v>115.25</v>
      </c>
      <c r="BB27" s="1674">
        <v>103.3</v>
      </c>
      <c r="BC27" s="1674">
        <v>86.55</v>
      </c>
      <c r="BD27" s="1674">
        <v>106.98</v>
      </c>
      <c r="BE27" s="1674">
        <v>113.15</v>
      </c>
      <c r="BF27" s="1674">
        <v>107.27</v>
      </c>
      <c r="BG27" s="1696" t="s">
        <v>642</v>
      </c>
      <c r="BH27" s="1695" t="s">
        <v>2500</v>
      </c>
      <c r="BI27" s="1674">
        <v>104.36</v>
      </c>
      <c r="BJ27" s="1674">
        <v>106.03</v>
      </c>
      <c r="BK27" s="1674">
        <v>103.57</v>
      </c>
      <c r="BL27" s="1674">
        <v>99.88</v>
      </c>
      <c r="BM27" s="1674">
        <v>106.84</v>
      </c>
      <c r="BN27" s="1674">
        <v>107.49</v>
      </c>
      <c r="BO27" s="1674">
        <v>107.57</v>
      </c>
      <c r="BP27" s="1674">
        <v>107.67</v>
      </c>
      <c r="BQ27" s="1674">
        <v>114.67</v>
      </c>
      <c r="BR27" s="1674">
        <v>105.2</v>
      </c>
      <c r="BS27" s="1674">
        <v>112.62</v>
      </c>
      <c r="BT27" s="1674">
        <v>102.76</v>
      </c>
      <c r="BU27" s="1674">
        <v>106.87</v>
      </c>
      <c r="BV27" s="1674">
        <v>108.21</v>
      </c>
      <c r="BW27" s="1674">
        <v>104.94</v>
      </c>
      <c r="BX27" s="1696" t="s">
        <v>642</v>
      </c>
      <c r="BY27" s="1695" t="s">
        <v>2500</v>
      </c>
      <c r="BZ27" s="1674">
        <v>96.21</v>
      </c>
      <c r="CA27" s="1674">
        <v>103.13</v>
      </c>
      <c r="CB27" s="1674">
        <v>110.44</v>
      </c>
      <c r="CC27" s="1674">
        <v>101.74</v>
      </c>
      <c r="CD27" s="1674">
        <v>99.93</v>
      </c>
      <c r="CE27" s="1674">
        <v>107.47</v>
      </c>
      <c r="CF27" s="1674">
        <v>111.84</v>
      </c>
      <c r="CG27" s="1674">
        <v>96.08</v>
      </c>
      <c r="CH27" s="1674">
        <v>117.07</v>
      </c>
      <c r="CI27" s="1674">
        <v>106.27</v>
      </c>
      <c r="CJ27" s="1674">
        <v>77.819999999999993</v>
      </c>
      <c r="CK27" s="1674">
        <v>95.81</v>
      </c>
      <c r="CL27" s="1674">
        <v>82.43</v>
      </c>
      <c r="CM27" s="1674">
        <v>96.51</v>
      </c>
      <c r="CN27" s="1674">
        <v>101.71</v>
      </c>
      <c r="CO27" s="1674">
        <v>94.17</v>
      </c>
      <c r="CP27" s="1674">
        <v>97.55</v>
      </c>
      <c r="CQ27" s="1696" t="s">
        <v>642</v>
      </c>
      <c r="CR27" s="1695" t="s">
        <v>2500</v>
      </c>
      <c r="CS27" s="1674">
        <v>94.92</v>
      </c>
      <c r="CT27" s="1674">
        <v>100.22</v>
      </c>
      <c r="CU27" s="1674">
        <v>99.98</v>
      </c>
      <c r="CV27" s="1674">
        <v>102.53</v>
      </c>
      <c r="CW27" s="1674">
        <v>100.84</v>
      </c>
      <c r="CX27" s="1674">
        <v>100.9</v>
      </c>
      <c r="CY27" s="1674">
        <v>105.55</v>
      </c>
      <c r="CZ27" s="1674">
        <v>92.43</v>
      </c>
      <c r="DA27" s="1674">
        <v>92.13</v>
      </c>
      <c r="DB27" s="1674">
        <v>93.82</v>
      </c>
      <c r="DC27" s="1674">
        <v>102.37</v>
      </c>
      <c r="DD27" s="1674">
        <v>102.33</v>
      </c>
      <c r="DE27" s="1674">
        <v>107.9</v>
      </c>
      <c r="DF27" s="1674">
        <v>107.08</v>
      </c>
      <c r="DG27" s="1674">
        <v>108.78</v>
      </c>
      <c r="DH27" s="1674">
        <v>101.36</v>
      </c>
      <c r="DI27" s="1674">
        <v>101.77</v>
      </c>
      <c r="DJ27" s="1674">
        <v>115.41</v>
      </c>
      <c r="DK27" s="1676">
        <v>115.74</v>
      </c>
      <c r="DL27" s="1696" t="s">
        <v>642</v>
      </c>
      <c r="DM27" s="1695" t="s">
        <v>2500</v>
      </c>
      <c r="DN27" s="1673">
        <v>115.78</v>
      </c>
      <c r="DO27" s="1674">
        <v>109.95</v>
      </c>
      <c r="DP27" s="1674">
        <v>104.23</v>
      </c>
      <c r="DQ27" s="1674">
        <v>109.47</v>
      </c>
      <c r="DR27" s="1674">
        <v>103.25</v>
      </c>
      <c r="DS27" s="1674">
        <v>105.2</v>
      </c>
      <c r="DT27" s="1674">
        <v>109.05</v>
      </c>
      <c r="DU27" s="1674">
        <v>105.03</v>
      </c>
      <c r="DV27" s="1674">
        <v>98.75</v>
      </c>
      <c r="DW27" s="1674">
        <v>96.28</v>
      </c>
      <c r="DX27" s="1674">
        <v>93.94</v>
      </c>
      <c r="DY27" s="1674">
        <v>101.76</v>
      </c>
      <c r="DZ27" s="1674">
        <v>104.58</v>
      </c>
      <c r="EA27" s="1674">
        <v>102.75</v>
      </c>
      <c r="EB27" s="1674">
        <v>107.69</v>
      </c>
      <c r="EC27" s="1674">
        <v>98.63</v>
      </c>
      <c r="ED27" s="1674">
        <v>102.75</v>
      </c>
      <c r="EE27" s="1676">
        <v>98.11</v>
      </c>
      <c r="EF27" s="1696" t="s">
        <v>642</v>
      </c>
      <c r="EG27" s="1695" t="s">
        <v>2500</v>
      </c>
      <c r="EH27" s="1673">
        <v>100</v>
      </c>
      <c r="EI27" s="1674">
        <v>97.28</v>
      </c>
      <c r="EJ27" s="1674">
        <v>98.97</v>
      </c>
      <c r="EK27" s="1674">
        <v>101.07</v>
      </c>
      <c r="EL27" s="1674">
        <v>100.94</v>
      </c>
      <c r="EM27" s="1674">
        <v>101.45</v>
      </c>
      <c r="EN27" s="1674">
        <v>99.4</v>
      </c>
      <c r="EO27" s="1674">
        <v>98.87</v>
      </c>
      <c r="EP27" s="1674">
        <v>84.82</v>
      </c>
      <c r="EQ27" s="1674">
        <v>89.16</v>
      </c>
      <c r="ER27" s="1674">
        <v>100.25</v>
      </c>
      <c r="ES27" s="1674">
        <v>104.78</v>
      </c>
      <c r="ET27" s="1674">
        <v>109.01</v>
      </c>
      <c r="EU27" s="1674">
        <v>101.92</v>
      </c>
      <c r="EV27" s="1674">
        <v>102.99</v>
      </c>
      <c r="EW27" s="1674">
        <v>105.35</v>
      </c>
      <c r="EX27" s="1676">
        <v>105.95</v>
      </c>
      <c r="EY27" s="1696" t="s">
        <v>642</v>
      </c>
      <c r="EZ27" s="1695" t="s">
        <v>2500</v>
      </c>
      <c r="FA27" s="1673">
        <v>108.95</v>
      </c>
      <c r="FB27" s="1674">
        <v>109.75</v>
      </c>
      <c r="FC27" s="1674">
        <v>101.33</v>
      </c>
      <c r="FD27" s="1674">
        <v>100.69</v>
      </c>
      <c r="FE27" s="1674">
        <v>104.47</v>
      </c>
      <c r="FF27" s="1674">
        <v>100.61</v>
      </c>
      <c r="FG27" s="1674">
        <v>102.77</v>
      </c>
      <c r="FH27" s="1674">
        <v>111.33</v>
      </c>
      <c r="FI27" s="1674">
        <v>103.07</v>
      </c>
      <c r="FJ27" s="1674">
        <v>109.05</v>
      </c>
      <c r="FK27" s="1674">
        <v>109.29</v>
      </c>
      <c r="FL27" s="1674">
        <v>103.16</v>
      </c>
      <c r="FM27" s="1674">
        <v>107.22</v>
      </c>
      <c r="FN27" s="1674">
        <v>103.83</v>
      </c>
      <c r="FO27" s="1676">
        <v>110.2</v>
      </c>
      <c r="FP27" s="1696" t="s">
        <v>642</v>
      </c>
      <c r="FQ27" s="1671"/>
      <c r="FR27" s="1671"/>
      <c r="FS27" s="1671"/>
      <c r="FT27" s="1679"/>
      <c r="FU27" s="1679"/>
      <c r="FV27" s="1679"/>
      <c r="FW27" s="1679"/>
      <c r="FX27" s="1679"/>
      <c r="FY27" s="1679"/>
      <c r="FZ27" s="1679"/>
      <c r="GA27" s="1679"/>
      <c r="GB27" s="1679"/>
      <c r="GC27" s="1679"/>
      <c r="GD27" s="1679"/>
      <c r="GE27" s="1679"/>
      <c r="GF27" s="1679"/>
      <c r="GG27" s="1679"/>
      <c r="GH27" s="1679"/>
      <c r="GI27" s="1679"/>
      <c r="GJ27" s="1679"/>
      <c r="GK27" s="1679"/>
      <c r="GL27" s="1679"/>
      <c r="GM27" s="1679"/>
      <c r="GN27" s="1679"/>
      <c r="GO27" s="1679"/>
      <c r="GP27" s="1679"/>
      <c r="GQ27" s="1679"/>
      <c r="GR27" s="1679"/>
      <c r="GS27" s="1679"/>
      <c r="GT27" s="1679"/>
      <c r="GU27" s="1679"/>
      <c r="GV27" s="1679"/>
      <c r="GW27" s="1679"/>
      <c r="GX27" s="1679"/>
      <c r="GY27" s="1679"/>
      <c r="GZ27" s="1679"/>
      <c r="HA27" s="1679"/>
      <c r="HB27" s="1679"/>
      <c r="HC27" s="1679"/>
      <c r="HD27" s="1679"/>
      <c r="HE27" s="1679"/>
      <c r="HF27" s="1679"/>
      <c r="HG27" s="1679"/>
      <c r="HH27" s="1679"/>
      <c r="HI27" s="1679"/>
      <c r="HJ27" s="1679"/>
      <c r="HK27" s="1679"/>
      <c r="HL27" s="1679"/>
      <c r="HM27" s="1679"/>
      <c r="HN27" s="1679"/>
      <c r="HO27" s="1679"/>
      <c r="HP27" s="1679"/>
      <c r="HQ27" s="1679"/>
      <c r="HR27" s="1679"/>
      <c r="HS27" s="1679"/>
      <c r="HT27" s="1679"/>
      <c r="HU27" s="1679"/>
      <c r="HV27" s="1679"/>
      <c r="HW27" s="1679"/>
      <c r="HX27" s="1679"/>
      <c r="HY27" s="1679"/>
      <c r="HZ27" s="1679"/>
      <c r="IA27" s="1679"/>
      <c r="IB27" s="1679"/>
      <c r="IC27" s="1679"/>
      <c r="ID27" s="1679"/>
      <c r="IE27" s="1679"/>
      <c r="IF27" s="1679"/>
      <c r="IG27" s="1679"/>
      <c r="IH27" s="1679"/>
      <c r="II27" s="1679"/>
      <c r="IJ27" s="1679"/>
      <c r="IK27" s="1679"/>
      <c r="IL27" s="1679"/>
      <c r="IM27" s="1679"/>
      <c r="IN27" s="1679"/>
      <c r="IO27" s="1679"/>
      <c r="IP27" s="1679"/>
      <c r="IQ27" s="1679"/>
      <c r="IR27" s="1679"/>
      <c r="IS27" s="1679"/>
      <c r="IT27" s="1679"/>
      <c r="IU27" s="1679"/>
      <c r="IV27" s="1679"/>
      <c r="IW27" s="1679"/>
      <c r="IX27" s="1679"/>
      <c r="IY27" s="1679"/>
      <c r="IZ27" s="1679"/>
      <c r="JA27" s="1679"/>
      <c r="JB27" s="1679"/>
      <c r="JC27" s="1679"/>
      <c r="JD27" s="1679"/>
      <c r="JE27" s="1679"/>
      <c r="JF27" s="1679"/>
      <c r="JG27" s="1679"/>
      <c r="JH27" s="1679"/>
      <c r="JI27" s="1679"/>
      <c r="JJ27" s="1679"/>
      <c r="JK27" s="1679"/>
      <c r="JL27" s="1679"/>
      <c r="JM27" s="1679"/>
      <c r="JN27" s="1679"/>
      <c r="JO27" s="1679"/>
      <c r="JP27" s="1679"/>
      <c r="JQ27" s="1679"/>
      <c r="JR27" s="1679"/>
      <c r="JS27" s="1679"/>
      <c r="JT27" s="1679"/>
      <c r="JU27" s="1679"/>
      <c r="JV27" s="1679"/>
      <c r="JW27" s="1679"/>
      <c r="JX27" s="1679"/>
      <c r="JY27" s="1679"/>
      <c r="JZ27" s="1679"/>
      <c r="KA27" s="1679"/>
      <c r="KB27" s="1679"/>
      <c r="KC27" s="1679"/>
      <c r="KD27" s="1679"/>
      <c r="KE27" s="1679"/>
      <c r="KF27" s="1679"/>
      <c r="KG27" s="1679"/>
      <c r="KH27" s="1679"/>
      <c r="KI27" s="1679"/>
      <c r="KJ27" s="1679"/>
      <c r="KK27" s="1679"/>
      <c r="KL27" s="1679"/>
      <c r="KM27" s="1679"/>
      <c r="KN27" s="1679"/>
      <c r="KO27" s="1679"/>
      <c r="KP27" s="1679"/>
      <c r="KQ27" s="1679"/>
      <c r="KR27" s="1679"/>
      <c r="KS27" s="1679"/>
      <c r="KT27" s="1679"/>
      <c r="KU27" s="1679"/>
      <c r="KV27" s="1679"/>
      <c r="KW27" s="1679"/>
      <c r="KX27" s="1679"/>
      <c r="KY27" s="1679"/>
      <c r="KZ27" s="1679"/>
      <c r="LA27" s="1679"/>
      <c r="LB27" s="1679"/>
      <c r="LC27" s="1679"/>
      <c r="LD27" s="1679"/>
      <c r="LE27" s="1679"/>
      <c r="LF27" s="1679"/>
      <c r="LG27" s="1679"/>
      <c r="LH27" s="1679"/>
      <c r="LI27" s="1679"/>
      <c r="LJ27" s="1679"/>
      <c r="LK27" s="1679"/>
      <c r="LL27" s="1679"/>
      <c r="LM27" s="1679"/>
      <c r="LN27" s="1679"/>
      <c r="LO27" s="1679"/>
      <c r="LP27" s="1679"/>
      <c r="LQ27" s="1679"/>
      <c r="LR27" s="1679"/>
      <c r="LS27" s="1679"/>
      <c r="LT27" s="1679"/>
      <c r="LU27" s="1679"/>
      <c r="LV27" s="1679"/>
      <c r="LW27" s="1679"/>
      <c r="LX27" s="1679"/>
      <c r="LY27" s="1679"/>
      <c r="LZ27" s="1679"/>
      <c r="MA27" s="1679"/>
      <c r="MB27" s="1679"/>
      <c r="MC27" s="1679"/>
      <c r="MD27" s="1679"/>
      <c r="ME27" s="1679"/>
      <c r="MF27" s="1679"/>
      <c r="MG27" s="1679"/>
      <c r="MH27" s="1679"/>
      <c r="MI27" s="1679"/>
      <c r="MJ27" s="1679"/>
      <c r="MK27" s="1679"/>
      <c r="ML27" s="1679"/>
      <c r="MM27" s="1679"/>
      <c r="MN27" s="1679"/>
      <c r="MO27" s="1679"/>
      <c r="MP27" s="1679"/>
      <c r="MQ27" s="1679"/>
      <c r="MR27" s="1679"/>
      <c r="MS27" s="1679"/>
      <c r="MT27" s="1679"/>
      <c r="MU27" s="1679"/>
      <c r="MV27" s="1679"/>
      <c r="MW27" s="1679"/>
      <c r="MX27" s="1679"/>
      <c r="MY27" s="1679"/>
      <c r="MZ27" s="1679"/>
      <c r="NA27" s="1679"/>
      <c r="NB27" s="1679"/>
      <c r="NC27" s="1679"/>
      <c r="ND27" s="1679"/>
      <c r="NE27" s="1679"/>
      <c r="NF27" s="1679"/>
      <c r="NG27" s="1679"/>
      <c r="NH27" s="1679"/>
      <c r="NI27" s="1679"/>
      <c r="NJ27" s="1679"/>
      <c r="NK27" s="1679"/>
      <c r="NL27" s="1679"/>
      <c r="NM27" s="1679"/>
      <c r="NN27" s="1679"/>
      <c r="NO27" s="1679"/>
      <c r="NP27" s="1679"/>
      <c r="NQ27" s="1679"/>
      <c r="NR27" s="1679"/>
      <c r="NS27" s="1679"/>
      <c r="NT27" s="1679"/>
      <c r="NU27" s="1679"/>
      <c r="NV27" s="1679"/>
      <c r="NW27" s="1679"/>
      <c r="NX27" s="1679"/>
      <c r="NY27" s="1679"/>
      <c r="NZ27" s="1679"/>
      <c r="OA27" s="1679"/>
      <c r="OB27" s="1679"/>
      <c r="OC27" s="1679"/>
      <c r="OD27" s="1679"/>
      <c r="OE27" s="1679"/>
      <c r="OF27" s="1679"/>
      <c r="OG27" s="1679"/>
      <c r="OH27" s="1679"/>
      <c r="OI27" s="1679"/>
      <c r="OJ27" s="1679"/>
      <c r="OK27" s="1679"/>
      <c r="OL27" s="1679"/>
      <c r="OM27" s="1679"/>
      <c r="ON27" s="1679"/>
      <c r="OO27" s="1679"/>
      <c r="OP27" s="1679"/>
      <c r="OQ27" s="1679"/>
      <c r="OR27" s="1679"/>
      <c r="OS27" s="1679"/>
      <c r="OT27" s="1679"/>
      <c r="OU27" s="1679"/>
      <c r="OV27" s="1679"/>
      <c r="OW27" s="1679"/>
      <c r="OX27" s="1679"/>
      <c r="OY27" s="1679"/>
      <c r="OZ27" s="1679"/>
      <c r="PA27" s="1679"/>
      <c r="PB27" s="1679"/>
      <c r="PC27" s="1679"/>
      <c r="PD27" s="1679"/>
      <c r="PE27" s="1679"/>
      <c r="PF27" s="1679"/>
      <c r="PG27" s="1679"/>
      <c r="PH27" s="1679"/>
      <c r="PI27" s="1679"/>
      <c r="PJ27" s="1679"/>
      <c r="PK27" s="1679"/>
      <c r="PL27" s="1679"/>
      <c r="PM27" s="1679"/>
      <c r="PN27" s="1679"/>
      <c r="PO27" s="1679"/>
      <c r="PP27" s="1679"/>
      <c r="PQ27" s="1679"/>
      <c r="PR27" s="1679"/>
      <c r="PS27" s="1679"/>
      <c r="PT27" s="1679"/>
      <c r="PU27" s="1679"/>
      <c r="PV27" s="1679"/>
      <c r="PW27" s="1679"/>
      <c r="PX27" s="1679"/>
      <c r="PY27" s="1679"/>
      <c r="PZ27" s="1679"/>
      <c r="QA27" s="1679"/>
      <c r="QB27" s="1679"/>
      <c r="QC27" s="1679"/>
      <c r="QD27" s="1679"/>
      <c r="QE27" s="1679"/>
      <c r="QF27" s="1679"/>
      <c r="QG27" s="1679"/>
      <c r="QH27" s="1679"/>
      <c r="QI27" s="1679"/>
      <c r="QJ27" s="1679"/>
      <c r="QK27" s="1679"/>
      <c r="QL27" s="1679"/>
      <c r="QM27" s="1679"/>
      <c r="QN27" s="1679"/>
      <c r="QO27" s="1679"/>
      <c r="QP27" s="1679"/>
      <c r="QQ27" s="1679"/>
      <c r="QR27" s="1679"/>
      <c r="QS27" s="1679"/>
      <c r="QT27" s="1679"/>
      <c r="QU27" s="1679"/>
      <c r="QV27" s="1679"/>
      <c r="QW27" s="1679"/>
      <c r="QX27" s="1679"/>
      <c r="QY27" s="1679"/>
      <c r="QZ27" s="1679"/>
      <c r="RA27" s="1679"/>
      <c r="RB27" s="1679"/>
      <c r="RC27" s="1679"/>
      <c r="RD27" s="1679"/>
      <c r="RE27" s="1679"/>
      <c r="RF27" s="1679"/>
      <c r="RG27" s="1679"/>
      <c r="RH27" s="1679"/>
      <c r="RI27" s="1679"/>
      <c r="RJ27" s="1679"/>
      <c r="RK27" s="1679"/>
      <c r="RL27" s="1679"/>
      <c r="RM27" s="1679"/>
      <c r="RN27" s="1679"/>
      <c r="RO27" s="1679"/>
      <c r="RP27" s="1679"/>
      <c r="RQ27" s="1679"/>
      <c r="RR27" s="1679"/>
      <c r="RS27" s="1679"/>
      <c r="RT27" s="1679"/>
      <c r="RU27" s="1679"/>
      <c r="RV27" s="1679"/>
      <c r="RW27" s="1679"/>
      <c r="RX27" s="1679"/>
      <c r="RY27" s="1679"/>
      <c r="RZ27" s="1679"/>
      <c r="SA27" s="1679"/>
      <c r="SB27" s="1679"/>
      <c r="SC27" s="1679"/>
      <c r="SD27" s="1679"/>
      <c r="SE27" s="1679"/>
      <c r="SF27" s="1679"/>
      <c r="SG27" s="1679"/>
      <c r="SH27" s="1679"/>
      <c r="SI27" s="1679"/>
      <c r="SJ27" s="1679"/>
      <c r="SK27" s="1679"/>
      <c r="SL27" s="1679"/>
      <c r="SM27" s="1679"/>
      <c r="SN27" s="1679"/>
      <c r="SO27" s="1679"/>
      <c r="SP27" s="1679"/>
      <c r="SQ27" s="1679"/>
      <c r="SR27" s="1679"/>
      <c r="SS27" s="1679"/>
      <c r="ST27" s="1679"/>
      <c r="SU27" s="1679"/>
      <c r="SV27" s="1679"/>
      <c r="SW27" s="1679"/>
      <c r="SX27" s="1679"/>
      <c r="SY27" s="1679"/>
      <c r="SZ27" s="1679"/>
      <c r="TA27" s="1679"/>
      <c r="TB27" s="1679"/>
      <c r="TC27" s="1679"/>
      <c r="TD27" s="1679"/>
      <c r="TE27" s="1679"/>
      <c r="TF27" s="1679"/>
      <c r="TG27" s="1679"/>
      <c r="TH27" s="1679"/>
      <c r="TI27" s="1679"/>
      <c r="TJ27" s="1679"/>
      <c r="TK27" s="1679"/>
      <c r="TL27" s="1679"/>
      <c r="TM27" s="1679"/>
      <c r="TN27" s="1679"/>
      <c r="TO27" s="1679"/>
      <c r="TP27" s="1679"/>
      <c r="TQ27" s="1679"/>
      <c r="TR27" s="1679"/>
      <c r="TS27" s="1679"/>
      <c r="TT27" s="1679"/>
      <c r="TU27" s="1679"/>
      <c r="TV27" s="1679"/>
      <c r="TW27" s="1679"/>
      <c r="TX27" s="1679"/>
      <c r="TY27" s="1679"/>
      <c r="TZ27" s="1679"/>
      <c r="UA27" s="1679"/>
      <c r="UB27" s="1679"/>
      <c r="UC27" s="1679"/>
      <c r="UD27" s="1679"/>
      <c r="UE27" s="1679"/>
      <c r="UF27" s="1679"/>
      <c r="UG27" s="1679"/>
      <c r="UH27" s="1679"/>
      <c r="UI27" s="1679"/>
      <c r="UJ27" s="1679"/>
      <c r="UK27" s="1679"/>
      <c r="UL27" s="1679"/>
      <c r="UM27" s="1679"/>
      <c r="UN27" s="1679"/>
      <c r="UO27" s="1679"/>
      <c r="UP27" s="1679"/>
      <c r="UQ27" s="1679"/>
      <c r="UR27" s="1679"/>
      <c r="US27" s="1679"/>
      <c r="UT27" s="1679"/>
      <c r="UU27" s="1679"/>
      <c r="UV27" s="1679"/>
      <c r="UW27" s="1679"/>
      <c r="UX27" s="1679"/>
      <c r="UY27" s="1679"/>
      <c r="UZ27" s="1679"/>
      <c r="VA27" s="1679"/>
      <c r="VB27" s="1679"/>
      <c r="VC27" s="1679"/>
      <c r="VD27" s="1679"/>
      <c r="VE27" s="1679"/>
      <c r="VF27" s="1679"/>
      <c r="VG27" s="1679"/>
      <c r="VH27" s="1679"/>
      <c r="VI27" s="1679"/>
      <c r="VJ27" s="1679"/>
      <c r="VK27" s="1679"/>
      <c r="VL27" s="1679"/>
      <c r="VM27" s="1679"/>
      <c r="VN27" s="1679"/>
      <c r="VO27" s="1679"/>
      <c r="VP27" s="1679"/>
      <c r="VQ27" s="1679"/>
      <c r="VR27" s="1679"/>
      <c r="VS27" s="1679"/>
      <c r="VT27" s="1679"/>
      <c r="VU27" s="1679"/>
      <c r="VV27" s="1679"/>
      <c r="VW27" s="1679"/>
      <c r="VX27" s="1679"/>
      <c r="VY27" s="1679"/>
      <c r="VZ27" s="1679"/>
      <c r="WA27" s="1679"/>
      <c r="WB27" s="1679"/>
      <c r="WC27" s="1679"/>
      <c r="WD27" s="1679"/>
      <c r="WE27" s="1679"/>
      <c r="WF27" s="1679"/>
      <c r="WG27" s="1679"/>
      <c r="WH27" s="1679"/>
      <c r="WI27" s="1679"/>
      <c r="WJ27" s="1679"/>
      <c r="WK27" s="1679"/>
      <c r="WL27" s="1679"/>
      <c r="WM27" s="1679"/>
      <c r="WN27" s="1679"/>
      <c r="WO27" s="1679"/>
      <c r="WP27" s="1679"/>
      <c r="WQ27" s="1679"/>
      <c r="WR27" s="1679"/>
      <c r="WS27" s="1679"/>
      <c r="WT27" s="1679"/>
      <c r="WU27" s="1679"/>
      <c r="WV27" s="1679"/>
      <c r="WW27" s="1679"/>
      <c r="WX27" s="1679"/>
      <c r="WY27" s="1679"/>
      <c r="WZ27" s="1679"/>
      <c r="XA27" s="1679"/>
      <c r="XB27" s="1679"/>
      <c r="XC27" s="1679"/>
      <c r="XD27" s="1679"/>
      <c r="XE27" s="1679"/>
      <c r="XF27" s="1679"/>
      <c r="XG27" s="1679"/>
      <c r="XH27" s="1679"/>
      <c r="XI27" s="1679"/>
      <c r="XJ27" s="1679"/>
      <c r="XK27" s="1679"/>
      <c r="XL27" s="1679"/>
      <c r="XM27" s="1679"/>
      <c r="XN27" s="1679"/>
      <c r="XO27" s="1679"/>
      <c r="XP27" s="1679"/>
      <c r="XQ27" s="1679"/>
      <c r="XR27" s="1679"/>
      <c r="XS27" s="1679"/>
      <c r="XT27" s="1679"/>
      <c r="XU27" s="1679"/>
      <c r="XV27" s="1679"/>
      <c r="XW27" s="1679"/>
      <c r="XX27" s="1679"/>
      <c r="XY27" s="1679"/>
      <c r="XZ27" s="1679"/>
      <c r="YA27" s="1679"/>
      <c r="YB27" s="1679"/>
      <c r="YC27" s="1679"/>
      <c r="YD27" s="1679"/>
      <c r="YE27" s="1679"/>
      <c r="YF27" s="1679"/>
      <c r="YG27" s="1679"/>
      <c r="YH27" s="1679"/>
      <c r="YI27" s="1679"/>
      <c r="YJ27" s="1679"/>
      <c r="YK27" s="1679"/>
      <c r="YL27" s="1679"/>
      <c r="YM27" s="1679"/>
      <c r="YN27" s="1679"/>
      <c r="YO27" s="1679"/>
      <c r="YP27" s="1679"/>
      <c r="YQ27" s="1679"/>
      <c r="YR27" s="1679"/>
      <c r="YS27" s="1679"/>
      <c r="YT27" s="1679"/>
      <c r="YU27" s="1679"/>
      <c r="YV27" s="1679"/>
      <c r="YW27" s="1679"/>
      <c r="YX27" s="1679"/>
      <c r="YY27" s="1679"/>
      <c r="YZ27" s="1679"/>
      <c r="ZA27" s="1679"/>
      <c r="ZB27" s="1679"/>
      <c r="ZC27" s="1679"/>
      <c r="ZD27" s="1679"/>
      <c r="ZE27" s="1679"/>
      <c r="ZF27" s="1679"/>
      <c r="ZG27" s="1679"/>
      <c r="ZH27" s="1679"/>
      <c r="ZI27" s="1679"/>
      <c r="ZJ27" s="1679"/>
      <c r="ZK27" s="1679"/>
      <c r="ZL27" s="1679"/>
      <c r="ZM27" s="1679"/>
      <c r="ZN27" s="1679"/>
      <c r="ZO27" s="1679"/>
      <c r="ZP27" s="1679"/>
      <c r="ZQ27" s="1679"/>
      <c r="ZR27" s="1679"/>
      <c r="ZS27" s="1679"/>
      <c r="ZT27" s="1679"/>
      <c r="ZU27" s="1679"/>
      <c r="ZV27" s="1679"/>
      <c r="ZW27" s="1679"/>
      <c r="ZX27" s="1679"/>
      <c r="ZY27" s="1679"/>
      <c r="ZZ27" s="1679"/>
      <c r="AAA27" s="1679"/>
      <c r="AAB27" s="1679"/>
      <c r="AAC27" s="1679"/>
      <c r="AAD27" s="1679"/>
      <c r="AAE27" s="1679"/>
      <c r="AAF27" s="1679"/>
      <c r="AAG27" s="1679"/>
      <c r="AAH27" s="1679"/>
      <c r="AAI27" s="1679"/>
      <c r="AAJ27" s="1679"/>
      <c r="AAK27" s="1679"/>
      <c r="AAL27" s="1679"/>
      <c r="AAM27" s="1679"/>
      <c r="AAN27" s="1679"/>
      <c r="AAO27" s="1679"/>
      <c r="AAP27" s="1679"/>
      <c r="AAQ27" s="1679"/>
      <c r="AAR27" s="1679"/>
      <c r="AAS27" s="1679"/>
      <c r="AAT27" s="1679"/>
      <c r="AAU27" s="1679"/>
      <c r="AAV27" s="1679"/>
      <c r="AAW27" s="1679"/>
      <c r="AAX27" s="1679"/>
      <c r="AAY27" s="1679"/>
      <c r="AAZ27" s="1679"/>
      <c r="ABA27" s="1679"/>
      <c r="ABB27" s="1679"/>
      <c r="ABC27" s="1679"/>
      <c r="ABD27" s="1679"/>
      <c r="ABE27" s="1679"/>
      <c r="ABF27" s="1679"/>
      <c r="ABG27" s="1679"/>
      <c r="ABH27" s="1679"/>
      <c r="ABI27" s="1679"/>
      <c r="ABJ27" s="1679"/>
      <c r="ABK27" s="1679"/>
      <c r="ABL27" s="1679"/>
      <c r="ABM27" s="1679"/>
      <c r="ABN27" s="1679"/>
      <c r="ABO27" s="1679"/>
      <c r="ABP27" s="1679"/>
      <c r="ABQ27" s="1679"/>
      <c r="ABR27" s="1679"/>
      <c r="ABS27" s="1679"/>
      <c r="ABT27" s="1679"/>
      <c r="ABU27" s="1679"/>
      <c r="ABV27" s="1679"/>
      <c r="ABW27" s="1679"/>
      <c r="ABX27" s="1679"/>
      <c r="ABY27" s="1679"/>
      <c r="ABZ27" s="1679"/>
      <c r="ACA27" s="1679"/>
      <c r="ACB27" s="1679"/>
      <c r="ACC27" s="1679"/>
      <c r="ACD27" s="1679"/>
      <c r="ACE27" s="1679"/>
      <c r="ACF27" s="1679"/>
      <c r="ACG27" s="1679"/>
      <c r="ACH27" s="1679"/>
      <c r="ACI27" s="1679"/>
      <c r="ACJ27" s="1679"/>
      <c r="ACK27" s="1679"/>
      <c r="ACL27" s="1679"/>
      <c r="ACM27" s="1679"/>
      <c r="ACN27" s="1679"/>
      <c r="ACO27" s="1679"/>
      <c r="ACP27" s="1679"/>
      <c r="ACQ27" s="1679"/>
      <c r="ACR27" s="1679"/>
      <c r="ACS27" s="1679"/>
      <c r="ACT27" s="1679"/>
      <c r="ACU27" s="1679"/>
      <c r="ACV27" s="1679"/>
      <c r="ACW27" s="1679"/>
      <c r="ACX27" s="1679"/>
      <c r="ACY27" s="1679"/>
      <c r="ACZ27" s="1679"/>
      <c r="ADA27" s="1679"/>
      <c r="ADB27" s="1679"/>
      <c r="ADC27" s="1679"/>
      <c r="ADD27" s="1679"/>
      <c r="ADE27" s="1679"/>
      <c r="ADF27" s="1679"/>
      <c r="ADG27" s="1679"/>
      <c r="ADH27" s="1679"/>
      <c r="ADI27" s="1679"/>
      <c r="ADJ27" s="1679"/>
      <c r="ADK27" s="1679"/>
      <c r="ADL27" s="1679"/>
      <c r="ADM27" s="1679"/>
      <c r="ADN27" s="1679"/>
      <c r="ADO27" s="1679"/>
      <c r="ADP27" s="1679"/>
      <c r="ADQ27" s="1679"/>
      <c r="ADR27" s="1679"/>
      <c r="ADS27" s="1679"/>
      <c r="ADT27" s="1679"/>
      <c r="ADU27" s="1679"/>
      <c r="ADV27" s="1679"/>
      <c r="ADW27" s="1679"/>
      <c r="ADX27" s="1679"/>
      <c r="ADY27" s="1679"/>
      <c r="ADZ27" s="1679"/>
      <c r="AEA27" s="1679"/>
      <c r="AEB27" s="1679"/>
      <c r="AEC27" s="1679"/>
      <c r="AED27" s="1679"/>
      <c r="AEE27" s="1679"/>
      <c r="AEF27" s="1679"/>
      <c r="AEG27" s="1679"/>
      <c r="AEH27" s="1679"/>
      <c r="AEI27" s="1679"/>
      <c r="AEJ27" s="1679"/>
      <c r="AEK27" s="1679"/>
      <c r="AEL27" s="1679"/>
      <c r="AEM27" s="1679"/>
      <c r="AEN27" s="1679"/>
      <c r="AEO27" s="1679"/>
      <c r="AEP27" s="1679"/>
      <c r="AEQ27" s="1679"/>
      <c r="AER27" s="1679"/>
      <c r="AES27" s="1679"/>
      <c r="AET27" s="1679"/>
      <c r="AEU27" s="1679"/>
      <c r="AEV27" s="1679"/>
      <c r="AEW27" s="1679"/>
      <c r="AEX27" s="1679"/>
      <c r="AEY27" s="1679"/>
      <c r="AEZ27" s="1679"/>
      <c r="AFA27" s="1679"/>
      <c r="AFB27" s="1679"/>
      <c r="AFC27" s="1679"/>
      <c r="AFD27" s="1679"/>
      <c r="AFE27" s="1679"/>
      <c r="AFF27" s="1679"/>
      <c r="AFG27" s="1679"/>
      <c r="AFH27" s="1679"/>
      <c r="AFI27" s="1679"/>
      <c r="AFJ27" s="1679"/>
      <c r="AFK27" s="1679"/>
      <c r="AFL27" s="1679"/>
      <c r="AFM27" s="1679"/>
      <c r="AFN27" s="1679"/>
      <c r="AFO27" s="1679"/>
      <c r="AFP27" s="1679"/>
      <c r="AFQ27" s="1679"/>
      <c r="AFR27" s="1679"/>
      <c r="AFS27" s="1679"/>
      <c r="AFT27" s="1679"/>
      <c r="AFU27" s="1679"/>
      <c r="AFV27" s="1679"/>
      <c r="AFW27" s="1679"/>
      <c r="AFX27" s="1679"/>
      <c r="AFY27" s="1679"/>
      <c r="AFZ27" s="1679"/>
      <c r="AGA27" s="1679"/>
      <c r="AGB27" s="1679"/>
      <c r="AGC27" s="1679"/>
      <c r="AGD27" s="1679"/>
      <c r="AGE27" s="1679"/>
      <c r="AGF27" s="1679"/>
      <c r="AGG27" s="1679"/>
      <c r="AGH27" s="1679"/>
      <c r="AGI27" s="1679"/>
      <c r="AGJ27" s="1679"/>
      <c r="AGK27" s="1679"/>
      <c r="AGL27" s="1679"/>
      <c r="AGM27" s="1679"/>
      <c r="AGN27" s="1679"/>
      <c r="AGO27" s="1679"/>
      <c r="AGP27" s="1679"/>
      <c r="AGQ27" s="1679"/>
      <c r="AGR27" s="1679"/>
      <c r="AGS27" s="1679"/>
      <c r="AGT27" s="1679"/>
      <c r="AGU27" s="1679"/>
      <c r="AGV27" s="1679"/>
      <c r="AGW27" s="1679"/>
      <c r="AGX27" s="1679"/>
      <c r="AGY27" s="1679"/>
      <c r="AGZ27" s="1679"/>
      <c r="AHA27" s="1679"/>
      <c r="AHB27" s="1679"/>
      <c r="AHC27" s="1679"/>
      <c r="AHD27" s="1679"/>
      <c r="AHE27" s="1679"/>
      <c r="AHF27" s="1679"/>
      <c r="AHG27" s="1679"/>
      <c r="AHH27" s="1679"/>
      <c r="AHI27" s="1679"/>
      <c r="AHJ27" s="1679"/>
      <c r="AHK27" s="1679"/>
      <c r="AHL27" s="1679"/>
      <c r="AHM27" s="1679"/>
      <c r="AHN27" s="1679"/>
      <c r="AHO27" s="1679"/>
      <c r="AHP27" s="1679"/>
      <c r="AHQ27" s="1679"/>
      <c r="AHR27" s="1679"/>
      <c r="AHS27" s="1679"/>
      <c r="AHT27" s="1679"/>
      <c r="AHU27" s="1679"/>
      <c r="AHV27" s="1679"/>
      <c r="AHW27" s="1679"/>
      <c r="AHX27" s="1679"/>
      <c r="AHY27" s="1679"/>
      <c r="AHZ27" s="1679"/>
      <c r="AIA27" s="1679"/>
      <c r="AIB27" s="1679"/>
      <c r="AIC27" s="1679"/>
      <c r="AID27" s="1679"/>
      <c r="AIE27" s="1679"/>
      <c r="AIF27" s="1679"/>
      <c r="AIG27" s="1679"/>
      <c r="AIH27" s="1679"/>
      <c r="AII27" s="1679"/>
      <c r="AIJ27" s="1679"/>
      <c r="AIK27" s="1679"/>
      <c r="AIL27" s="1679"/>
      <c r="AIM27" s="1679"/>
      <c r="AIN27" s="1679"/>
      <c r="AIO27" s="1679"/>
      <c r="AIP27" s="1679"/>
      <c r="AIQ27" s="1679"/>
      <c r="AIR27" s="1679"/>
      <c r="AIS27" s="1679"/>
      <c r="AIT27" s="1679"/>
      <c r="AIU27" s="1679"/>
      <c r="AIV27" s="1679"/>
      <c r="AIW27" s="1679"/>
      <c r="AIX27" s="1679"/>
      <c r="AIY27" s="1679"/>
      <c r="AIZ27" s="1679"/>
      <c r="AJA27" s="1679"/>
      <c r="AJB27" s="1679"/>
      <c r="AJC27" s="1679"/>
      <c r="AJD27" s="1679"/>
      <c r="AJE27" s="1679"/>
      <c r="AJF27" s="1679"/>
      <c r="AJG27" s="1679"/>
      <c r="AJH27" s="1679"/>
      <c r="AJI27" s="1679"/>
      <c r="AJJ27" s="1679"/>
      <c r="AJK27" s="1679"/>
      <c r="AJL27" s="1679"/>
      <c r="AJM27" s="1679"/>
      <c r="AJN27" s="1679"/>
      <c r="AJO27" s="1679"/>
      <c r="AJP27" s="1679"/>
      <c r="AJQ27" s="1679"/>
      <c r="AJR27" s="1679"/>
      <c r="AJS27" s="1679"/>
      <c r="AJT27" s="1679"/>
      <c r="AJU27" s="1679"/>
      <c r="AJV27" s="1679"/>
      <c r="AJW27" s="1679"/>
      <c r="AJX27" s="1679"/>
      <c r="AJY27" s="1679"/>
      <c r="AJZ27" s="1679"/>
      <c r="AKA27" s="1679"/>
      <c r="AKB27" s="1679"/>
      <c r="AKC27" s="1679"/>
      <c r="AKD27" s="1679"/>
      <c r="AKE27" s="1679"/>
      <c r="AKF27" s="1679"/>
      <c r="AKG27" s="1679"/>
      <c r="AKH27" s="1679"/>
      <c r="AKI27" s="1679"/>
      <c r="AKJ27" s="1679"/>
      <c r="AKK27" s="1679"/>
      <c r="AKL27" s="1679"/>
      <c r="AKM27" s="1679"/>
      <c r="AKN27" s="1679"/>
      <c r="AKO27" s="1679"/>
      <c r="AKP27" s="1679"/>
      <c r="AKQ27" s="1679"/>
      <c r="AKR27" s="1679"/>
      <c r="AKS27" s="1679"/>
      <c r="AKT27" s="1679"/>
      <c r="AKU27" s="1679"/>
      <c r="AKV27" s="1679"/>
      <c r="AKW27" s="1679"/>
      <c r="AKX27" s="1679"/>
      <c r="AKY27" s="1679"/>
      <c r="AKZ27" s="1679"/>
      <c r="ALA27" s="1679"/>
      <c r="ALB27" s="1679"/>
      <c r="ALC27" s="1679"/>
      <c r="ALD27" s="1679"/>
      <c r="ALE27" s="1679"/>
      <c r="ALF27" s="1679"/>
      <c r="ALG27" s="1679"/>
      <c r="ALH27" s="1679"/>
      <c r="ALI27" s="1679"/>
      <c r="ALJ27" s="1679"/>
      <c r="ALK27" s="1679"/>
      <c r="ALL27" s="1679"/>
      <c r="ALM27" s="1679"/>
      <c r="ALN27" s="1679"/>
      <c r="ALO27" s="1679"/>
      <c r="ALP27" s="1679"/>
      <c r="ALQ27" s="1679"/>
      <c r="ALR27" s="1679"/>
      <c r="ALS27" s="1679"/>
      <c r="ALT27" s="1679"/>
      <c r="ALU27" s="1679"/>
      <c r="ALV27" s="1679"/>
      <c r="ALW27" s="1679"/>
      <c r="ALX27" s="1679"/>
      <c r="ALY27" s="1679"/>
      <c r="ALZ27" s="1679"/>
      <c r="AMA27" s="1679"/>
      <c r="AMB27" s="1679"/>
      <c r="AMC27" s="1679"/>
      <c r="AMD27" s="1679"/>
      <c r="AME27" s="1679"/>
      <c r="AMF27" s="1679"/>
      <c r="AMG27" s="1679"/>
      <c r="AMH27" s="1679"/>
      <c r="AMI27" s="1679"/>
      <c r="AMJ27" s="1679"/>
      <c r="AMK27" s="1679"/>
      <c r="AML27" s="1679"/>
      <c r="AMM27" s="1679"/>
      <c r="AMN27" s="1679"/>
      <c r="AMO27" s="1679"/>
      <c r="AMP27" s="1679"/>
      <c r="AMQ27" s="1679"/>
      <c r="AMR27" s="1679"/>
      <c r="AMS27" s="1679"/>
      <c r="AMT27" s="1679"/>
      <c r="AMU27" s="1679"/>
      <c r="AMV27" s="1679"/>
      <c r="AMW27" s="1679"/>
      <c r="AMX27" s="1679"/>
      <c r="AMY27" s="1679"/>
      <c r="AMZ27" s="1679"/>
      <c r="ANA27" s="1679"/>
      <c r="ANB27" s="1679"/>
      <c r="ANC27" s="1679"/>
      <c r="AND27" s="1679"/>
      <c r="ANE27" s="1679"/>
      <c r="ANF27" s="1679"/>
      <c r="ANG27" s="1679"/>
      <c r="ANH27" s="1679"/>
      <c r="ANI27" s="1679"/>
      <c r="ANJ27" s="1679"/>
      <c r="ANK27" s="1679"/>
      <c r="ANL27" s="1679"/>
      <c r="ANM27" s="1679"/>
      <c r="ANN27" s="1679"/>
      <c r="ANO27" s="1679"/>
      <c r="ANP27" s="1679"/>
      <c r="ANQ27" s="1679"/>
      <c r="ANR27" s="1679"/>
      <c r="ANS27" s="1679"/>
      <c r="ANT27" s="1679"/>
      <c r="ANU27" s="1679"/>
      <c r="ANV27" s="1679"/>
      <c r="ANW27" s="1679"/>
      <c r="ANX27" s="1679"/>
      <c r="ANY27" s="1679"/>
      <c r="ANZ27" s="1679"/>
      <c r="AOA27" s="1679"/>
      <c r="AOB27" s="1679"/>
      <c r="AOC27" s="1679"/>
      <c r="AOD27" s="1679"/>
      <c r="AOE27" s="1679"/>
      <c r="AOF27" s="1679"/>
      <c r="AOG27" s="1679"/>
      <c r="AOH27" s="1679"/>
      <c r="AOI27" s="1679"/>
      <c r="AOJ27" s="1679"/>
      <c r="AOK27" s="1679"/>
      <c r="AOL27" s="1679"/>
      <c r="AOM27" s="1679"/>
      <c r="AON27" s="1679"/>
      <c r="AOO27" s="1679"/>
      <c r="AOP27" s="1679"/>
      <c r="AOQ27" s="1679"/>
      <c r="AOR27" s="1679"/>
      <c r="AOS27" s="1679"/>
      <c r="AOT27" s="1679"/>
      <c r="AOU27" s="1679"/>
      <c r="AOV27" s="1679"/>
      <c r="AOW27" s="1679"/>
      <c r="AOX27" s="1679"/>
      <c r="AOY27" s="1679"/>
      <c r="AOZ27" s="1679"/>
      <c r="APA27" s="1679"/>
      <c r="APB27" s="1679"/>
      <c r="APC27" s="1679"/>
      <c r="APD27" s="1679"/>
      <c r="APE27" s="1679"/>
      <c r="APF27" s="1679"/>
      <c r="APG27" s="1679"/>
      <c r="APH27" s="1679"/>
      <c r="API27" s="1679"/>
      <c r="APJ27" s="1679"/>
      <c r="APK27" s="1679"/>
      <c r="APL27" s="1679"/>
      <c r="APM27" s="1679"/>
      <c r="APN27" s="1679"/>
      <c r="APO27" s="1679"/>
      <c r="APP27" s="1679"/>
      <c r="APQ27" s="1679"/>
      <c r="APR27" s="1679"/>
      <c r="APS27" s="1679"/>
      <c r="APT27" s="1679"/>
      <c r="APU27" s="1679"/>
      <c r="APV27" s="1679"/>
      <c r="APW27" s="1679"/>
      <c r="APX27" s="1679"/>
      <c r="APY27" s="1679"/>
      <c r="APZ27" s="1679"/>
      <c r="AQA27" s="1679"/>
      <c r="AQB27" s="1679"/>
      <c r="AQC27" s="1679"/>
      <c r="AQD27" s="1679"/>
      <c r="AQE27" s="1679"/>
      <c r="AQF27" s="1679"/>
      <c r="AQG27" s="1679"/>
      <c r="AQH27" s="1679"/>
      <c r="AQI27" s="1679"/>
      <c r="AQJ27" s="1679"/>
      <c r="AQK27" s="1679"/>
      <c r="AQL27" s="1679"/>
      <c r="AQM27" s="1679"/>
      <c r="AQN27" s="1679"/>
      <c r="AQO27" s="1679"/>
      <c r="AQP27" s="1679"/>
      <c r="AQQ27" s="1679"/>
      <c r="AQR27" s="1679"/>
      <c r="AQS27" s="1679"/>
      <c r="AQT27" s="1679"/>
      <c r="AQU27" s="1679"/>
      <c r="AQV27" s="1679"/>
      <c r="AQW27" s="1679"/>
    </row>
    <row r="28" spans="1:1141" s="1680" customFormat="1" ht="21.95" customHeight="1">
      <c r="A28" s="1695" t="s">
        <v>2501</v>
      </c>
      <c r="B28" s="1673">
        <v>106.78</v>
      </c>
      <c r="C28" s="1674">
        <v>107.84</v>
      </c>
      <c r="D28" s="1674">
        <v>104.74</v>
      </c>
      <c r="E28" s="1674">
        <v>117.55</v>
      </c>
      <c r="F28" s="1674">
        <v>95.66</v>
      </c>
      <c r="G28" s="1674">
        <v>105.17</v>
      </c>
      <c r="H28" s="1674">
        <v>111.78</v>
      </c>
      <c r="I28" s="1674">
        <v>103.9</v>
      </c>
      <c r="J28" s="1674">
        <v>107.39</v>
      </c>
      <c r="K28" s="1674">
        <v>111.45</v>
      </c>
      <c r="L28" s="1674">
        <v>111.49</v>
      </c>
      <c r="M28" s="1674">
        <v>108.45</v>
      </c>
      <c r="N28" s="1674">
        <v>115.36</v>
      </c>
      <c r="O28" s="1674">
        <v>108.63</v>
      </c>
      <c r="P28" s="1674">
        <v>111.26</v>
      </c>
      <c r="Q28" s="1674">
        <v>105.67</v>
      </c>
      <c r="R28" s="1674">
        <v>102.86</v>
      </c>
      <c r="S28" s="1674">
        <v>109.19</v>
      </c>
      <c r="T28" s="1696" t="s">
        <v>644</v>
      </c>
      <c r="U28" s="1695" t="s">
        <v>2501</v>
      </c>
      <c r="V28" s="1674">
        <v>113.62</v>
      </c>
      <c r="W28" s="1674">
        <v>109.69</v>
      </c>
      <c r="X28" s="1674">
        <v>114.73</v>
      </c>
      <c r="Y28" s="1674">
        <v>117.88</v>
      </c>
      <c r="Z28" s="1674">
        <v>101.51</v>
      </c>
      <c r="AA28" s="1674">
        <v>103.22</v>
      </c>
      <c r="AB28" s="1674">
        <v>101.11</v>
      </c>
      <c r="AC28" s="1674">
        <v>107.43</v>
      </c>
      <c r="AD28" s="1674">
        <v>110.06</v>
      </c>
      <c r="AE28" s="1674">
        <v>114.53</v>
      </c>
      <c r="AF28" s="1674">
        <v>103.63</v>
      </c>
      <c r="AG28" s="1674">
        <v>106.8</v>
      </c>
      <c r="AH28" s="1674">
        <v>83.38</v>
      </c>
      <c r="AI28" s="1674">
        <v>102.22</v>
      </c>
      <c r="AJ28" s="1674">
        <v>112.14</v>
      </c>
      <c r="AK28" s="1674">
        <v>129.78</v>
      </c>
      <c r="AL28" s="1674">
        <v>121.1</v>
      </c>
      <c r="AM28" s="1674">
        <v>132.43</v>
      </c>
      <c r="AN28" s="1696" t="s">
        <v>644</v>
      </c>
      <c r="AO28" s="1695" t="s">
        <v>2501</v>
      </c>
      <c r="AP28" s="1674">
        <v>112.31</v>
      </c>
      <c r="AQ28" s="1674">
        <v>121.78</v>
      </c>
      <c r="AR28" s="1674">
        <v>112.39</v>
      </c>
      <c r="AS28" s="1674">
        <v>104.17</v>
      </c>
      <c r="AT28" s="1674">
        <v>96.03</v>
      </c>
      <c r="AU28" s="1674">
        <v>106.96</v>
      </c>
      <c r="AV28" s="1674">
        <v>102.86</v>
      </c>
      <c r="AW28" s="1674">
        <v>110.2</v>
      </c>
      <c r="AX28" s="1674">
        <v>102.03</v>
      </c>
      <c r="AY28" s="1674">
        <v>110.55</v>
      </c>
      <c r="AZ28" s="1674">
        <v>107.44</v>
      </c>
      <c r="BA28" s="1674">
        <v>115.14</v>
      </c>
      <c r="BB28" s="1674">
        <v>103.38</v>
      </c>
      <c r="BC28" s="1674">
        <v>86.81</v>
      </c>
      <c r="BD28" s="1674">
        <v>106.98</v>
      </c>
      <c r="BE28" s="1674">
        <v>113.15</v>
      </c>
      <c r="BF28" s="1674">
        <v>107.21</v>
      </c>
      <c r="BG28" s="1696" t="s">
        <v>644</v>
      </c>
      <c r="BH28" s="1695" t="s">
        <v>2501</v>
      </c>
      <c r="BI28" s="1674">
        <v>100.73</v>
      </c>
      <c r="BJ28" s="1674">
        <v>99.51</v>
      </c>
      <c r="BK28" s="1674">
        <v>100.36</v>
      </c>
      <c r="BL28" s="1674">
        <v>99.75</v>
      </c>
      <c r="BM28" s="1674">
        <v>106.54</v>
      </c>
      <c r="BN28" s="1674">
        <v>107.83</v>
      </c>
      <c r="BO28" s="1674">
        <v>107.57</v>
      </c>
      <c r="BP28" s="1674">
        <v>108.18</v>
      </c>
      <c r="BQ28" s="1674">
        <v>118.73</v>
      </c>
      <c r="BR28" s="1674">
        <v>105.17</v>
      </c>
      <c r="BS28" s="1674">
        <v>112.58</v>
      </c>
      <c r="BT28" s="1674">
        <v>102.76</v>
      </c>
      <c r="BU28" s="1674">
        <v>106.88</v>
      </c>
      <c r="BV28" s="1674">
        <v>108.06</v>
      </c>
      <c r="BW28" s="1674">
        <v>105.18</v>
      </c>
      <c r="BX28" s="1696" t="s">
        <v>644</v>
      </c>
      <c r="BY28" s="1695" t="s">
        <v>2501</v>
      </c>
      <c r="BZ28" s="1674">
        <v>95.7</v>
      </c>
      <c r="CA28" s="1674">
        <v>103.14</v>
      </c>
      <c r="CB28" s="1674">
        <v>110.24</v>
      </c>
      <c r="CC28" s="1674">
        <v>101.8</v>
      </c>
      <c r="CD28" s="1674">
        <v>100.03</v>
      </c>
      <c r="CE28" s="1674">
        <v>107.47</v>
      </c>
      <c r="CF28" s="1674">
        <v>111.84</v>
      </c>
      <c r="CG28" s="1674">
        <v>96.2</v>
      </c>
      <c r="CH28" s="1674">
        <v>117.07</v>
      </c>
      <c r="CI28" s="1674">
        <v>106.27</v>
      </c>
      <c r="CJ28" s="1674">
        <v>76.680000000000007</v>
      </c>
      <c r="CK28" s="1674">
        <v>93.28</v>
      </c>
      <c r="CL28" s="1674">
        <v>82.34</v>
      </c>
      <c r="CM28" s="1674">
        <v>96.5</v>
      </c>
      <c r="CN28" s="1674">
        <v>101.71</v>
      </c>
      <c r="CO28" s="1674">
        <v>94.16</v>
      </c>
      <c r="CP28" s="1674">
        <v>97.55</v>
      </c>
      <c r="CQ28" s="1696" t="s">
        <v>644</v>
      </c>
      <c r="CR28" s="1695" t="s">
        <v>2501</v>
      </c>
      <c r="CS28" s="1674">
        <v>94.76</v>
      </c>
      <c r="CT28" s="1674">
        <v>100.3</v>
      </c>
      <c r="CU28" s="1674">
        <v>100.03</v>
      </c>
      <c r="CV28" s="1674">
        <v>102.61</v>
      </c>
      <c r="CW28" s="1674">
        <v>100.84</v>
      </c>
      <c r="CX28" s="1674">
        <v>101.08</v>
      </c>
      <c r="CY28" s="1674">
        <v>105.55</v>
      </c>
      <c r="CZ28" s="1674">
        <v>92.43</v>
      </c>
      <c r="DA28" s="1674">
        <v>92.13</v>
      </c>
      <c r="DB28" s="1674">
        <v>93.82</v>
      </c>
      <c r="DC28" s="1674">
        <v>102.41</v>
      </c>
      <c r="DD28" s="1674">
        <v>102.38</v>
      </c>
      <c r="DE28" s="1674">
        <v>107.9</v>
      </c>
      <c r="DF28" s="1674">
        <v>106.43</v>
      </c>
      <c r="DG28" s="1674">
        <v>107.93</v>
      </c>
      <c r="DH28" s="1674">
        <v>101.36</v>
      </c>
      <c r="DI28" s="1674">
        <v>101.74</v>
      </c>
      <c r="DJ28" s="1674">
        <v>115.47</v>
      </c>
      <c r="DK28" s="1676">
        <v>115.74</v>
      </c>
      <c r="DL28" s="1696" t="s">
        <v>644</v>
      </c>
      <c r="DM28" s="1695" t="s">
        <v>2501</v>
      </c>
      <c r="DN28" s="1673">
        <v>115.78</v>
      </c>
      <c r="DO28" s="1674">
        <v>109.95</v>
      </c>
      <c r="DP28" s="1674">
        <v>104.4</v>
      </c>
      <c r="DQ28" s="1674">
        <v>109.63</v>
      </c>
      <c r="DR28" s="1674">
        <v>104</v>
      </c>
      <c r="DS28" s="1674">
        <v>106.15</v>
      </c>
      <c r="DT28" s="1674">
        <v>109.05</v>
      </c>
      <c r="DU28" s="1674">
        <v>105.81</v>
      </c>
      <c r="DV28" s="1674">
        <v>105.54</v>
      </c>
      <c r="DW28" s="1674">
        <v>96.87</v>
      </c>
      <c r="DX28" s="1674">
        <v>94.21</v>
      </c>
      <c r="DY28" s="1674">
        <v>103.01</v>
      </c>
      <c r="DZ28" s="1674">
        <v>104.58</v>
      </c>
      <c r="EA28" s="1674">
        <v>102.75</v>
      </c>
      <c r="EB28" s="1674">
        <v>107.69</v>
      </c>
      <c r="EC28" s="1674">
        <v>98.71</v>
      </c>
      <c r="ED28" s="1674">
        <v>104.04</v>
      </c>
      <c r="EE28" s="1676">
        <v>98.11</v>
      </c>
      <c r="EF28" s="1696" t="s">
        <v>644</v>
      </c>
      <c r="EG28" s="1695" t="s">
        <v>2501</v>
      </c>
      <c r="EH28" s="1673">
        <v>100</v>
      </c>
      <c r="EI28" s="1674">
        <v>97.28</v>
      </c>
      <c r="EJ28" s="1674">
        <v>98.97</v>
      </c>
      <c r="EK28" s="1674">
        <v>101.07</v>
      </c>
      <c r="EL28" s="1674">
        <v>100.94</v>
      </c>
      <c r="EM28" s="1674">
        <v>101.45</v>
      </c>
      <c r="EN28" s="1674">
        <v>99.07</v>
      </c>
      <c r="EO28" s="1674">
        <v>98.5</v>
      </c>
      <c r="EP28" s="1674">
        <v>84.82</v>
      </c>
      <c r="EQ28" s="1674">
        <v>88.86</v>
      </c>
      <c r="ER28" s="1674">
        <v>100.04</v>
      </c>
      <c r="ES28" s="1674">
        <v>104.92</v>
      </c>
      <c r="ET28" s="1674">
        <v>109.24</v>
      </c>
      <c r="EU28" s="1674">
        <v>101.97</v>
      </c>
      <c r="EV28" s="1674">
        <v>103.2</v>
      </c>
      <c r="EW28" s="1674">
        <v>105.27</v>
      </c>
      <c r="EX28" s="1676">
        <v>105.85</v>
      </c>
      <c r="EY28" s="1696" t="s">
        <v>644</v>
      </c>
      <c r="EZ28" s="1695" t="s">
        <v>2501</v>
      </c>
      <c r="FA28" s="1673">
        <v>108.79</v>
      </c>
      <c r="FB28" s="1674">
        <v>109.58</v>
      </c>
      <c r="FC28" s="1674">
        <v>101.33</v>
      </c>
      <c r="FD28" s="1674">
        <v>100.69</v>
      </c>
      <c r="FE28" s="1674">
        <v>104.43</v>
      </c>
      <c r="FF28" s="1674">
        <v>100.61</v>
      </c>
      <c r="FG28" s="1674">
        <v>102.52</v>
      </c>
      <c r="FH28" s="1674">
        <v>111.33</v>
      </c>
      <c r="FI28" s="1674">
        <v>103.07</v>
      </c>
      <c r="FJ28" s="1674">
        <v>109.05</v>
      </c>
      <c r="FK28" s="1674">
        <v>109.39</v>
      </c>
      <c r="FL28" s="1674">
        <v>103.24</v>
      </c>
      <c r="FM28" s="1674">
        <v>107.58</v>
      </c>
      <c r="FN28" s="1674">
        <v>104.33</v>
      </c>
      <c r="FO28" s="1676">
        <v>110.45</v>
      </c>
      <c r="FP28" s="1696" t="s">
        <v>644</v>
      </c>
      <c r="FQ28" s="1671"/>
      <c r="FR28" s="1671"/>
      <c r="FS28" s="1671"/>
      <c r="FT28" s="1679"/>
      <c r="FU28" s="1679"/>
      <c r="FV28" s="1679"/>
      <c r="FW28" s="1679"/>
      <c r="FX28" s="1679"/>
      <c r="FY28" s="1679"/>
      <c r="FZ28" s="1679"/>
      <c r="GA28" s="1679"/>
      <c r="GB28" s="1679"/>
      <c r="GC28" s="1679"/>
      <c r="GD28" s="1679"/>
      <c r="GE28" s="1679"/>
      <c r="GF28" s="1679"/>
      <c r="GG28" s="1679"/>
      <c r="GH28" s="1679"/>
      <c r="GI28" s="1679"/>
      <c r="GJ28" s="1679"/>
      <c r="GK28" s="1679"/>
      <c r="GL28" s="1679"/>
      <c r="GM28" s="1679"/>
      <c r="GN28" s="1679"/>
      <c r="GO28" s="1679"/>
      <c r="GP28" s="1679"/>
      <c r="GQ28" s="1679"/>
      <c r="GR28" s="1679"/>
      <c r="GS28" s="1679"/>
      <c r="GT28" s="1679"/>
      <c r="GU28" s="1679"/>
      <c r="GV28" s="1679"/>
      <c r="GW28" s="1679"/>
      <c r="GX28" s="1679"/>
      <c r="GY28" s="1679"/>
      <c r="GZ28" s="1679"/>
      <c r="HA28" s="1679"/>
      <c r="HB28" s="1679"/>
      <c r="HC28" s="1679"/>
      <c r="HD28" s="1679"/>
      <c r="HE28" s="1679"/>
      <c r="HF28" s="1679"/>
      <c r="HG28" s="1679"/>
      <c r="HH28" s="1679"/>
      <c r="HI28" s="1679"/>
      <c r="HJ28" s="1679"/>
      <c r="HK28" s="1679"/>
      <c r="HL28" s="1679"/>
      <c r="HM28" s="1679"/>
      <c r="HN28" s="1679"/>
      <c r="HO28" s="1679"/>
      <c r="HP28" s="1679"/>
      <c r="HQ28" s="1679"/>
      <c r="HR28" s="1679"/>
      <c r="HS28" s="1679"/>
      <c r="HT28" s="1679"/>
      <c r="HU28" s="1679"/>
      <c r="HV28" s="1679"/>
      <c r="HW28" s="1679"/>
      <c r="HX28" s="1679"/>
      <c r="HY28" s="1679"/>
      <c r="HZ28" s="1679"/>
      <c r="IA28" s="1679"/>
      <c r="IB28" s="1679"/>
      <c r="IC28" s="1679"/>
      <c r="ID28" s="1679"/>
      <c r="IE28" s="1679"/>
      <c r="IF28" s="1679"/>
      <c r="IG28" s="1679"/>
      <c r="IH28" s="1679"/>
      <c r="II28" s="1679"/>
      <c r="IJ28" s="1679"/>
      <c r="IK28" s="1679"/>
      <c r="IL28" s="1679"/>
      <c r="IM28" s="1679"/>
      <c r="IN28" s="1679"/>
      <c r="IO28" s="1679"/>
      <c r="IP28" s="1679"/>
      <c r="IQ28" s="1679"/>
      <c r="IR28" s="1679"/>
      <c r="IS28" s="1679"/>
      <c r="IT28" s="1679"/>
      <c r="IU28" s="1679"/>
      <c r="IV28" s="1679"/>
      <c r="IW28" s="1679"/>
      <c r="IX28" s="1679"/>
      <c r="IY28" s="1679"/>
      <c r="IZ28" s="1679"/>
      <c r="JA28" s="1679"/>
      <c r="JB28" s="1679"/>
      <c r="JC28" s="1679"/>
      <c r="JD28" s="1679"/>
      <c r="JE28" s="1679"/>
      <c r="JF28" s="1679"/>
      <c r="JG28" s="1679"/>
      <c r="JH28" s="1679"/>
      <c r="JI28" s="1679"/>
      <c r="JJ28" s="1679"/>
      <c r="JK28" s="1679"/>
      <c r="JL28" s="1679"/>
      <c r="JM28" s="1679"/>
      <c r="JN28" s="1679"/>
      <c r="JO28" s="1679"/>
      <c r="JP28" s="1679"/>
      <c r="JQ28" s="1679"/>
      <c r="JR28" s="1679"/>
      <c r="JS28" s="1679"/>
      <c r="JT28" s="1679"/>
      <c r="JU28" s="1679"/>
      <c r="JV28" s="1679"/>
      <c r="JW28" s="1679"/>
      <c r="JX28" s="1679"/>
      <c r="JY28" s="1679"/>
      <c r="JZ28" s="1679"/>
      <c r="KA28" s="1679"/>
      <c r="KB28" s="1679"/>
      <c r="KC28" s="1679"/>
      <c r="KD28" s="1679"/>
      <c r="KE28" s="1679"/>
      <c r="KF28" s="1679"/>
      <c r="KG28" s="1679"/>
      <c r="KH28" s="1679"/>
      <c r="KI28" s="1679"/>
      <c r="KJ28" s="1679"/>
      <c r="KK28" s="1679"/>
      <c r="KL28" s="1679"/>
      <c r="KM28" s="1679"/>
      <c r="KN28" s="1679"/>
      <c r="KO28" s="1679"/>
      <c r="KP28" s="1679"/>
      <c r="KQ28" s="1679"/>
      <c r="KR28" s="1679"/>
      <c r="KS28" s="1679"/>
      <c r="KT28" s="1679"/>
      <c r="KU28" s="1679"/>
      <c r="KV28" s="1679"/>
      <c r="KW28" s="1679"/>
      <c r="KX28" s="1679"/>
      <c r="KY28" s="1679"/>
      <c r="KZ28" s="1679"/>
      <c r="LA28" s="1679"/>
      <c r="LB28" s="1679"/>
      <c r="LC28" s="1679"/>
      <c r="LD28" s="1679"/>
      <c r="LE28" s="1679"/>
      <c r="LF28" s="1679"/>
      <c r="LG28" s="1679"/>
      <c r="LH28" s="1679"/>
      <c r="LI28" s="1679"/>
      <c r="LJ28" s="1679"/>
      <c r="LK28" s="1679"/>
      <c r="LL28" s="1679"/>
      <c r="LM28" s="1679"/>
      <c r="LN28" s="1679"/>
      <c r="LO28" s="1679"/>
      <c r="LP28" s="1679"/>
      <c r="LQ28" s="1679"/>
      <c r="LR28" s="1679"/>
      <c r="LS28" s="1679"/>
      <c r="LT28" s="1679"/>
      <c r="LU28" s="1679"/>
      <c r="LV28" s="1679"/>
      <c r="LW28" s="1679"/>
      <c r="LX28" s="1679"/>
      <c r="LY28" s="1679"/>
      <c r="LZ28" s="1679"/>
      <c r="MA28" s="1679"/>
      <c r="MB28" s="1679"/>
      <c r="MC28" s="1679"/>
      <c r="MD28" s="1679"/>
      <c r="ME28" s="1679"/>
      <c r="MF28" s="1679"/>
      <c r="MG28" s="1679"/>
      <c r="MH28" s="1679"/>
      <c r="MI28" s="1679"/>
      <c r="MJ28" s="1679"/>
      <c r="MK28" s="1679"/>
      <c r="ML28" s="1679"/>
      <c r="MM28" s="1679"/>
      <c r="MN28" s="1679"/>
      <c r="MO28" s="1679"/>
      <c r="MP28" s="1679"/>
      <c r="MQ28" s="1679"/>
      <c r="MR28" s="1679"/>
      <c r="MS28" s="1679"/>
      <c r="MT28" s="1679"/>
      <c r="MU28" s="1679"/>
      <c r="MV28" s="1679"/>
      <c r="MW28" s="1679"/>
      <c r="MX28" s="1679"/>
      <c r="MY28" s="1679"/>
      <c r="MZ28" s="1679"/>
      <c r="NA28" s="1679"/>
      <c r="NB28" s="1679"/>
      <c r="NC28" s="1679"/>
      <c r="ND28" s="1679"/>
      <c r="NE28" s="1679"/>
      <c r="NF28" s="1679"/>
      <c r="NG28" s="1679"/>
      <c r="NH28" s="1679"/>
      <c r="NI28" s="1679"/>
      <c r="NJ28" s="1679"/>
      <c r="NK28" s="1679"/>
      <c r="NL28" s="1679"/>
      <c r="NM28" s="1679"/>
      <c r="NN28" s="1679"/>
      <c r="NO28" s="1679"/>
      <c r="NP28" s="1679"/>
      <c r="NQ28" s="1679"/>
      <c r="NR28" s="1679"/>
      <c r="NS28" s="1679"/>
      <c r="NT28" s="1679"/>
      <c r="NU28" s="1679"/>
      <c r="NV28" s="1679"/>
      <c r="NW28" s="1679"/>
      <c r="NX28" s="1679"/>
      <c r="NY28" s="1679"/>
      <c r="NZ28" s="1679"/>
      <c r="OA28" s="1679"/>
      <c r="OB28" s="1679"/>
      <c r="OC28" s="1679"/>
      <c r="OD28" s="1679"/>
      <c r="OE28" s="1679"/>
      <c r="OF28" s="1679"/>
      <c r="OG28" s="1679"/>
      <c r="OH28" s="1679"/>
      <c r="OI28" s="1679"/>
      <c r="OJ28" s="1679"/>
      <c r="OK28" s="1679"/>
      <c r="OL28" s="1679"/>
      <c r="OM28" s="1679"/>
      <c r="ON28" s="1679"/>
      <c r="OO28" s="1679"/>
      <c r="OP28" s="1679"/>
      <c r="OQ28" s="1679"/>
      <c r="OR28" s="1679"/>
      <c r="OS28" s="1679"/>
      <c r="OT28" s="1679"/>
      <c r="OU28" s="1679"/>
      <c r="OV28" s="1679"/>
      <c r="OW28" s="1679"/>
      <c r="OX28" s="1679"/>
      <c r="OY28" s="1679"/>
      <c r="OZ28" s="1679"/>
      <c r="PA28" s="1679"/>
      <c r="PB28" s="1679"/>
      <c r="PC28" s="1679"/>
      <c r="PD28" s="1679"/>
      <c r="PE28" s="1679"/>
      <c r="PF28" s="1679"/>
      <c r="PG28" s="1679"/>
      <c r="PH28" s="1679"/>
      <c r="PI28" s="1679"/>
      <c r="PJ28" s="1679"/>
      <c r="PK28" s="1679"/>
      <c r="PL28" s="1679"/>
      <c r="PM28" s="1679"/>
      <c r="PN28" s="1679"/>
      <c r="PO28" s="1679"/>
      <c r="PP28" s="1679"/>
      <c r="PQ28" s="1679"/>
      <c r="PR28" s="1679"/>
      <c r="PS28" s="1679"/>
      <c r="PT28" s="1679"/>
      <c r="PU28" s="1679"/>
      <c r="PV28" s="1679"/>
      <c r="PW28" s="1679"/>
      <c r="PX28" s="1679"/>
      <c r="PY28" s="1679"/>
      <c r="PZ28" s="1679"/>
      <c r="QA28" s="1679"/>
      <c r="QB28" s="1679"/>
      <c r="QC28" s="1679"/>
      <c r="QD28" s="1679"/>
      <c r="QE28" s="1679"/>
      <c r="QF28" s="1679"/>
      <c r="QG28" s="1679"/>
      <c r="QH28" s="1679"/>
      <c r="QI28" s="1679"/>
      <c r="QJ28" s="1679"/>
      <c r="QK28" s="1679"/>
      <c r="QL28" s="1679"/>
      <c r="QM28" s="1679"/>
      <c r="QN28" s="1679"/>
      <c r="QO28" s="1679"/>
      <c r="QP28" s="1679"/>
      <c r="QQ28" s="1679"/>
      <c r="QR28" s="1679"/>
      <c r="QS28" s="1679"/>
      <c r="QT28" s="1679"/>
      <c r="QU28" s="1679"/>
      <c r="QV28" s="1679"/>
      <c r="QW28" s="1679"/>
      <c r="QX28" s="1679"/>
      <c r="QY28" s="1679"/>
      <c r="QZ28" s="1679"/>
      <c r="RA28" s="1679"/>
      <c r="RB28" s="1679"/>
      <c r="RC28" s="1679"/>
      <c r="RD28" s="1679"/>
      <c r="RE28" s="1679"/>
      <c r="RF28" s="1679"/>
      <c r="RG28" s="1679"/>
      <c r="RH28" s="1679"/>
      <c r="RI28" s="1679"/>
      <c r="RJ28" s="1679"/>
      <c r="RK28" s="1679"/>
      <c r="RL28" s="1679"/>
      <c r="RM28" s="1679"/>
      <c r="RN28" s="1679"/>
      <c r="RO28" s="1679"/>
      <c r="RP28" s="1679"/>
      <c r="RQ28" s="1679"/>
      <c r="RR28" s="1679"/>
      <c r="RS28" s="1679"/>
      <c r="RT28" s="1679"/>
      <c r="RU28" s="1679"/>
      <c r="RV28" s="1679"/>
      <c r="RW28" s="1679"/>
      <c r="RX28" s="1679"/>
      <c r="RY28" s="1679"/>
      <c r="RZ28" s="1679"/>
      <c r="SA28" s="1679"/>
      <c r="SB28" s="1679"/>
      <c r="SC28" s="1679"/>
      <c r="SD28" s="1679"/>
      <c r="SE28" s="1679"/>
      <c r="SF28" s="1679"/>
      <c r="SG28" s="1679"/>
      <c r="SH28" s="1679"/>
      <c r="SI28" s="1679"/>
      <c r="SJ28" s="1679"/>
      <c r="SK28" s="1679"/>
      <c r="SL28" s="1679"/>
      <c r="SM28" s="1679"/>
      <c r="SN28" s="1679"/>
      <c r="SO28" s="1679"/>
      <c r="SP28" s="1679"/>
      <c r="SQ28" s="1679"/>
      <c r="SR28" s="1679"/>
      <c r="SS28" s="1679"/>
      <c r="ST28" s="1679"/>
      <c r="SU28" s="1679"/>
      <c r="SV28" s="1679"/>
      <c r="SW28" s="1679"/>
      <c r="SX28" s="1679"/>
      <c r="SY28" s="1679"/>
      <c r="SZ28" s="1679"/>
      <c r="TA28" s="1679"/>
      <c r="TB28" s="1679"/>
      <c r="TC28" s="1679"/>
      <c r="TD28" s="1679"/>
      <c r="TE28" s="1679"/>
      <c r="TF28" s="1679"/>
      <c r="TG28" s="1679"/>
      <c r="TH28" s="1679"/>
      <c r="TI28" s="1679"/>
      <c r="TJ28" s="1679"/>
      <c r="TK28" s="1679"/>
      <c r="TL28" s="1679"/>
      <c r="TM28" s="1679"/>
      <c r="TN28" s="1679"/>
      <c r="TO28" s="1679"/>
      <c r="TP28" s="1679"/>
      <c r="TQ28" s="1679"/>
      <c r="TR28" s="1679"/>
      <c r="TS28" s="1679"/>
      <c r="TT28" s="1679"/>
      <c r="TU28" s="1679"/>
      <c r="TV28" s="1679"/>
      <c r="TW28" s="1679"/>
      <c r="TX28" s="1679"/>
      <c r="TY28" s="1679"/>
      <c r="TZ28" s="1679"/>
      <c r="UA28" s="1679"/>
      <c r="UB28" s="1679"/>
      <c r="UC28" s="1679"/>
      <c r="UD28" s="1679"/>
      <c r="UE28" s="1679"/>
      <c r="UF28" s="1679"/>
      <c r="UG28" s="1679"/>
      <c r="UH28" s="1679"/>
      <c r="UI28" s="1679"/>
      <c r="UJ28" s="1679"/>
      <c r="UK28" s="1679"/>
      <c r="UL28" s="1679"/>
      <c r="UM28" s="1679"/>
      <c r="UN28" s="1679"/>
      <c r="UO28" s="1679"/>
      <c r="UP28" s="1679"/>
      <c r="UQ28" s="1679"/>
      <c r="UR28" s="1679"/>
      <c r="US28" s="1679"/>
      <c r="UT28" s="1679"/>
      <c r="UU28" s="1679"/>
      <c r="UV28" s="1679"/>
      <c r="UW28" s="1679"/>
      <c r="UX28" s="1679"/>
      <c r="UY28" s="1679"/>
      <c r="UZ28" s="1679"/>
      <c r="VA28" s="1679"/>
      <c r="VB28" s="1679"/>
      <c r="VC28" s="1679"/>
      <c r="VD28" s="1679"/>
      <c r="VE28" s="1679"/>
      <c r="VF28" s="1679"/>
      <c r="VG28" s="1679"/>
      <c r="VH28" s="1679"/>
      <c r="VI28" s="1679"/>
      <c r="VJ28" s="1679"/>
      <c r="VK28" s="1679"/>
      <c r="VL28" s="1679"/>
      <c r="VM28" s="1679"/>
      <c r="VN28" s="1679"/>
      <c r="VO28" s="1679"/>
      <c r="VP28" s="1679"/>
      <c r="VQ28" s="1679"/>
      <c r="VR28" s="1679"/>
      <c r="VS28" s="1679"/>
      <c r="VT28" s="1679"/>
      <c r="VU28" s="1679"/>
      <c r="VV28" s="1679"/>
      <c r="VW28" s="1679"/>
      <c r="VX28" s="1679"/>
      <c r="VY28" s="1679"/>
      <c r="VZ28" s="1679"/>
      <c r="WA28" s="1679"/>
      <c r="WB28" s="1679"/>
      <c r="WC28" s="1679"/>
      <c r="WD28" s="1679"/>
      <c r="WE28" s="1679"/>
      <c r="WF28" s="1679"/>
      <c r="WG28" s="1679"/>
      <c r="WH28" s="1679"/>
      <c r="WI28" s="1679"/>
      <c r="WJ28" s="1679"/>
      <c r="WK28" s="1679"/>
      <c r="WL28" s="1679"/>
      <c r="WM28" s="1679"/>
      <c r="WN28" s="1679"/>
      <c r="WO28" s="1679"/>
      <c r="WP28" s="1679"/>
      <c r="WQ28" s="1679"/>
      <c r="WR28" s="1679"/>
      <c r="WS28" s="1679"/>
      <c r="WT28" s="1679"/>
      <c r="WU28" s="1679"/>
      <c r="WV28" s="1679"/>
      <c r="WW28" s="1679"/>
      <c r="WX28" s="1679"/>
      <c r="WY28" s="1679"/>
      <c r="WZ28" s="1679"/>
      <c r="XA28" s="1679"/>
      <c r="XB28" s="1679"/>
      <c r="XC28" s="1679"/>
      <c r="XD28" s="1679"/>
      <c r="XE28" s="1679"/>
      <c r="XF28" s="1679"/>
      <c r="XG28" s="1679"/>
      <c r="XH28" s="1679"/>
      <c r="XI28" s="1679"/>
      <c r="XJ28" s="1679"/>
      <c r="XK28" s="1679"/>
      <c r="XL28" s="1679"/>
      <c r="XM28" s="1679"/>
      <c r="XN28" s="1679"/>
      <c r="XO28" s="1679"/>
      <c r="XP28" s="1679"/>
      <c r="XQ28" s="1679"/>
      <c r="XR28" s="1679"/>
      <c r="XS28" s="1679"/>
      <c r="XT28" s="1679"/>
      <c r="XU28" s="1679"/>
      <c r="XV28" s="1679"/>
      <c r="XW28" s="1679"/>
      <c r="XX28" s="1679"/>
      <c r="XY28" s="1679"/>
      <c r="XZ28" s="1679"/>
      <c r="YA28" s="1679"/>
      <c r="YB28" s="1679"/>
      <c r="YC28" s="1679"/>
      <c r="YD28" s="1679"/>
      <c r="YE28" s="1679"/>
      <c r="YF28" s="1679"/>
      <c r="YG28" s="1679"/>
      <c r="YH28" s="1679"/>
      <c r="YI28" s="1679"/>
      <c r="YJ28" s="1679"/>
      <c r="YK28" s="1679"/>
      <c r="YL28" s="1679"/>
      <c r="YM28" s="1679"/>
      <c r="YN28" s="1679"/>
      <c r="YO28" s="1679"/>
      <c r="YP28" s="1679"/>
      <c r="YQ28" s="1679"/>
      <c r="YR28" s="1679"/>
      <c r="YS28" s="1679"/>
      <c r="YT28" s="1679"/>
      <c r="YU28" s="1679"/>
      <c r="YV28" s="1679"/>
      <c r="YW28" s="1679"/>
      <c r="YX28" s="1679"/>
      <c r="YY28" s="1679"/>
      <c r="YZ28" s="1679"/>
      <c r="ZA28" s="1679"/>
      <c r="ZB28" s="1679"/>
      <c r="ZC28" s="1679"/>
      <c r="ZD28" s="1679"/>
      <c r="ZE28" s="1679"/>
      <c r="ZF28" s="1679"/>
      <c r="ZG28" s="1679"/>
      <c r="ZH28" s="1679"/>
      <c r="ZI28" s="1679"/>
      <c r="ZJ28" s="1679"/>
      <c r="ZK28" s="1679"/>
      <c r="ZL28" s="1679"/>
      <c r="ZM28" s="1679"/>
      <c r="ZN28" s="1679"/>
      <c r="ZO28" s="1679"/>
      <c r="ZP28" s="1679"/>
      <c r="ZQ28" s="1679"/>
      <c r="ZR28" s="1679"/>
      <c r="ZS28" s="1679"/>
      <c r="ZT28" s="1679"/>
      <c r="ZU28" s="1679"/>
      <c r="ZV28" s="1679"/>
      <c r="ZW28" s="1679"/>
      <c r="ZX28" s="1679"/>
      <c r="ZY28" s="1679"/>
      <c r="ZZ28" s="1679"/>
      <c r="AAA28" s="1679"/>
      <c r="AAB28" s="1679"/>
      <c r="AAC28" s="1679"/>
      <c r="AAD28" s="1679"/>
      <c r="AAE28" s="1679"/>
      <c r="AAF28" s="1679"/>
      <c r="AAG28" s="1679"/>
      <c r="AAH28" s="1679"/>
      <c r="AAI28" s="1679"/>
      <c r="AAJ28" s="1679"/>
      <c r="AAK28" s="1679"/>
      <c r="AAL28" s="1679"/>
      <c r="AAM28" s="1679"/>
      <c r="AAN28" s="1679"/>
      <c r="AAO28" s="1679"/>
      <c r="AAP28" s="1679"/>
      <c r="AAQ28" s="1679"/>
      <c r="AAR28" s="1679"/>
      <c r="AAS28" s="1679"/>
      <c r="AAT28" s="1679"/>
      <c r="AAU28" s="1679"/>
      <c r="AAV28" s="1679"/>
      <c r="AAW28" s="1679"/>
      <c r="AAX28" s="1679"/>
      <c r="AAY28" s="1679"/>
      <c r="AAZ28" s="1679"/>
      <c r="ABA28" s="1679"/>
      <c r="ABB28" s="1679"/>
      <c r="ABC28" s="1679"/>
      <c r="ABD28" s="1679"/>
      <c r="ABE28" s="1679"/>
      <c r="ABF28" s="1679"/>
      <c r="ABG28" s="1679"/>
      <c r="ABH28" s="1679"/>
      <c r="ABI28" s="1679"/>
      <c r="ABJ28" s="1679"/>
      <c r="ABK28" s="1679"/>
      <c r="ABL28" s="1679"/>
      <c r="ABM28" s="1679"/>
      <c r="ABN28" s="1679"/>
      <c r="ABO28" s="1679"/>
      <c r="ABP28" s="1679"/>
      <c r="ABQ28" s="1679"/>
      <c r="ABR28" s="1679"/>
      <c r="ABS28" s="1679"/>
      <c r="ABT28" s="1679"/>
      <c r="ABU28" s="1679"/>
      <c r="ABV28" s="1679"/>
      <c r="ABW28" s="1679"/>
      <c r="ABX28" s="1679"/>
      <c r="ABY28" s="1679"/>
      <c r="ABZ28" s="1679"/>
      <c r="ACA28" s="1679"/>
      <c r="ACB28" s="1679"/>
      <c r="ACC28" s="1679"/>
      <c r="ACD28" s="1679"/>
      <c r="ACE28" s="1679"/>
      <c r="ACF28" s="1679"/>
      <c r="ACG28" s="1679"/>
      <c r="ACH28" s="1679"/>
      <c r="ACI28" s="1679"/>
      <c r="ACJ28" s="1679"/>
      <c r="ACK28" s="1679"/>
      <c r="ACL28" s="1679"/>
      <c r="ACM28" s="1679"/>
      <c r="ACN28" s="1679"/>
      <c r="ACO28" s="1679"/>
      <c r="ACP28" s="1679"/>
      <c r="ACQ28" s="1679"/>
      <c r="ACR28" s="1679"/>
      <c r="ACS28" s="1679"/>
      <c r="ACT28" s="1679"/>
      <c r="ACU28" s="1679"/>
      <c r="ACV28" s="1679"/>
      <c r="ACW28" s="1679"/>
      <c r="ACX28" s="1679"/>
      <c r="ACY28" s="1679"/>
      <c r="ACZ28" s="1679"/>
      <c r="ADA28" s="1679"/>
      <c r="ADB28" s="1679"/>
      <c r="ADC28" s="1679"/>
      <c r="ADD28" s="1679"/>
      <c r="ADE28" s="1679"/>
      <c r="ADF28" s="1679"/>
      <c r="ADG28" s="1679"/>
      <c r="ADH28" s="1679"/>
      <c r="ADI28" s="1679"/>
      <c r="ADJ28" s="1679"/>
      <c r="ADK28" s="1679"/>
      <c r="ADL28" s="1679"/>
      <c r="ADM28" s="1679"/>
      <c r="ADN28" s="1679"/>
      <c r="ADO28" s="1679"/>
      <c r="ADP28" s="1679"/>
      <c r="ADQ28" s="1679"/>
      <c r="ADR28" s="1679"/>
      <c r="ADS28" s="1679"/>
      <c r="ADT28" s="1679"/>
      <c r="ADU28" s="1679"/>
      <c r="ADV28" s="1679"/>
      <c r="ADW28" s="1679"/>
      <c r="ADX28" s="1679"/>
      <c r="ADY28" s="1679"/>
      <c r="ADZ28" s="1679"/>
      <c r="AEA28" s="1679"/>
      <c r="AEB28" s="1679"/>
      <c r="AEC28" s="1679"/>
      <c r="AED28" s="1679"/>
      <c r="AEE28" s="1679"/>
      <c r="AEF28" s="1679"/>
      <c r="AEG28" s="1679"/>
      <c r="AEH28" s="1679"/>
      <c r="AEI28" s="1679"/>
      <c r="AEJ28" s="1679"/>
      <c r="AEK28" s="1679"/>
      <c r="AEL28" s="1679"/>
      <c r="AEM28" s="1679"/>
      <c r="AEN28" s="1679"/>
      <c r="AEO28" s="1679"/>
      <c r="AEP28" s="1679"/>
      <c r="AEQ28" s="1679"/>
      <c r="AER28" s="1679"/>
      <c r="AES28" s="1679"/>
      <c r="AET28" s="1679"/>
      <c r="AEU28" s="1679"/>
      <c r="AEV28" s="1679"/>
      <c r="AEW28" s="1679"/>
      <c r="AEX28" s="1679"/>
      <c r="AEY28" s="1679"/>
      <c r="AEZ28" s="1679"/>
      <c r="AFA28" s="1679"/>
      <c r="AFB28" s="1679"/>
      <c r="AFC28" s="1679"/>
      <c r="AFD28" s="1679"/>
      <c r="AFE28" s="1679"/>
      <c r="AFF28" s="1679"/>
      <c r="AFG28" s="1679"/>
      <c r="AFH28" s="1679"/>
      <c r="AFI28" s="1679"/>
      <c r="AFJ28" s="1679"/>
      <c r="AFK28" s="1679"/>
      <c r="AFL28" s="1679"/>
      <c r="AFM28" s="1679"/>
      <c r="AFN28" s="1679"/>
      <c r="AFO28" s="1679"/>
      <c r="AFP28" s="1679"/>
      <c r="AFQ28" s="1679"/>
      <c r="AFR28" s="1679"/>
      <c r="AFS28" s="1679"/>
      <c r="AFT28" s="1679"/>
      <c r="AFU28" s="1679"/>
      <c r="AFV28" s="1679"/>
      <c r="AFW28" s="1679"/>
      <c r="AFX28" s="1679"/>
      <c r="AFY28" s="1679"/>
      <c r="AFZ28" s="1679"/>
      <c r="AGA28" s="1679"/>
      <c r="AGB28" s="1679"/>
      <c r="AGC28" s="1679"/>
      <c r="AGD28" s="1679"/>
      <c r="AGE28" s="1679"/>
      <c r="AGF28" s="1679"/>
      <c r="AGG28" s="1679"/>
      <c r="AGH28" s="1679"/>
      <c r="AGI28" s="1679"/>
      <c r="AGJ28" s="1679"/>
      <c r="AGK28" s="1679"/>
      <c r="AGL28" s="1679"/>
      <c r="AGM28" s="1679"/>
      <c r="AGN28" s="1679"/>
      <c r="AGO28" s="1679"/>
      <c r="AGP28" s="1679"/>
      <c r="AGQ28" s="1679"/>
      <c r="AGR28" s="1679"/>
      <c r="AGS28" s="1679"/>
      <c r="AGT28" s="1679"/>
      <c r="AGU28" s="1679"/>
      <c r="AGV28" s="1679"/>
      <c r="AGW28" s="1679"/>
      <c r="AGX28" s="1679"/>
      <c r="AGY28" s="1679"/>
      <c r="AGZ28" s="1679"/>
      <c r="AHA28" s="1679"/>
      <c r="AHB28" s="1679"/>
      <c r="AHC28" s="1679"/>
      <c r="AHD28" s="1679"/>
      <c r="AHE28" s="1679"/>
      <c r="AHF28" s="1679"/>
      <c r="AHG28" s="1679"/>
      <c r="AHH28" s="1679"/>
      <c r="AHI28" s="1679"/>
      <c r="AHJ28" s="1679"/>
      <c r="AHK28" s="1679"/>
      <c r="AHL28" s="1679"/>
      <c r="AHM28" s="1679"/>
      <c r="AHN28" s="1679"/>
      <c r="AHO28" s="1679"/>
      <c r="AHP28" s="1679"/>
      <c r="AHQ28" s="1679"/>
      <c r="AHR28" s="1679"/>
      <c r="AHS28" s="1679"/>
      <c r="AHT28" s="1679"/>
      <c r="AHU28" s="1679"/>
      <c r="AHV28" s="1679"/>
      <c r="AHW28" s="1679"/>
      <c r="AHX28" s="1679"/>
      <c r="AHY28" s="1679"/>
      <c r="AHZ28" s="1679"/>
      <c r="AIA28" s="1679"/>
      <c r="AIB28" s="1679"/>
      <c r="AIC28" s="1679"/>
      <c r="AID28" s="1679"/>
      <c r="AIE28" s="1679"/>
      <c r="AIF28" s="1679"/>
      <c r="AIG28" s="1679"/>
      <c r="AIH28" s="1679"/>
      <c r="AII28" s="1679"/>
      <c r="AIJ28" s="1679"/>
      <c r="AIK28" s="1679"/>
      <c r="AIL28" s="1679"/>
      <c r="AIM28" s="1679"/>
      <c r="AIN28" s="1679"/>
      <c r="AIO28" s="1679"/>
      <c r="AIP28" s="1679"/>
      <c r="AIQ28" s="1679"/>
      <c r="AIR28" s="1679"/>
      <c r="AIS28" s="1679"/>
      <c r="AIT28" s="1679"/>
      <c r="AIU28" s="1679"/>
      <c r="AIV28" s="1679"/>
      <c r="AIW28" s="1679"/>
      <c r="AIX28" s="1679"/>
      <c r="AIY28" s="1679"/>
      <c r="AIZ28" s="1679"/>
      <c r="AJA28" s="1679"/>
      <c r="AJB28" s="1679"/>
      <c r="AJC28" s="1679"/>
      <c r="AJD28" s="1679"/>
      <c r="AJE28" s="1679"/>
      <c r="AJF28" s="1679"/>
      <c r="AJG28" s="1679"/>
      <c r="AJH28" s="1679"/>
      <c r="AJI28" s="1679"/>
      <c r="AJJ28" s="1679"/>
      <c r="AJK28" s="1679"/>
      <c r="AJL28" s="1679"/>
      <c r="AJM28" s="1679"/>
      <c r="AJN28" s="1679"/>
      <c r="AJO28" s="1679"/>
      <c r="AJP28" s="1679"/>
      <c r="AJQ28" s="1679"/>
      <c r="AJR28" s="1679"/>
      <c r="AJS28" s="1679"/>
      <c r="AJT28" s="1679"/>
      <c r="AJU28" s="1679"/>
      <c r="AJV28" s="1679"/>
      <c r="AJW28" s="1679"/>
      <c r="AJX28" s="1679"/>
      <c r="AJY28" s="1679"/>
      <c r="AJZ28" s="1679"/>
      <c r="AKA28" s="1679"/>
      <c r="AKB28" s="1679"/>
      <c r="AKC28" s="1679"/>
      <c r="AKD28" s="1679"/>
      <c r="AKE28" s="1679"/>
      <c r="AKF28" s="1679"/>
      <c r="AKG28" s="1679"/>
      <c r="AKH28" s="1679"/>
      <c r="AKI28" s="1679"/>
      <c r="AKJ28" s="1679"/>
      <c r="AKK28" s="1679"/>
      <c r="AKL28" s="1679"/>
      <c r="AKM28" s="1679"/>
      <c r="AKN28" s="1679"/>
      <c r="AKO28" s="1679"/>
      <c r="AKP28" s="1679"/>
      <c r="AKQ28" s="1679"/>
      <c r="AKR28" s="1679"/>
      <c r="AKS28" s="1679"/>
      <c r="AKT28" s="1679"/>
      <c r="AKU28" s="1679"/>
      <c r="AKV28" s="1679"/>
      <c r="AKW28" s="1679"/>
      <c r="AKX28" s="1679"/>
      <c r="AKY28" s="1679"/>
      <c r="AKZ28" s="1679"/>
      <c r="ALA28" s="1679"/>
      <c r="ALB28" s="1679"/>
      <c r="ALC28" s="1679"/>
      <c r="ALD28" s="1679"/>
      <c r="ALE28" s="1679"/>
      <c r="ALF28" s="1679"/>
      <c r="ALG28" s="1679"/>
      <c r="ALH28" s="1679"/>
      <c r="ALI28" s="1679"/>
      <c r="ALJ28" s="1679"/>
      <c r="ALK28" s="1679"/>
      <c r="ALL28" s="1679"/>
      <c r="ALM28" s="1679"/>
      <c r="ALN28" s="1679"/>
      <c r="ALO28" s="1679"/>
      <c r="ALP28" s="1679"/>
      <c r="ALQ28" s="1679"/>
      <c r="ALR28" s="1679"/>
      <c r="ALS28" s="1679"/>
      <c r="ALT28" s="1679"/>
      <c r="ALU28" s="1679"/>
      <c r="ALV28" s="1679"/>
      <c r="ALW28" s="1679"/>
      <c r="ALX28" s="1679"/>
      <c r="ALY28" s="1679"/>
      <c r="ALZ28" s="1679"/>
      <c r="AMA28" s="1679"/>
      <c r="AMB28" s="1679"/>
      <c r="AMC28" s="1679"/>
      <c r="AMD28" s="1679"/>
      <c r="AME28" s="1679"/>
      <c r="AMF28" s="1679"/>
      <c r="AMG28" s="1679"/>
      <c r="AMH28" s="1679"/>
      <c r="AMI28" s="1679"/>
      <c r="AMJ28" s="1679"/>
      <c r="AMK28" s="1679"/>
      <c r="AML28" s="1679"/>
      <c r="AMM28" s="1679"/>
      <c r="AMN28" s="1679"/>
      <c r="AMO28" s="1679"/>
      <c r="AMP28" s="1679"/>
      <c r="AMQ28" s="1679"/>
      <c r="AMR28" s="1679"/>
      <c r="AMS28" s="1679"/>
      <c r="AMT28" s="1679"/>
      <c r="AMU28" s="1679"/>
      <c r="AMV28" s="1679"/>
      <c r="AMW28" s="1679"/>
      <c r="AMX28" s="1679"/>
      <c r="AMY28" s="1679"/>
      <c r="AMZ28" s="1679"/>
      <c r="ANA28" s="1679"/>
      <c r="ANB28" s="1679"/>
      <c r="ANC28" s="1679"/>
      <c r="AND28" s="1679"/>
      <c r="ANE28" s="1679"/>
      <c r="ANF28" s="1679"/>
      <c r="ANG28" s="1679"/>
      <c r="ANH28" s="1679"/>
      <c r="ANI28" s="1679"/>
      <c r="ANJ28" s="1679"/>
      <c r="ANK28" s="1679"/>
      <c r="ANL28" s="1679"/>
      <c r="ANM28" s="1679"/>
      <c r="ANN28" s="1679"/>
      <c r="ANO28" s="1679"/>
      <c r="ANP28" s="1679"/>
      <c r="ANQ28" s="1679"/>
      <c r="ANR28" s="1679"/>
      <c r="ANS28" s="1679"/>
      <c r="ANT28" s="1679"/>
      <c r="ANU28" s="1679"/>
      <c r="ANV28" s="1679"/>
      <c r="ANW28" s="1679"/>
      <c r="ANX28" s="1679"/>
      <c r="ANY28" s="1679"/>
      <c r="ANZ28" s="1679"/>
      <c r="AOA28" s="1679"/>
      <c r="AOB28" s="1679"/>
      <c r="AOC28" s="1679"/>
      <c r="AOD28" s="1679"/>
      <c r="AOE28" s="1679"/>
      <c r="AOF28" s="1679"/>
      <c r="AOG28" s="1679"/>
      <c r="AOH28" s="1679"/>
      <c r="AOI28" s="1679"/>
      <c r="AOJ28" s="1679"/>
      <c r="AOK28" s="1679"/>
      <c r="AOL28" s="1679"/>
      <c r="AOM28" s="1679"/>
      <c r="AON28" s="1679"/>
      <c r="AOO28" s="1679"/>
      <c r="AOP28" s="1679"/>
      <c r="AOQ28" s="1679"/>
      <c r="AOR28" s="1679"/>
      <c r="AOS28" s="1679"/>
      <c r="AOT28" s="1679"/>
      <c r="AOU28" s="1679"/>
      <c r="AOV28" s="1679"/>
      <c r="AOW28" s="1679"/>
      <c r="AOX28" s="1679"/>
      <c r="AOY28" s="1679"/>
      <c r="AOZ28" s="1679"/>
      <c r="APA28" s="1679"/>
      <c r="APB28" s="1679"/>
      <c r="APC28" s="1679"/>
      <c r="APD28" s="1679"/>
      <c r="APE28" s="1679"/>
      <c r="APF28" s="1679"/>
      <c r="APG28" s="1679"/>
      <c r="APH28" s="1679"/>
      <c r="API28" s="1679"/>
      <c r="APJ28" s="1679"/>
      <c r="APK28" s="1679"/>
      <c r="APL28" s="1679"/>
      <c r="APM28" s="1679"/>
      <c r="APN28" s="1679"/>
      <c r="APO28" s="1679"/>
      <c r="APP28" s="1679"/>
      <c r="APQ28" s="1679"/>
      <c r="APR28" s="1679"/>
      <c r="APS28" s="1679"/>
      <c r="APT28" s="1679"/>
      <c r="APU28" s="1679"/>
      <c r="APV28" s="1679"/>
      <c r="APW28" s="1679"/>
      <c r="APX28" s="1679"/>
      <c r="APY28" s="1679"/>
      <c r="APZ28" s="1679"/>
      <c r="AQA28" s="1679"/>
      <c r="AQB28" s="1679"/>
      <c r="AQC28" s="1679"/>
      <c r="AQD28" s="1679"/>
      <c r="AQE28" s="1679"/>
      <c r="AQF28" s="1679"/>
      <c r="AQG28" s="1679"/>
      <c r="AQH28" s="1679"/>
      <c r="AQI28" s="1679"/>
      <c r="AQJ28" s="1679"/>
      <c r="AQK28" s="1679"/>
      <c r="AQL28" s="1679"/>
      <c r="AQM28" s="1679"/>
      <c r="AQN28" s="1679"/>
      <c r="AQO28" s="1679"/>
      <c r="AQP28" s="1679"/>
      <c r="AQQ28" s="1679"/>
      <c r="AQR28" s="1679"/>
      <c r="AQS28" s="1679"/>
      <c r="AQT28" s="1679"/>
      <c r="AQU28" s="1679"/>
      <c r="AQV28" s="1679"/>
      <c r="AQW28" s="1679"/>
    </row>
    <row r="29" spans="1:1141" s="1680" customFormat="1" ht="21.95" customHeight="1">
      <c r="A29" s="1695" t="s">
        <v>2502</v>
      </c>
      <c r="B29" s="1673">
        <v>106.05</v>
      </c>
      <c r="C29" s="1674">
        <v>106.77</v>
      </c>
      <c r="D29" s="1674">
        <v>100.45</v>
      </c>
      <c r="E29" s="1674">
        <v>107.34</v>
      </c>
      <c r="F29" s="1674">
        <v>93.57</v>
      </c>
      <c r="G29" s="1674">
        <v>105.17</v>
      </c>
      <c r="H29" s="1674">
        <v>111.78</v>
      </c>
      <c r="I29" s="1674">
        <v>103.9</v>
      </c>
      <c r="J29" s="1674">
        <v>106.45</v>
      </c>
      <c r="K29" s="1674">
        <v>111.53</v>
      </c>
      <c r="L29" s="1674">
        <v>111.63</v>
      </c>
      <c r="M29" s="1674">
        <v>108.47</v>
      </c>
      <c r="N29" s="1674">
        <v>115.21</v>
      </c>
      <c r="O29" s="1674">
        <v>108.63</v>
      </c>
      <c r="P29" s="1674">
        <v>111.12</v>
      </c>
      <c r="Q29" s="1674">
        <v>105.14</v>
      </c>
      <c r="R29" s="1674">
        <v>102.33</v>
      </c>
      <c r="S29" s="1674">
        <v>108.68</v>
      </c>
      <c r="T29" s="1696" t="s">
        <v>646</v>
      </c>
      <c r="U29" s="1695" t="s">
        <v>2502</v>
      </c>
      <c r="V29" s="1674">
        <v>113.55</v>
      </c>
      <c r="W29" s="1674">
        <v>109.51</v>
      </c>
      <c r="X29" s="1674">
        <v>114.71</v>
      </c>
      <c r="Y29" s="1674">
        <v>117.88</v>
      </c>
      <c r="Z29" s="1674">
        <v>101.27</v>
      </c>
      <c r="AA29" s="1674">
        <v>102.31</v>
      </c>
      <c r="AB29" s="1674">
        <v>101.11</v>
      </c>
      <c r="AC29" s="1674">
        <v>107.31</v>
      </c>
      <c r="AD29" s="1674">
        <v>109.85</v>
      </c>
      <c r="AE29" s="1674">
        <v>114.19</v>
      </c>
      <c r="AF29" s="1674">
        <v>103.63</v>
      </c>
      <c r="AG29" s="1674">
        <v>106.7</v>
      </c>
      <c r="AH29" s="1674">
        <v>81.180000000000007</v>
      </c>
      <c r="AI29" s="1674">
        <v>102.12</v>
      </c>
      <c r="AJ29" s="1674">
        <v>112.12</v>
      </c>
      <c r="AK29" s="1674">
        <v>125.84</v>
      </c>
      <c r="AL29" s="1674">
        <v>121.1</v>
      </c>
      <c r="AM29" s="1674">
        <v>128.13999999999999</v>
      </c>
      <c r="AN29" s="1696" t="s">
        <v>646</v>
      </c>
      <c r="AO29" s="1695" t="s">
        <v>2502</v>
      </c>
      <c r="AP29" s="1674">
        <v>111.11</v>
      </c>
      <c r="AQ29" s="1674">
        <v>118.69</v>
      </c>
      <c r="AR29" s="1674">
        <v>111.71</v>
      </c>
      <c r="AS29" s="1674">
        <v>102.58</v>
      </c>
      <c r="AT29" s="1674">
        <v>96.03</v>
      </c>
      <c r="AU29" s="1674">
        <v>106.9</v>
      </c>
      <c r="AV29" s="1674">
        <v>102.86</v>
      </c>
      <c r="AW29" s="1674">
        <v>110.2</v>
      </c>
      <c r="AX29" s="1674">
        <v>101.89</v>
      </c>
      <c r="AY29" s="1674">
        <v>110.48</v>
      </c>
      <c r="AZ29" s="1674">
        <v>107.53</v>
      </c>
      <c r="BA29" s="1674">
        <v>115.02</v>
      </c>
      <c r="BB29" s="1674">
        <v>102.81</v>
      </c>
      <c r="BC29" s="1674">
        <v>84.92</v>
      </c>
      <c r="BD29" s="1674">
        <v>106.98</v>
      </c>
      <c r="BE29" s="1674">
        <v>113.15</v>
      </c>
      <c r="BF29" s="1674">
        <v>107.69</v>
      </c>
      <c r="BG29" s="1696" t="s">
        <v>646</v>
      </c>
      <c r="BH29" s="1695" t="s">
        <v>2502</v>
      </c>
      <c r="BI29" s="1674">
        <v>99.57</v>
      </c>
      <c r="BJ29" s="1674">
        <v>97.56</v>
      </c>
      <c r="BK29" s="1674">
        <v>99.8</v>
      </c>
      <c r="BL29" s="1674">
        <v>98.08</v>
      </c>
      <c r="BM29" s="1674">
        <v>106.43</v>
      </c>
      <c r="BN29" s="1674">
        <v>107.49</v>
      </c>
      <c r="BO29" s="1674">
        <v>106.55</v>
      </c>
      <c r="BP29" s="1674">
        <v>108.16</v>
      </c>
      <c r="BQ29" s="1674">
        <v>118.73</v>
      </c>
      <c r="BR29" s="1674">
        <v>105.07</v>
      </c>
      <c r="BS29" s="1674">
        <v>112.58</v>
      </c>
      <c r="BT29" s="1674">
        <v>102.76</v>
      </c>
      <c r="BU29" s="1674">
        <v>106.87</v>
      </c>
      <c r="BV29" s="1674">
        <v>108.04</v>
      </c>
      <c r="BW29" s="1674">
        <v>105.18</v>
      </c>
      <c r="BX29" s="1696" t="s">
        <v>646</v>
      </c>
      <c r="BY29" s="1695" t="s">
        <v>2502</v>
      </c>
      <c r="BZ29" s="1674">
        <v>94.7</v>
      </c>
      <c r="CA29" s="1674">
        <v>102.73</v>
      </c>
      <c r="CB29" s="1674">
        <v>110.06</v>
      </c>
      <c r="CC29" s="1674">
        <v>101.34</v>
      </c>
      <c r="CD29" s="1674">
        <v>100.15</v>
      </c>
      <c r="CE29" s="1674">
        <v>107.47</v>
      </c>
      <c r="CF29" s="1674">
        <v>111.84</v>
      </c>
      <c r="CG29" s="1674">
        <v>94.7</v>
      </c>
      <c r="CH29" s="1674">
        <v>117.07</v>
      </c>
      <c r="CI29" s="1674">
        <v>106.59</v>
      </c>
      <c r="CJ29" s="1674">
        <v>75.73</v>
      </c>
      <c r="CK29" s="1674">
        <v>92.27</v>
      </c>
      <c r="CL29" s="1674">
        <v>82.41</v>
      </c>
      <c r="CM29" s="1674">
        <v>93.24</v>
      </c>
      <c r="CN29" s="1674">
        <v>101.71</v>
      </c>
      <c r="CO29" s="1674">
        <v>91.78</v>
      </c>
      <c r="CP29" s="1674">
        <v>89.22</v>
      </c>
      <c r="CQ29" s="1696" t="s">
        <v>646</v>
      </c>
      <c r="CR29" s="1695" t="s">
        <v>2502</v>
      </c>
      <c r="CS29" s="1674">
        <v>94.52</v>
      </c>
      <c r="CT29" s="1674">
        <v>100.3</v>
      </c>
      <c r="CU29" s="1674">
        <v>100.03</v>
      </c>
      <c r="CV29" s="1674">
        <v>102.61</v>
      </c>
      <c r="CW29" s="1674">
        <v>100.84</v>
      </c>
      <c r="CX29" s="1674">
        <v>101.08</v>
      </c>
      <c r="CY29" s="1674">
        <v>105.55</v>
      </c>
      <c r="CZ29" s="1674">
        <v>92.43</v>
      </c>
      <c r="DA29" s="1674">
        <v>92.13</v>
      </c>
      <c r="DB29" s="1674">
        <v>93.82</v>
      </c>
      <c r="DC29" s="1674">
        <v>102.44</v>
      </c>
      <c r="DD29" s="1674">
        <v>102.4</v>
      </c>
      <c r="DE29" s="1674">
        <v>107.9</v>
      </c>
      <c r="DF29" s="1674">
        <v>106.4</v>
      </c>
      <c r="DG29" s="1674">
        <v>107.93</v>
      </c>
      <c r="DH29" s="1674">
        <v>101.36</v>
      </c>
      <c r="DI29" s="1674">
        <v>101.61</v>
      </c>
      <c r="DJ29" s="1674">
        <v>115.34</v>
      </c>
      <c r="DK29" s="1676">
        <v>115.74</v>
      </c>
      <c r="DL29" s="1696" t="s">
        <v>646</v>
      </c>
      <c r="DM29" s="1695" t="s">
        <v>2502</v>
      </c>
      <c r="DN29" s="1673">
        <v>115.78</v>
      </c>
      <c r="DO29" s="1674">
        <v>109.95</v>
      </c>
      <c r="DP29" s="1674">
        <v>104.37</v>
      </c>
      <c r="DQ29" s="1674">
        <v>109.62</v>
      </c>
      <c r="DR29" s="1674">
        <v>103.93</v>
      </c>
      <c r="DS29" s="1674">
        <v>105.87</v>
      </c>
      <c r="DT29" s="1674">
        <v>109.05</v>
      </c>
      <c r="DU29" s="1674">
        <v>105.81</v>
      </c>
      <c r="DV29" s="1674">
        <v>98.6</v>
      </c>
      <c r="DW29" s="1674">
        <v>97.34</v>
      </c>
      <c r="DX29" s="1674">
        <v>95.39</v>
      </c>
      <c r="DY29" s="1674">
        <v>102.03</v>
      </c>
      <c r="DZ29" s="1674">
        <v>104.8</v>
      </c>
      <c r="EA29" s="1674">
        <v>102.75</v>
      </c>
      <c r="EB29" s="1674">
        <v>108.28</v>
      </c>
      <c r="EC29" s="1674">
        <v>98.71</v>
      </c>
      <c r="ED29" s="1674">
        <v>104.04</v>
      </c>
      <c r="EE29" s="1676">
        <v>98.11</v>
      </c>
      <c r="EF29" s="1696" t="s">
        <v>646</v>
      </c>
      <c r="EG29" s="1695" t="s">
        <v>2502</v>
      </c>
      <c r="EH29" s="1673">
        <v>100</v>
      </c>
      <c r="EI29" s="1674">
        <v>97.28</v>
      </c>
      <c r="EJ29" s="1674">
        <v>98.97</v>
      </c>
      <c r="EK29" s="1674">
        <v>101.07</v>
      </c>
      <c r="EL29" s="1674">
        <v>100.94</v>
      </c>
      <c r="EM29" s="1674">
        <v>101.45</v>
      </c>
      <c r="EN29" s="1674">
        <v>98.58</v>
      </c>
      <c r="EO29" s="1674">
        <v>97.86</v>
      </c>
      <c r="EP29" s="1674">
        <v>84.82</v>
      </c>
      <c r="EQ29" s="1674">
        <v>88.58</v>
      </c>
      <c r="ER29" s="1674">
        <v>99.88</v>
      </c>
      <c r="ES29" s="1674">
        <v>105.09</v>
      </c>
      <c r="ET29" s="1674">
        <v>109.57</v>
      </c>
      <c r="EU29" s="1674">
        <v>102.06</v>
      </c>
      <c r="EV29" s="1674">
        <v>103.12</v>
      </c>
      <c r="EW29" s="1674">
        <v>105.22</v>
      </c>
      <c r="EX29" s="1676">
        <v>105.76</v>
      </c>
      <c r="EY29" s="1696" t="s">
        <v>646</v>
      </c>
      <c r="EZ29" s="1695" t="s">
        <v>2502</v>
      </c>
      <c r="FA29" s="1673">
        <v>108.67</v>
      </c>
      <c r="FB29" s="1674">
        <v>109.45</v>
      </c>
      <c r="FC29" s="1674">
        <v>101.33</v>
      </c>
      <c r="FD29" s="1674">
        <v>100.67</v>
      </c>
      <c r="FE29" s="1674">
        <v>104.4</v>
      </c>
      <c r="FF29" s="1674">
        <v>100.61</v>
      </c>
      <c r="FG29" s="1674">
        <v>102.28</v>
      </c>
      <c r="FH29" s="1674">
        <v>111.33</v>
      </c>
      <c r="FI29" s="1674">
        <v>103.07</v>
      </c>
      <c r="FJ29" s="1674">
        <v>109.02</v>
      </c>
      <c r="FK29" s="1674">
        <v>109.54</v>
      </c>
      <c r="FL29" s="1674">
        <v>103.42</v>
      </c>
      <c r="FM29" s="1674">
        <v>107.66</v>
      </c>
      <c r="FN29" s="1674">
        <v>104.42</v>
      </c>
      <c r="FO29" s="1676">
        <v>110.52</v>
      </c>
      <c r="FP29" s="1696" t="s">
        <v>646</v>
      </c>
      <c r="FQ29" s="1671"/>
      <c r="FR29" s="1671"/>
      <c r="FS29" s="1671"/>
      <c r="FT29" s="1679"/>
      <c r="FU29" s="1679"/>
      <c r="FV29" s="1679"/>
      <c r="FW29" s="1679"/>
      <c r="FX29" s="1679"/>
      <c r="FY29" s="1679"/>
      <c r="FZ29" s="1679"/>
      <c r="GA29" s="1679"/>
      <c r="GB29" s="1679"/>
      <c r="GC29" s="1679"/>
      <c r="GD29" s="1679"/>
      <c r="GE29" s="1679"/>
      <c r="GF29" s="1679"/>
      <c r="GG29" s="1679"/>
      <c r="GH29" s="1679"/>
      <c r="GI29" s="1679"/>
      <c r="GJ29" s="1679"/>
      <c r="GK29" s="1679"/>
      <c r="GL29" s="1679"/>
      <c r="GM29" s="1679"/>
      <c r="GN29" s="1679"/>
      <c r="GO29" s="1679"/>
      <c r="GP29" s="1679"/>
      <c r="GQ29" s="1679"/>
      <c r="GR29" s="1679"/>
      <c r="GS29" s="1679"/>
      <c r="GT29" s="1679"/>
      <c r="GU29" s="1679"/>
      <c r="GV29" s="1679"/>
      <c r="GW29" s="1679"/>
      <c r="GX29" s="1679"/>
      <c r="GY29" s="1679"/>
      <c r="GZ29" s="1679"/>
      <c r="HA29" s="1679"/>
      <c r="HB29" s="1679"/>
      <c r="HC29" s="1679"/>
      <c r="HD29" s="1679"/>
      <c r="HE29" s="1679"/>
      <c r="HF29" s="1679"/>
      <c r="HG29" s="1679"/>
      <c r="HH29" s="1679"/>
      <c r="HI29" s="1679"/>
      <c r="HJ29" s="1679"/>
      <c r="HK29" s="1679"/>
      <c r="HL29" s="1679"/>
      <c r="HM29" s="1679"/>
      <c r="HN29" s="1679"/>
      <c r="HO29" s="1679"/>
      <c r="HP29" s="1679"/>
      <c r="HQ29" s="1679"/>
      <c r="HR29" s="1679"/>
      <c r="HS29" s="1679"/>
      <c r="HT29" s="1679"/>
      <c r="HU29" s="1679"/>
      <c r="HV29" s="1679"/>
      <c r="HW29" s="1679"/>
      <c r="HX29" s="1679"/>
      <c r="HY29" s="1679"/>
      <c r="HZ29" s="1679"/>
      <c r="IA29" s="1679"/>
      <c r="IB29" s="1679"/>
      <c r="IC29" s="1679"/>
      <c r="ID29" s="1679"/>
      <c r="IE29" s="1679"/>
      <c r="IF29" s="1679"/>
      <c r="IG29" s="1679"/>
      <c r="IH29" s="1679"/>
      <c r="II29" s="1679"/>
      <c r="IJ29" s="1679"/>
      <c r="IK29" s="1679"/>
      <c r="IL29" s="1679"/>
      <c r="IM29" s="1679"/>
      <c r="IN29" s="1679"/>
      <c r="IO29" s="1679"/>
      <c r="IP29" s="1679"/>
      <c r="IQ29" s="1679"/>
      <c r="IR29" s="1679"/>
      <c r="IS29" s="1679"/>
      <c r="IT29" s="1679"/>
      <c r="IU29" s="1679"/>
      <c r="IV29" s="1679"/>
      <c r="IW29" s="1679"/>
      <c r="IX29" s="1679"/>
      <c r="IY29" s="1679"/>
      <c r="IZ29" s="1679"/>
      <c r="JA29" s="1679"/>
      <c r="JB29" s="1679"/>
      <c r="JC29" s="1679"/>
      <c r="JD29" s="1679"/>
      <c r="JE29" s="1679"/>
      <c r="JF29" s="1679"/>
      <c r="JG29" s="1679"/>
      <c r="JH29" s="1679"/>
      <c r="JI29" s="1679"/>
      <c r="JJ29" s="1679"/>
      <c r="JK29" s="1679"/>
      <c r="JL29" s="1679"/>
      <c r="JM29" s="1679"/>
      <c r="JN29" s="1679"/>
      <c r="JO29" s="1679"/>
      <c r="JP29" s="1679"/>
      <c r="JQ29" s="1679"/>
      <c r="JR29" s="1679"/>
      <c r="JS29" s="1679"/>
      <c r="JT29" s="1679"/>
      <c r="JU29" s="1679"/>
      <c r="JV29" s="1679"/>
      <c r="JW29" s="1679"/>
      <c r="JX29" s="1679"/>
      <c r="JY29" s="1679"/>
      <c r="JZ29" s="1679"/>
      <c r="KA29" s="1679"/>
      <c r="KB29" s="1679"/>
      <c r="KC29" s="1679"/>
      <c r="KD29" s="1679"/>
      <c r="KE29" s="1679"/>
      <c r="KF29" s="1679"/>
      <c r="KG29" s="1679"/>
      <c r="KH29" s="1679"/>
      <c r="KI29" s="1679"/>
      <c r="KJ29" s="1679"/>
      <c r="KK29" s="1679"/>
      <c r="KL29" s="1679"/>
      <c r="KM29" s="1679"/>
      <c r="KN29" s="1679"/>
      <c r="KO29" s="1679"/>
      <c r="KP29" s="1679"/>
      <c r="KQ29" s="1679"/>
      <c r="KR29" s="1679"/>
      <c r="KS29" s="1679"/>
      <c r="KT29" s="1679"/>
      <c r="KU29" s="1679"/>
      <c r="KV29" s="1679"/>
      <c r="KW29" s="1679"/>
      <c r="KX29" s="1679"/>
      <c r="KY29" s="1679"/>
      <c r="KZ29" s="1679"/>
      <c r="LA29" s="1679"/>
      <c r="LB29" s="1679"/>
      <c r="LC29" s="1679"/>
      <c r="LD29" s="1679"/>
      <c r="LE29" s="1679"/>
      <c r="LF29" s="1679"/>
      <c r="LG29" s="1679"/>
      <c r="LH29" s="1679"/>
      <c r="LI29" s="1679"/>
      <c r="LJ29" s="1679"/>
      <c r="LK29" s="1679"/>
      <c r="LL29" s="1679"/>
      <c r="LM29" s="1679"/>
      <c r="LN29" s="1679"/>
      <c r="LO29" s="1679"/>
      <c r="LP29" s="1679"/>
      <c r="LQ29" s="1679"/>
      <c r="LR29" s="1679"/>
      <c r="LS29" s="1679"/>
      <c r="LT29" s="1679"/>
      <c r="LU29" s="1679"/>
      <c r="LV29" s="1679"/>
      <c r="LW29" s="1679"/>
      <c r="LX29" s="1679"/>
      <c r="LY29" s="1679"/>
      <c r="LZ29" s="1679"/>
      <c r="MA29" s="1679"/>
      <c r="MB29" s="1679"/>
      <c r="MC29" s="1679"/>
      <c r="MD29" s="1679"/>
      <c r="ME29" s="1679"/>
      <c r="MF29" s="1679"/>
      <c r="MG29" s="1679"/>
      <c r="MH29" s="1679"/>
      <c r="MI29" s="1679"/>
      <c r="MJ29" s="1679"/>
      <c r="MK29" s="1679"/>
      <c r="ML29" s="1679"/>
      <c r="MM29" s="1679"/>
      <c r="MN29" s="1679"/>
      <c r="MO29" s="1679"/>
      <c r="MP29" s="1679"/>
      <c r="MQ29" s="1679"/>
      <c r="MR29" s="1679"/>
      <c r="MS29" s="1679"/>
      <c r="MT29" s="1679"/>
      <c r="MU29" s="1679"/>
      <c r="MV29" s="1679"/>
      <c r="MW29" s="1679"/>
      <c r="MX29" s="1679"/>
      <c r="MY29" s="1679"/>
      <c r="MZ29" s="1679"/>
      <c r="NA29" s="1679"/>
      <c r="NB29" s="1679"/>
      <c r="NC29" s="1679"/>
      <c r="ND29" s="1679"/>
      <c r="NE29" s="1679"/>
      <c r="NF29" s="1679"/>
      <c r="NG29" s="1679"/>
      <c r="NH29" s="1679"/>
      <c r="NI29" s="1679"/>
      <c r="NJ29" s="1679"/>
      <c r="NK29" s="1679"/>
      <c r="NL29" s="1679"/>
      <c r="NM29" s="1679"/>
      <c r="NN29" s="1679"/>
      <c r="NO29" s="1679"/>
      <c r="NP29" s="1679"/>
      <c r="NQ29" s="1679"/>
      <c r="NR29" s="1679"/>
      <c r="NS29" s="1679"/>
      <c r="NT29" s="1679"/>
      <c r="NU29" s="1679"/>
      <c r="NV29" s="1679"/>
      <c r="NW29" s="1679"/>
      <c r="NX29" s="1679"/>
      <c r="NY29" s="1679"/>
      <c r="NZ29" s="1679"/>
      <c r="OA29" s="1679"/>
      <c r="OB29" s="1679"/>
      <c r="OC29" s="1679"/>
      <c r="OD29" s="1679"/>
      <c r="OE29" s="1679"/>
      <c r="OF29" s="1679"/>
      <c r="OG29" s="1679"/>
      <c r="OH29" s="1679"/>
      <c r="OI29" s="1679"/>
      <c r="OJ29" s="1679"/>
      <c r="OK29" s="1679"/>
      <c r="OL29" s="1679"/>
      <c r="OM29" s="1679"/>
      <c r="ON29" s="1679"/>
      <c r="OO29" s="1679"/>
      <c r="OP29" s="1679"/>
      <c r="OQ29" s="1679"/>
      <c r="OR29" s="1679"/>
      <c r="OS29" s="1679"/>
      <c r="OT29" s="1679"/>
      <c r="OU29" s="1679"/>
      <c r="OV29" s="1679"/>
      <c r="OW29" s="1679"/>
      <c r="OX29" s="1679"/>
      <c r="OY29" s="1679"/>
      <c r="OZ29" s="1679"/>
      <c r="PA29" s="1679"/>
      <c r="PB29" s="1679"/>
      <c r="PC29" s="1679"/>
      <c r="PD29" s="1679"/>
      <c r="PE29" s="1679"/>
      <c r="PF29" s="1679"/>
      <c r="PG29" s="1679"/>
      <c r="PH29" s="1679"/>
      <c r="PI29" s="1679"/>
      <c r="PJ29" s="1679"/>
      <c r="PK29" s="1679"/>
      <c r="PL29" s="1679"/>
      <c r="PM29" s="1679"/>
      <c r="PN29" s="1679"/>
      <c r="PO29" s="1679"/>
      <c r="PP29" s="1679"/>
      <c r="PQ29" s="1679"/>
      <c r="PR29" s="1679"/>
      <c r="PS29" s="1679"/>
      <c r="PT29" s="1679"/>
      <c r="PU29" s="1679"/>
      <c r="PV29" s="1679"/>
      <c r="PW29" s="1679"/>
      <c r="PX29" s="1679"/>
      <c r="PY29" s="1679"/>
      <c r="PZ29" s="1679"/>
      <c r="QA29" s="1679"/>
      <c r="QB29" s="1679"/>
      <c r="QC29" s="1679"/>
      <c r="QD29" s="1679"/>
      <c r="QE29" s="1679"/>
      <c r="QF29" s="1679"/>
      <c r="QG29" s="1679"/>
      <c r="QH29" s="1679"/>
      <c r="QI29" s="1679"/>
      <c r="QJ29" s="1679"/>
      <c r="QK29" s="1679"/>
      <c r="QL29" s="1679"/>
      <c r="QM29" s="1679"/>
      <c r="QN29" s="1679"/>
      <c r="QO29" s="1679"/>
      <c r="QP29" s="1679"/>
      <c r="QQ29" s="1679"/>
      <c r="QR29" s="1679"/>
      <c r="QS29" s="1679"/>
      <c r="QT29" s="1679"/>
      <c r="QU29" s="1679"/>
      <c r="QV29" s="1679"/>
      <c r="QW29" s="1679"/>
      <c r="QX29" s="1679"/>
      <c r="QY29" s="1679"/>
      <c r="QZ29" s="1679"/>
      <c r="RA29" s="1679"/>
      <c r="RB29" s="1679"/>
      <c r="RC29" s="1679"/>
      <c r="RD29" s="1679"/>
      <c r="RE29" s="1679"/>
      <c r="RF29" s="1679"/>
      <c r="RG29" s="1679"/>
      <c r="RH29" s="1679"/>
      <c r="RI29" s="1679"/>
      <c r="RJ29" s="1679"/>
      <c r="RK29" s="1679"/>
      <c r="RL29" s="1679"/>
      <c r="RM29" s="1679"/>
      <c r="RN29" s="1679"/>
      <c r="RO29" s="1679"/>
      <c r="RP29" s="1679"/>
      <c r="RQ29" s="1679"/>
      <c r="RR29" s="1679"/>
      <c r="RS29" s="1679"/>
      <c r="RT29" s="1679"/>
      <c r="RU29" s="1679"/>
      <c r="RV29" s="1679"/>
      <c r="RW29" s="1679"/>
      <c r="RX29" s="1679"/>
      <c r="RY29" s="1679"/>
      <c r="RZ29" s="1679"/>
      <c r="SA29" s="1679"/>
      <c r="SB29" s="1679"/>
      <c r="SC29" s="1679"/>
      <c r="SD29" s="1679"/>
      <c r="SE29" s="1679"/>
      <c r="SF29" s="1679"/>
      <c r="SG29" s="1679"/>
      <c r="SH29" s="1679"/>
      <c r="SI29" s="1679"/>
      <c r="SJ29" s="1679"/>
      <c r="SK29" s="1679"/>
      <c r="SL29" s="1679"/>
      <c r="SM29" s="1679"/>
      <c r="SN29" s="1679"/>
      <c r="SO29" s="1679"/>
      <c r="SP29" s="1679"/>
      <c r="SQ29" s="1679"/>
      <c r="SR29" s="1679"/>
      <c r="SS29" s="1679"/>
      <c r="ST29" s="1679"/>
      <c r="SU29" s="1679"/>
      <c r="SV29" s="1679"/>
      <c r="SW29" s="1679"/>
      <c r="SX29" s="1679"/>
      <c r="SY29" s="1679"/>
      <c r="SZ29" s="1679"/>
      <c r="TA29" s="1679"/>
      <c r="TB29" s="1679"/>
      <c r="TC29" s="1679"/>
      <c r="TD29" s="1679"/>
      <c r="TE29" s="1679"/>
      <c r="TF29" s="1679"/>
      <c r="TG29" s="1679"/>
      <c r="TH29" s="1679"/>
      <c r="TI29" s="1679"/>
      <c r="TJ29" s="1679"/>
      <c r="TK29" s="1679"/>
      <c r="TL29" s="1679"/>
      <c r="TM29" s="1679"/>
      <c r="TN29" s="1679"/>
      <c r="TO29" s="1679"/>
      <c r="TP29" s="1679"/>
      <c r="TQ29" s="1679"/>
      <c r="TR29" s="1679"/>
      <c r="TS29" s="1679"/>
      <c r="TT29" s="1679"/>
      <c r="TU29" s="1679"/>
      <c r="TV29" s="1679"/>
      <c r="TW29" s="1679"/>
      <c r="TX29" s="1679"/>
      <c r="TY29" s="1679"/>
      <c r="TZ29" s="1679"/>
      <c r="UA29" s="1679"/>
      <c r="UB29" s="1679"/>
      <c r="UC29" s="1679"/>
      <c r="UD29" s="1679"/>
      <c r="UE29" s="1679"/>
      <c r="UF29" s="1679"/>
      <c r="UG29" s="1679"/>
      <c r="UH29" s="1679"/>
      <c r="UI29" s="1679"/>
      <c r="UJ29" s="1679"/>
      <c r="UK29" s="1679"/>
      <c r="UL29" s="1679"/>
      <c r="UM29" s="1679"/>
      <c r="UN29" s="1679"/>
      <c r="UO29" s="1679"/>
      <c r="UP29" s="1679"/>
      <c r="UQ29" s="1679"/>
      <c r="UR29" s="1679"/>
      <c r="US29" s="1679"/>
      <c r="UT29" s="1679"/>
      <c r="UU29" s="1679"/>
      <c r="UV29" s="1679"/>
      <c r="UW29" s="1679"/>
      <c r="UX29" s="1679"/>
      <c r="UY29" s="1679"/>
      <c r="UZ29" s="1679"/>
      <c r="VA29" s="1679"/>
      <c r="VB29" s="1679"/>
      <c r="VC29" s="1679"/>
      <c r="VD29" s="1679"/>
      <c r="VE29" s="1679"/>
      <c r="VF29" s="1679"/>
      <c r="VG29" s="1679"/>
      <c r="VH29" s="1679"/>
      <c r="VI29" s="1679"/>
      <c r="VJ29" s="1679"/>
      <c r="VK29" s="1679"/>
      <c r="VL29" s="1679"/>
      <c r="VM29" s="1679"/>
      <c r="VN29" s="1679"/>
      <c r="VO29" s="1679"/>
      <c r="VP29" s="1679"/>
      <c r="VQ29" s="1679"/>
      <c r="VR29" s="1679"/>
      <c r="VS29" s="1679"/>
      <c r="VT29" s="1679"/>
      <c r="VU29" s="1679"/>
      <c r="VV29" s="1679"/>
      <c r="VW29" s="1679"/>
      <c r="VX29" s="1679"/>
      <c r="VY29" s="1679"/>
      <c r="VZ29" s="1679"/>
      <c r="WA29" s="1679"/>
      <c r="WB29" s="1679"/>
      <c r="WC29" s="1679"/>
      <c r="WD29" s="1679"/>
      <c r="WE29" s="1679"/>
      <c r="WF29" s="1679"/>
      <c r="WG29" s="1679"/>
      <c r="WH29" s="1679"/>
      <c r="WI29" s="1679"/>
      <c r="WJ29" s="1679"/>
      <c r="WK29" s="1679"/>
      <c r="WL29" s="1679"/>
      <c r="WM29" s="1679"/>
      <c r="WN29" s="1679"/>
      <c r="WO29" s="1679"/>
      <c r="WP29" s="1679"/>
      <c r="WQ29" s="1679"/>
      <c r="WR29" s="1679"/>
      <c r="WS29" s="1679"/>
      <c r="WT29" s="1679"/>
      <c r="WU29" s="1679"/>
      <c r="WV29" s="1679"/>
      <c r="WW29" s="1679"/>
      <c r="WX29" s="1679"/>
      <c r="WY29" s="1679"/>
      <c r="WZ29" s="1679"/>
      <c r="XA29" s="1679"/>
      <c r="XB29" s="1679"/>
      <c r="XC29" s="1679"/>
      <c r="XD29" s="1679"/>
      <c r="XE29" s="1679"/>
      <c r="XF29" s="1679"/>
      <c r="XG29" s="1679"/>
      <c r="XH29" s="1679"/>
      <c r="XI29" s="1679"/>
      <c r="XJ29" s="1679"/>
      <c r="XK29" s="1679"/>
      <c r="XL29" s="1679"/>
      <c r="XM29" s="1679"/>
      <c r="XN29" s="1679"/>
      <c r="XO29" s="1679"/>
      <c r="XP29" s="1679"/>
      <c r="XQ29" s="1679"/>
      <c r="XR29" s="1679"/>
      <c r="XS29" s="1679"/>
      <c r="XT29" s="1679"/>
      <c r="XU29" s="1679"/>
      <c r="XV29" s="1679"/>
      <c r="XW29" s="1679"/>
      <c r="XX29" s="1679"/>
      <c r="XY29" s="1679"/>
      <c r="XZ29" s="1679"/>
      <c r="YA29" s="1679"/>
      <c r="YB29" s="1679"/>
      <c r="YC29" s="1679"/>
      <c r="YD29" s="1679"/>
      <c r="YE29" s="1679"/>
      <c r="YF29" s="1679"/>
      <c r="YG29" s="1679"/>
      <c r="YH29" s="1679"/>
      <c r="YI29" s="1679"/>
      <c r="YJ29" s="1679"/>
      <c r="YK29" s="1679"/>
      <c r="YL29" s="1679"/>
      <c r="YM29" s="1679"/>
      <c r="YN29" s="1679"/>
      <c r="YO29" s="1679"/>
      <c r="YP29" s="1679"/>
      <c r="YQ29" s="1679"/>
      <c r="YR29" s="1679"/>
      <c r="YS29" s="1679"/>
      <c r="YT29" s="1679"/>
      <c r="YU29" s="1679"/>
      <c r="YV29" s="1679"/>
      <c r="YW29" s="1679"/>
      <c r="YX29" s="1679"/>
      <c r="YY29" s="1679"/>
      <c r="YZ29" s="1679"/>
      <c r="ZA29" s="1679"/>
      <c r="ZB29" s="1679"/>
      <c r="ZC29" s="1679"/>
      <c r="ZD29" s="1679"/>
      <c r="ZE29" s="1679"/>
      <c r="ZF29" s="1679"/>
      <c r="ZG29" s="1679"/>
      <c r="ZH29" s="1679"/>
      <c r="ZI29" s="1679"/>
      <c r="ZJ29" s="1679"/>
      <c r="ZK29" s="1679"/>
      <c r="ZL29" s="1679"/>
      <c r="ZM29" s="1679"/>
      <c r="ZN29" s="1679"/>
      <c r="ZO29" s="1679"/>
      <c r="ZP29" s="1679"/>
      <c r="ZQ29" s="1679"/>
      <c r="ZR29" s="1679"/>
      <c r="ZS29" s="1679"/>
      <c r="ZT29" s="1679"/>
      <c r="ZU29" s="1679"/>
      <c r="ZV29" s="1679"/>
      <c r="ZW29" s="1679"/>
      <c r="ZX29" s="1679"/>
      <c r="ZY29" s="1679"/>
      <c r="ZZ29" s="1679"/>
      <c r="AAA29" s="1679"/>
      <c r="AAB29" s="1679"/>
      <c r="AAC29" s="1679"/>
      <c r="AAD29" s="1679"/>
      <c r="AAE29" s="1679"/>
      <c r="AAF29" s="1679"/>
      <c r="AAG29" s="1679"/>
      <c r="AAH29" s="1679"/>
      <c r="AAI29" s="1679"/>
      <c r="AAJ29" s="1679"/>
      <c r="AAK29" s="1679"/>
      <c r="AAL29" s="1679"/>
      <c r="AAM29" s="1679"/>
      <c r="AAN29" s="1679"/>
      <c r="AAO29" s="1679"/>
      <c r="AAP29" s="1679"/>
      <c r="AAQ29" s="1679"/>
      <c r="AAR29" s="1679"/>
      <c r="AAS29" s="1679"/>
      <c r="AAT29" s="1679"/>
      <c r="AAU29" s="1679"/>
      <c r="AAV29" s="1679"/>
      <c r="AAW29" s="1679"/>
      <c r="AAX29" s="1679"/>
      <c r="AAY29" s="1679"/>
      <c r="AAZ29" s="1679"/>
      <c r="ABA29" s="1679"/>
      <c r="ABB29" s="1679"/>
      <c r="ABC29" s="1679"/>
      <c r="ABD29" s="1679"/>
      <c r="ABE29" s="1679"/>
      <c r="ABF29" s="1679"/>
      <c r="ABG29" s="1679"/>
      <c r="ABH29" s="1679"/>
      <c r="ABI29" s="1679"/>
      <c r="ABJ29" s="1679"/>
      <c r="ABK29" s="1679"/>
      <c r="ABL29" s="1679"/>
      <c r="ABM29" s="1679"/>
      <c r="ABN29" s="1679"/>
      <c r="ABO29" s="1679"/>
      <c r="ABP29" s="1679"/>
      <c r="ABQ29" s="1679"/>
      <c r="ABR29" s="1679"/>
      <c r="ABS29" s="1679"/>
      <c r="ABT29" s="1679"/>
      <c r="ABU29" s="1679"/>
      <c r="ABV29" s="1679"/>
      <c r="ABW29" s="1679"/>
      <c r="ABX29" s="1679"/>
      <c r="ABY29" s="1679"/>
      <c r="ABZ29" s="1679"/>
      <c r="ACA29" s="1679"/>
      <c r="ACB29" s="1679"/>
      <c r="ACC29" s="1679"/>
      <c r="ACD29" s="1679"/>
      <c r="ACE29" s="1679"/>
      <c r="ACF29" s="1679"/>
      <c r="ACG29" s="1679"/>
      <c r="ACH29" s="1679"/>
      <c r="ACI29" s="1679"/>
      <c r="ACJ29" s="1679"/>
      <c r="ACK29" s="1679"/>
      <c r="ACL29" s="1679"/>
      <c r="ACM29" s="1679"/>
      <c r="ACN29" s="1679"/>
      <c r="ACO29" s="1679"/>
      <c r="ACP29" s="1679"/>
      <c r="ACQ29" s="1679"/>
      <c r="ACR29" s="1679"/>
      <c r="ACS29" s="1679"/>
      <c r="ACT29" s="1679"/>
      <c r="ACU29" s="1679"/>
      <c r="ACV29" s="1679"/>
      <c r="ACW29" s="1679"/>
      <c r="ACX29" s="1679"/>
      <c r="ACY29" s="1679"/>
      <c r="ACZ29" s="1679"/>
      <c r="ADA29" s="1679"/>
      <c r="ADB29" s="1679"/>
      <c r="ADC29" s="1679"/>
      <c r="ADD29" s="1679"/>
      <c r="ADE29" s="1679"/>
      <c r="ADF29" s="1679"/>
      <c r="ADG29" s="1679"/>
      <c r="ADH29" s="1679"/>
      <c r="ADI29" s="1679"/>
      <c r="ADJ29" s="1679"/>
      <c r="ADK29" s="1679"/>
      <c r="ADL29" s="1679"/>
      <c r="ADM29" s="1679"/>
      <c r="ADN29" s="1679"/>
      <c r="ADO29" s="1679"/>
      <c r="ADP29" s="1679"/>
      <c r="ADQ29" s="1679"/>
      <c r="ADR29" s="1679"/>
      <c r="ADS29" s="1679"/>
      <c r="ADT29" s="1679"/>
      <c r="ADU29" s="1679"/>
      <c r="ADV29" s="1679"/>
      <c r="ADW29" s="1679"/>
      <c r="ADX29" s="1679"/>
      <c r="ADY29" s="1679"/>
      <c r="ADZ29" s="1679"/>
      <c r="AEA29" s="1679"/>
      <c r="AEB29" s="1679"/>
      <c r="AEC29" s="1679"/>
      <c r="AED29" s="1679"/>
      <c r="AEE29" s="1679"/>
      <c r="AEF29" s="1679"/>
      <c r="AEG29" s="1679"/>
      <c r="AEH29" s="1679"/>
      <c r="AEI29" s="1679"/>
      <c r="AEJ29" s="1679"/>
      <c r="AEK29" s="1679"/>
      <c r="AEL29" s="1679"/>
      <c r="AEM29" s="1679"/>
      <c r="AEN29" s="1679"/>
      <c r="AEO29" s="1679"/>
      <c r="AEP29" s="1679"/>
      <c r="AEQ29" s="1679"/>
      <c r="AER29" s="1679"/>
      <c r="AES29" s="1679"/>
      <c r="AET29" s="1679"/>
      <c r="AEU29" s="1679"/>
      <c r="AEV29" s="1679"/>
      <c r="AEW29" s="1679"/>
      <c r="AEX29" s="1679"/>
      <c r="AEY29" s="1679"/>
      <c r="AEZ29" s="1679"/>
      <c r="AFA29" s="1679"/>
      <c r="AFB29" s="1679"/>
      <c r="AFC29" s="1679"/>
      <c r="AFD29" s="1679"/>
      <c r="AFE29" s="1679"/>
      <c r="AFF29" s="1679"/>
      <c r="AFG29" s="1679"/>
      <c r="AFH29" s="1679"/>
      <c r="AFI29" s="1679"/>
      <c r="AFJ29" s="1679"/>
      <c r="AFK29" s="1679"/>
      <c r="AFL29" s="1679"/>
      <c r="AFM29" s="1679"/>
      <c r="AFN29" s="1679"/>
      <c r="AFO29" s="1679"/>
      <c r="AFP29" s="1679"/>
      <c r="AFQ29" s="1679"/>
      <c r="AFR29" s="1679"/>
      <c r="AFS29" s="1679"/>
      <c r="AFT29" s="1679"/>
      <c r="AFU29" s="1679"/>
      <c r="AFV29" s="1679"/>
      <c r="AFW29" s="1679"/>
      <c r="AFX29" s="1679"/>
      <c r="AFY29" s="1679"/>
      <c r="AFZ29" s="1679"/>
      <c r="AGA29" s="1679"/>
      <c r="AGB29" s="1679"/>
      <c r="AGC29" s="1679"/>
      <c r="AGD29" s="1679"/>
      <c r="AGE29" s="1679"/>
      <c r="AGF29" s="1679"/>
      <c r="AGG29" s="1679"/>
      <c r="AGH29" s="1679"/>
      <c r="AGI29" s="1679"/>
      <c r="AGJ29" s="1679"/>
      <c r="AGK29" s="1679"/>
      <c r="AGL29" s="1679"/>
      <c r="AGM29" s="1679"/>
      <c r="AGN29" s="1679"/>
      <c r="AGO29" s="1679"/>
      <c r="AGP29" s="1679"/>
      <c r="AGQ29" s="1679"/>
      <c r="AGR29" s="1679"/>
      <c r="AGS29" s="1679"/>
      <c r="AGT29" s="1679"/>
      <c r="AGU29" s="1679"/>
      <c r="AGV29" s="1679"/>
      <c r="AGW29" s="1679"/>
      <c r="AGX29" s="1679"/>
      <c r="AGY29" s="1679"/>
      <c r="AGZ29" s="1679"/>
      <c r="AHA29" s="1679"/>
      <c r="AHB29" s="1679"/>
      <c r="AHC29" s="1679"/>
      <c r="AHD29" s="1679"/>
      <c r="AHE29" s="1679"/>
      <c r="AHF29" s="1679"/>
      <c r="AHG29" s="1679"/>
      <c r="AHH29" s="1679"/>
      <c r="AHI29" s="1679"/>
      <c r="AHJ29" s="1679"/>
      <c r="AHK29" s="1679"/>
      <c r="AHL29" s="1679"/>
      <c r="AHM29" s="1679"/>
      <c r="AHN29" s="1679"/>
      <c r="AHO29" s="1679"/>
      <c r="AHP29" s="1679"/>
      <c r="AHQ29" s="1679"/>
      <c r="AHR29" s="1679"/>
      <c r="AHS29" s="1679"/>
      <c r="AHT29" s="1679"/>
      <c r="AHU29" s="1679"/>
      <c r="AHV29" s="1679"/>
      <c r="AHW29" s="1679"/>
      <c r="AHX29" s="1679"/>
      <c r="AHY29" s="1679"/>
      <c r="AHZ29" s="1679"/>
      <c r="AIA29" s="1679"/>
      <c r="AIB29" s="1679"/>
      <c r="AIC29" s="1679"/>
      <c r="AID29" s="1679"/>
      <c r="AIE29" s="1679"/>
      <c r="AIF29" s="1679"/>
      <c r="AIG29" s="1679"/>
      <c r="AIH29" s="1679"/>
      <c r="AII29" s="1679"/>
      <c r="AIJ29" s="1679"/>
      <c r="AIK29" s="1679"/>
      <c r="AIL29" s="1679"/>
      <c r="AIM29" s="1679"/>
      <c r="AIN29" s="1679"/>
      <c r="AIO29" s="1679"/>
      <c r="AIP29" s="1679"/>
      <c r="AIQ29" s="1679"/>
      <c r="AIR29" s="1679"/>
      <c r="AIS29" s="1679"/>
      <c r="AIT29" s="1679"/>
      <c r="AIU29" s="1679"/>
      <c r="AIV29" s="1679"/>
      <c r="AIW29" s="1679"/>
      <c r="AIX29" s="1679"/>
      <c r="AIY29" s="1679"/>
      <c r="AIZ29" s="1679"/>
      <c r="AJA29" s="1679"/>
      <c r="AJB29" s="1679"/>
      <c r="AJC29" s="1679"/>
      <c r="AJD29" s="1679"/>
      <c r="AJE29" s="1679"/>
      <c r="AJF29" s="1679"/>
      <c r="AJG29" s="1679"/>
      <c r="AJH29" s="1679"/>
      <c r="AJI29" s="1679"/>
      <c r="AJJ29" s="1679"/>
      <c r="AJK29" s="1679"/>
      <c r="AJL29" s="1679"/>
      <c r="AJM29" s="1679"/>
      <c r="AJN29" s="1679"/>
      <c r="AJO29" s="1679"/>
      <c r="AJP29" s="1679"/>
      <c r="AJQ29" s="1679"/>
      <c r="AJR29" s="1679"/>
      <c r="AJS29" s="1679"/>
      <c r="AJT29" s="1679"/>
      <c r="AJU29" s="1679"/>
      <c r="AJV29" s="1679"/>
      <c r="AJW29" s="1679"/>
      <c r="AJX29" s="1679"/>
      <c r="AJY29" s="1679"/>
      <c r="AJZ29" s="1679"/>
      <c r="AKA29" s="1679"/>
      <c r="AKB29" s="1679"/>
      <c r="AKC29" s="1679"/>
      <c r="AKD29" s="1679"/>
      <c r="AKE29" s="1679"/>
      <c r="AKF29" s="1679"/>
      <c r="AKG29" s="1679"/>
      <c r="AKH29" s="1679"/>
      <c r="AKI29" s="1679"/>
      <c r="AKJ29" s="1679"/>
      <c r="AKK29" s="1679"/>
      <c r="AKL29" s="1679"/>
      <c r="AKM29" s="1679"/>
      <c r="AKN29" s="1679"/>
      <c r="AKO29" s="1679"/>
      <c r="AKP29" s="1679"/>
      <c r="AKQ29" s="1679"/>
      <c r="AKR29" s="1679"/>
      <c r="AKS29" s="1679"/>
      <c r="AKT29" s="1679"/>
      <c r="AKU29" s="1679"/>
      <c r="AKV29" s="1679"/>
      <c r="AKW29" s="1679"/>
      <c r="AKX29" s="1679"/>
      <c r="AKY29" s="1679"/>
      <c r="AKZ29" s="1679"/>
      <c r="ALA29" s="1679"/>
      <c r="ALB29" s="1679"/>
      <c r="ALC29" s="1679"/>
      <c r="ALD29" s="1679"/>
      <c r="ALE29" s="1679"/>
      <c r="ALF29" s="1679"/>
      <c r="ALG29" s="1679"/>
      <c r="ALH29" s="1679"/>
      <c r="ALI29" s="1679"/>
      <c r="ALJ29" s="1679"/>
      <c r="ALK29" s="1679"/>
      <c r="ALL29" s="1679"/>
      <c r="ALM29" s="1679"/>
      <c r="ALN29" s="1679"/>
      <c r="ALO29" s="1679"/>
      <c r="ALP29" s="1679"/>
      <c r="ALQ29" s="1679"/>
      <c r="ALR29" s="1679"/>
      <c r="ALS29" s="1679"/>
      <c r="ALT29" s="1679"/>
      <c r="ALU29" s="1679"/>
      <c r="ALV29" s="1679"/>
      <c r="ALW29" s="1679"/>
      <c r="ALX29" s="1679"/>
      <c r="ALY29" s="1679"/>
      <c r="ALZ29" s="1679"/>
      <c r="AMA29" s="1679"/>
      <c r="AMB29" s="1679"/>
      <c r="AMC29" s="1679"/>
      <c r="AMD29" s="1679"/>
      <c r="AME29" s="1679"/>
      <c r="AMF29" s="1679"/>
      <c r="AMG29" s="1679"/>
      <c r="AMH29" s="1679"/>
      <c r="AMI29" s="1679"/>
      <c r="AMJ29" s="1679"/>
      <c r="AMK29" s="1679"/>
      <c r="AML29" s="1679"/>
      <c r="AMM29" s="1679"/>
      <c r="AMN29" s="1679"/>
      <c r="AMO29" s="1679"/>
      <c r="AMP29" s="1679"/>
      <c r="AMQ29" s="1679"/>
      <c r="AMR29" s="1679"/>
      <c r="AMS29" s="1679"/>
      <c r="AMT29" s="1679"/>
      <c r="AMU29" s="1679"/>
      <c r="AMV29" s="1679"/>
      <c r="AMW29" s="1679"/>
      <c r="AMX29" s="1679"/>
      <c r="AMY29" s="1679"/>
      <c r="AMZ29" s="1679"/>
      <c r="ANA29" s="1679"/>
      <c r="ANB29" s="1679"/>
      <c r="ANC29" s="1679"/>
      <c r="AND29" s="1679"/>
      <c r="ANE29" s="1679"/>
      <c r="ANF29" s="1679"/>
      <c r="ANG29" s="1679"/>
      <c r="ANH29" s="1679"/>
      <c r="ANI29" s="1679"/>
      <c r="ANJ29" s="1679"/>
      <c r="ANK29" s="1679"/>
      <c r="ANL29" s="1679"/>
      <c r="ANM29" s="1679"/>
      <c r="ANN29" s="1679"/>
      <c r="ANO29" s="1679"/>
      <c r="ANP29" s="1679"/>
      <c r="ANQ29" s="1679"/>
      <c r="ANR29" s="1679"/>
      <c r="ANS29" s="1679"/>
      <c r="ANT29" s="1679"/>
      <c r="ANU29" s="1679"/>
      <c r="ANV29" s="1679"/>
      <c r="ANW29" s="1679"/>
      <c r="ANX29" s="1679"/>
      <c r="ANY29" s="1679"/>
      <c r="ANZ29" s="1679"/>
      <c r="AOA29" s="1679"/>
      <c r="AOB29" s="1679"/>
      <c r="AOC29" s="1679"/>
      <c r="AOD29" s="1679"/>
      <c r="AOE29" s="1679"/>
      <c r="AOF29" s="1679"/>
      <c r="AOG29" s="1679"/>
      <c r="AOH29" s="1679"/>
      <c r="AOI29" s="1679"/>
      <c r="AOJ29" s="1679"/>
      <c r="AOK29" s="1679"/>
      <c r="AOL29" s="1679"/>
      <c r="AOM29" s="1679"/>
      <c r="AON29" s="1679"/>
      <c r="AOO29" s="1679"/>
      <c r="AOP29" s="1679"/>
      <c r="AOQ29" s="1679"/>
      <c r="AOR29" s="1679"/>
      <c r="AOS29" s="1679"/>
      <c r="AOT29" s="1679"/>
      <c r="AOU29" s="1679"/>
      <c r="AOV29" s="1679"/>
      <c r="AOW29" s="1679"/>
      <c r="AOX29" s="1679"/>
      <c r="AOY29" s="1679"/>
      <c r="AOZ29" s="1679"/>
      <c r="APA29" s="1679"/>
      <c r="APB29" s="1679"/>
      <c r="APC29" s="1679"/>
      <c r="APD29" s="1679"/>
      <c r="APE29" s="1679"/>
      <c r="APF29" s="1679"/>
      <c r="APG29" s="1679"/>
      <c r="APH29" s="1679"/>
      <c r="API29" s="1679"/>
      <c r="APJ29" s="1679"/>
      <c r="APK29" s="1679"/>
      <c r="APL29" s="1679"/>
      <c r="APM29" s="1679"/>
      <c r="APN29" s="1679"/>
      <c r="APO29" s="1679"/>
      <c r="APP29" s="1679"/>
      <c r="APQ29" s="1679"/>
      <c r="APR29" s="1679"/>
      <c r="APS29" s="1679"/>
      <c r="APT29" s="1679"/>
      <c r="APU29" s="1679"/>
      <c r="APV29" s="1679"/>
      <c r="APW29" s="1679"/>
      <c r="APX29" s="1679"/>
      <c r="APY29" s="1679"/>
      <c r="APZ29" s="1679"/>
      <c r="AQA29" s="1679"/>
      <c r="AQB29" s="1679"/>
      <c r="AQC29" s="1679"/>
      <c r="AQD29" s="1679"/>
      <c r="AQE29" s="1679"/>
      <c r="AQF29" s="1679"/>
      <c r="AQG29" s="1679"/>
      <c r="AQH29" s="1679"/>
      <c r="AQI29" s="1679"/>
      <c r="AQJ29" s="1679"/>
      <c r="AQK29" s="1679"/>
      <c r="AQL29" s="1679"/>
      <c r="AQM29" s="1679"/>
      <c r="AQN29" s="1679"/>
      <c r="AQO29" s="1679"/>
      <c r="AQP29" s="1679"/>
      <c r="AQQ29" s="1679"/>
      <c r="AQR29" s="1679"/>
      <c r="AQS29" s="1679"/>
      <c r="AQT29" s="1679"/>
      <c r="AQU29" s="1679"/>
      <c r="AQV29" s="1679"/>
      <c r="AQW29" s="1679"/>
    </row>
    <row r="30" spans="1:1141" s="1680" customFormat="1" ht="21.95" customHeight="1">
      <c r="A30" s="1695" t="s">
        <v>2503</v>
      </c>
      <c r="B30" s="1673">
        <v>105.78</v>
      </c>
      <c r="C30" s="1674">
        <v>106.4</v>
      </c>
      <c r="D30" s="1674">
        <v>103.13</v>
      </c>
      <c r="E30" s="1674">
        <v>113</v>
      </c>
      <c r="F30" s="1674">
        <v>95.32</v>
      </c>
      <c r="G30" s="1674">
        <v>105.67</v>
      </c>
      <c r="H30" s="1674">
        <v>115.15</v>
      </c>
      <c r="I30" s="1674">
        <v>103.9</v>
      </c>
      <c r="J30" s="1674">
        <v>105.85</v>
      </c>
      <c r="K30" s="1674">
        <v>111.54</v>
      </c>
      <c r="L30" s="1674">
        <v>111.28</v>
      </c>
      <c r="M30" s="1674">
        <v>109.56</v>
      </c>
      <c r="N30" s="1674">
        <v>115.79</v>
      </c>
      <c r="O30" s="1674">
        <v>108.63</v>
      </c>
      <c r="P30" s="1674">
        <v>110.99</v>
      </c>
      <c r="Q30" s="1674">
        <v>104.74</v>
      </c>
      <c r="R30" s="1674">
        <v>102</v>
      </c>
      <c r="S30" s="1674">
        <v>108.17</v>
      </c>
      <c r="T30" s="1696" t="s">
        <v>648</v>
      </c>
      <c r="U30" s="1695" t="s">
        <v>2503</v>
      </c>
      <c r="V30" s="1674">
        <v>113.47</v>
      </c>
      <c r="W30" s="1674">
        <v>109.35</v>
      </c>
      <c r="X30" s="1674">
        <v>114.65</v>
      </c>
      <c r="Y30" s="1674">
        <v>117.88</v>
      </c>
      <c r="Z30" s="1674">
        <v>101.14</v>
      </c>
      <c r="AA30" s="1674">
        <v>101.81</v>
      </c>
      <c r="AB30" s="1674">
        <v>101.11</v>
      </c>
      <c r="AC30" s="1674">
        <v>105.19</v>
      </c>
      <c r="AD30" s="1674">
        <v>109.53</v>
      </c>
      <c r="AE30" s="1674">
        <v>113.64</v>
      </c>
      <c r="AF30" s="1674">
        <v>103.63</v>
      </c>
      <c r="AG30" s="1674">
        <v>104.01</v>
      </c>
      <c r="AH30" s="1674">
        <v>80.400000000000006</v>
      </c>
      <c r="AI30" s="1674">
        <v>102.24</v>
      </c>
      <c r="AJ30" s="1674">
        <v>107.13</v>
      </c>
      <c r="AK30" s="1674">
        <v>124.28</v>
      </c>
      <c r="AL30" s="1674">
        <v>121.1</v>
      </c>
      <c r="AM30" s="1674">
        <v>126.44</v>
      </c>
      <c r="AN30" s="1696" t="s">
        <v>648</v>
      </c>
      <c r="AO30" s="1695" t="s">
        <v>2503</v>
      </c>
      <c r="AP30" s="1674">
        <v>110.87</v>
      </c>
      <c r="AQ30" s="1674">
        <v>118.13</v>
      </c>
      <c r="AR30" s="1674">
        <v>110.92</v>
      </c>
      <c r="AS30" s="1674">
        <v>102.33</v>
      </c>
      <c r="AT30" s="1674">
        <v>96.38</v>
      </c>
      <c r="AU30" s="1674">
        <v>106.89</v>
      </c>
      <c r="AV30" s="1674">
        <v>102.86</v>
      </c>
      <c r="AW30" s="1674">
        <v>110.2</v>
      </c>
      <c r="AX30" s="1674">
        <v>102.02</v>
      </c>
      <c r="AY30" s="1674">
        <v>110.36</v>
      </c>
      <c r="AZ30" s="1674">
        <v>107.56</v>
      </c>
      <c r="BA30" s="1674">
        <v>115.02</v>
      </c>
      <c r="BB30" s="1674">
        <v>101.79</v>
      </c>
      <c r="BC30" s="1674">
        <v>81.98</v>
      </c>
      <c r="BD30" s="1674">
        <v>107.23</v>
      </c>
      <c r="BE30" s="1674">
        <v>113.15</v>
      </c>
      <c r="BF30" s="1674">
        <v>107.55</v>
      </c>
      <c r="BG30" s="1696" t="s">
        <v>648</v>
      </c>
      <c r="BH30" s="1695" t="s">
        <v>2503</v>
      </c>
      <c r="BI30" s="1674">
        <v>98.4</v>
      </c>
      <c r="BJ30" s="1674">
        <v>95.49</v>
      </c>
      <c r="BK30" s="1674">
        <v>98.86</v>
      </c>
      <c r="BL30" s="1674">
        <v>97.71</v>
      </c>
      <c r="BM30" s="1674">
        <v>106.35</v>
      </c>
      <c r="BN30" s="1674">
        <v>107.42</v>
      </c>
      <c r="BO30" s="1674">
        <v>106.55</v>
      </c>
      <c r="BP30" s="1674">
        <v>108.06</v>
      </c>
      <c r="BQ30" s="1674">
        <v>118.73</v>
      </c>
      <c r="BR30" s="1674">
        <v>104.31</v>
      </c>
      <c r="BS30" s="1674">
        <v>112.76</v>
      </c>
      <c r="BT30" s="1674">
        <v>102.7</v>
      </c>
      <c r="BU30" s="1674">
        <v>106.87</v>
      </c>
      <c r="BV30" s="1674">
        <v>108.04</v>
      </c>
      <c r="BW30" s="1674">
        <v>105.18</v>
      </c>
      <c r="BX30" s="1696" t="s">
        <v>648</v>
      </c>
      <c r="BY30" s="1695" t="s">
        <v>2503</v>
      </c>
      <c r="BZ30" s="1674">
        <v>94.36</v>
      </c>
      <c r="CA30" s="1674">
        <v>102.72</v>
      </c>
      <c r="CB30" s="1674">
        <v>109.96</v>
      </c>
      <c r="CC30" s="1674">
        <v>101.36</v>
      </c>
      <c r="CD30" s="1674">
        <v>99.94</v>
      </c>
      <c r="CE30" s="1674">
        <v>107.47</v>
      </c>
      <c r="CF30" s="1674">
        <v>111.73</v>
      </c>
      <c r="CG30" s="1674">
        <v>94.99</v>
      </c>
      <c r="CH30" s="1674">
        <v>117.07</v>
      </c>
      <c r="CI30" s="1674">
        <v>106.59</v>
      </c>
      <c r="CJ30" s="1674">
        <v>74.790000000000006</v>
      </c>
      <c r="CK30" s="1674">
        <v>91.81</v>
      </c>
      <c r="CL30" s="1674">
        <v>81.61</v>
      </c>
      <c r="CM30" s="1674">
        <v>93.24</v>
      </c>
      <c r="CN30" s="1674">
        <v>101.71</v>
      </c>
      <c r="CO30" s="1674">
        <v>91.78</v>
      </c>
      <c r="CP30" s="1674">
        <v>89.22</v>
      </c>
      <c r="CQ30" s="1696" t="s">
        <v>648</v>
      </c>
      <c r="CR30" s="1695" t="s">
        <v>2503</v>
      </c>
      <c r="CS30" s="1674">
        <v>94.39</v>
      </c>
      <c r="CT30" s="1674">
        <v>100</v>
      </c>
      <c r="CU30" s="1674">
        <v>99.8</v>
      </c>
      <c r="CV30" s="1674">
        <v>102.61</v>
      </c>
      <c r="CW30" s="1674">
        <v>100.84</v>
      </c>
      <c r="CX30" s="1674">
        <v>101.08</v>
      </c>
      <c r="CY30" s="1674">
        <v>105.55</v>
      </c>
      <c r="CZ30" s="1674">
        <v>91.67</v>
      </c>
      <c r="DA30" s="1674">
        <v>91.05</v>
      </c>
      <c r="DB30" s="1674">
        <v>93.82</v>
      </c>
      <c r="DC30" s="1674">
        <v>102.06</v>
      </c>
      <c r="DD30" s="1674">
        <v>102.02</v>
      </c>
      <c r="DE30" s="1674">
        <v>107.9</v>
      </c>
      <c r="DF30" s="1674">
        <v>106.4</v>
      </c>
      <c r="DG30" s="1674">
        <v>107.97</v>
      </c>
      <c r="DH30" s="1674">
        <v>101.36</v>
      </c>
      <c r="DI30" s="1674">
        <v>101.49</v>
      </c>
      <c r="DJ30" s="1674">
        <v>115.32</v>
      </c>
      <c r="DK30" s="1676">
        <v>115.74</v>
      </c>
      <c r="DL30" s="1696" t="s">
        <v>648</v>
      </c>
      <c r="DM30" s="1695" t="s">
        <v>2503</v>
      </c>
      <c r="DN30" s="1673">
        <v>115.78</v>
      </c>
      <c r="DO30" s="1674">
        <v>110.28</v>
      </c>
      <c r="DP30" s="1674">
        <v>104.31</v>
      </c>
      <c r="DQ30" s="1674">
        <v>110.08</v>
      </c>
      <c r="DR30" s="1674">
        <v>103.42</v>
      </c>
      <c r="DS30" s="1674">
        <v>105.33</v>
      </c>
      <c r="DT30" s="1674">
        <v>109.05</v>
      </c>
      <c r="DU30" s="1674">
        <v>105.21</v>
      </c>
      <c r="DV30" s="1674">
        <v>97.99</v>
      </c>
      <c r="DW30" s="1674">
        <v>96.61</v>
      </c>
      <c r="DX30" s="1674">
        <v>92.31</v>
      </c>
      <c r="DY30" s="1674">
        <v>106.17</v>
      </c>
      <c r="DZ30" s="1674">
        <v>104.8</v>
      </c>
      <c r="EA30" s="1674">
        <v>102.75</v>
      </c>
      <c r="EB30" s="1674">
        <v>108.28</v>
      </c>
      <c r="EC30" s="1674">
        <v>97.4</v>
      </c>
      <c r="ED30" s="1674">
        <v>104.04</v>
      </c>
      <c r="EE30" s="1676">
        <v>96.32</v>
      </c>
      <c r="EF30" s="1696" t="s">
        <v>648</v>
      </c>
      <c r="EG30" s="1695" t="s">
        <v>2503</v>
      </c>
      <c r="EH30" s="1673">
        <v>100</v>
      </c>
      <c r="EI30" s="1674">
        <v>94.79</v>
      </c>
      <c r="EJ30" s="1674">
        <v>98.97</v>
      </c>
      <c r="EK30" s="1674">
        <v>101.07</v>
      </c>
      <c r="EL30" s="1674">
        <v>100.94</v>
      </c>
      <c r="EM30" s="1674">
        <v>101.45</v>
      </c>
      <c r="EN30" s="1674">
        <v>99.14</v>
      </c>
      <c r="EO30" s="1674">
        <v>98.63</v>
      </c>
      <c r="EP30" s="1674">
        <v>84.82</v>
      </c>
      <c r="EQ30" s="1674">
        <v>87.86</v>
      </c>
      <c r="ER30" s="1674">
        <v>99.96</v>
      </c>
      <c r="ES30" s="1674">
        <v>105.32</v>
      </c>
      <c r="ET30" s="1674">
        <v>109.8</v>
      </c>
      <c r="EU30" s="1674">
        <v>102.16</v>
      </c>
      <c r="EV30" s="1674">
        <v>103.96</v>
      </c>
      <c r="EW30" s="1674">
        <v>105.13</v>
      </c>
      <c r="EX30" s="1676">
        <v>105.63</v>
      </c>
      <c r="EY30" s="1696" t="s">
        <v>648</v>
      </c>
      <c r="EZ30" s="1695" t="s">
        <v>2503</v>
      </c>
      <c r="FA30" s="1673">
        <v>108.46</v>
      </c>
      <c r="FB30" s="1674">
        <v>109.22</v>
      </c>
      <c r="FC30" s="1674">
        <v>101.33</v>
      </c>
      <c r="FD30" s="1674">
        <v>100.67</v>
      </c>
      <c r="FE30" s="1674">
        <v>104.37</v>
      </c>
      <c r="FF30" s="1674">
        <v>100.61</v>
      </c>
      <c r="FG30" s="1674">
        <v>102.11</v>
      </c>
      <c r="FH30" s="1674">
        <v>111.33</v>
      </c>
      <c r="FI30" s="1674">
        <v>103.07</v>
      </c>
      <c r="FJ30" s="1674">
        <v>109.02</v>
      </c>
      <c r="FK30" s="1674">
        <v>109.64</v>
      </c>
      <c r="FL30" s="1674">
        <v>103.58</v>
      </c>
      <c r="FM30" s="1674">
        <v>107.8</v>
      </c>
      <c r="FN30" s="1674">
        <v>104.62</v>
      </c>
      <c r="FO30" s="1676">
        <v>110.6</v>
      </c>
      <c r="FP30" s="1696" t="s">
        <v>648</v>
      </c>
      <c r="FQ30" s="1671"/>
      <c r="FR30" s="1671"/>
      <c r="FS30" s="1671"/>
      <c r="FT30" s="1679"/>
      <c r="FU30" s="1679"/>
      <c r="FV30" s="1679"/>
      <c r="FW30" s="1679"/>
      <c r="FX30" s="1679"/>
      <c r="FY30" s="1679"/>
      <c r="FZ30" s="1679"/>
      <c r="GA30" s="1679"/>
      <c r="GB30" s="1679"/>
      <c r="GC30" s="1679"/>
      <c r="GD30" s="1679"/>
      <c r="GE30" s="1679"/>
      <c r="GF30" s="1679"/>
      <c r="GG30" s="1679"/>
      <c r="GH30" s="1679"/>
      <c r="GI30" s="1679"/>
      <c r="GJ30" s="1679"/>
      <c r="GK30" s="1679"/>
      <c r="GL30" s="1679"/>
      <c r="GM30" s="1679"/>
      <c r="GN30" s="1679"/>
      <c r="GO30" s="1679"/>
      <c r="GP30" s="1679"/>
      <c r="GQ30" s="1679"/>
      <c r="GR30" s="1679"/>
      <c r="GS30" s="1679"/>
      <c r="GT30" s="1679"/>
      <c r="GU30" s="1679"/>
      <c r="GV30" s="1679"/>
      <c r="GW30" s="1679"/>
      <c r="GX30" s="1679"/>
      <c r="GY30" s="1679"/>
      <c r="GZ30" s="1679"/>
      <c r="HA30" s="1679"/>
      <c r="HB30" s="1679"/>
      <c r="HC30" s="1679"/>
      <c r="HD30" s="1679"/>
      <c r="HE30" s="1679"/>
      <c r="HF30" s="1679"/>
      <c r="HG30" s="1679"/>
      <c r="HH30" s="1679"/>
      <c r="HI30" s="1679"/>
      <c r="HJ30" s="1679"/>
      <c r="HK30" s="1679"/>
      <c r="HL30" s="1679"/>
      <c r="HM30" s="1679"/>
      <c r="HN30" s="1679"/>
      <c r="HO30" s="1679"/>
      <c r="HP30" s="1679"/>
      <c r="HQ30" s="1679"/>
      <c r="HR30" s="1679"/>
      <c r="HS30" s="1679"/>
      <c r="HT30" s="1679"/>
      <c r="HU30" s="1679"/>
      <c r="HV30" s="1679"/>
      <c r="HW30" s="1679"/>
      <c r="HX30" s="1679"/>
      <c r="HY30" s="1679"/>
      <c r="HZ30" s="1679"/>
      <c r="IA30" s="1679"/>
      <c r="IB30" s="1679"/>
      <c r="IC30" s="1679"/>
      <c r="ID30" s="1679"/>
      <c r="IE30" s="1679"/>
      <c r="IF30" s="1679"/>
      <c r="IG30" s="1679"/>
      <c r="IH30" s="1679"/>
      <c r="II30" s="1679"/>
      <c r="IJ30" s="1679"/>
      <c r="IK30" s="1679"/>
      <c r="IL30" s="1679"/>
      <c r="IM30" s="1679"/>
      <c r="IN30" s="1679"/>
      <c r="IO30" s="1679"/>
      <c r="IP30" s="1679"/>
      <c r="IQ30" s="1679"/>
      <c r="IR30" s="1679"/>
      <c r="IS30" s="1679"/>
      <c r="IT30" s="1679"/>
      <c r="IU30" s="1679"/>
      <c r="IV30" s="1679"/>
      <c r="IW30" s="1679"/>
      <c r="IX30" s="1679"/>
      <c r="IY30" s="1679"/>
      <c r="IZ30" s="1679"/>
      <c r="JA30" s="1679"/>
      <c r="JB30" s="1679"/>
      <c r="JC30" s="1679"/>
      <c r="JD30" s="1679"/>
      <c r="JE30" s="1679"/>
      <c r="JF30" s="1679"/>
      <c r="JG30" s="1679"/>
      <c r="JH30" s="1679"/>
      <c r="JI30" s="1679"/>
      <c r="JJ30" s="1679"/>
      <c r="JK30" s="1679"/>
      <c r="JL30" s="1679"/>
      <c r="JM30" s="1679"/>
      <c r="JN30" s="1679"/>
      <c r="JO30" s="1679"/>
      <c r="JP30" s="1679"/>
      <c r="JQ30" s="1679"/>
      <c r="JR30" s="1679"/>
      <c r="JS30" s="1679"/>
      <c r="JT30" s="1679"/>
      <c r="JU30" s="1679"/>
      <c r="JV30" s="1679"/>
      <c r="JW30" s="1679"/>
      <c r="JX30" s="1679"/>
      <c r="JY30" s="1679"/>
      <c r="JZ30" s="1679"/>
      <c r="KA30" s="1679"/>
      <c r="KB30" s="1679"/>
      <c r="KC30" s="1679"/>
      <c r="KD30" s="1679"/>
      <c r="KE30" s="1679"/>
      <c r="KF30" s="1679"/>
      <c r="KG30" s="1679"/>
      <c r="KH30" s="1679"/>
      <c r="KI30" s="1679"/>
      <c r="KJ30" s="1679"/>
      <c r="KK30" s="1679"/>
      <c r="KL30" s="1679"/>
      <c r="KM30" s="1679"/>
      <c r="KN30" s="1679"/>
      <c r="KO30" s="1679"/>
      <c r="KP30" s="1679"/>
      <c r="KQ30" s="1679"/>
      <c r="KR30" s="1679"/>
      <c r="KS30" s="1679"/>
      <c r="KT30" s="1679"/>
      <c r="KU30" s="1679"/>
      <c r="KV30" s="1679"/>
      <c r="KW30" s="1679"/>
      <c r="KX30" s="1679"/>
      <c r="KY30" s="1679"/>
      <c r="KZ30" s="1679"/>
      <c r="LA30" s="1679"/>
      <c r="LB30" s="1679"/>
      <c r="LC30" s="1679"/>
      <c r="LD30" s="1679"/>
      <c r="LE30" s="1679"/>
      <c r="LF30" s="1679"/>
      <c r="LG30" s="1679"/>
      <c r="LH30" s="1679"/>
      <c r="LI30" s="1679"/>
      <c r="LJ30" s="1679"/>
      <c r="LK30" s="1679"/>
      <c r="LL30" s="1679"/>
      <c r="LM30" s="1679"/>
      <c r="LN30" s="1679"/>
      <c r="LO30" s="1679"/>
      <c r="LP30" s="1679"/>
      <c r="LQ30" s="1679"/>
      <c r="LR30" s="1679"/>
      <c r="LS30" s="1679"/>
      <c r="LT30" s="1679"/>
      <c r="LU30" s="1679"/>
      <c r="LV30" s="1679"/>
      <c r="LW30" s="1679"/>
      <c r="LX30" s="1679"/>
      <c r="LY30" s="1679"/>
      <c r="LZ30" s="1679"/>
      <c r="MA30" s="1679"/>
      <c r="MB30" s="1679"/>
      <c r="MC30" s="1679"/>
      <c r="MD30" s="1679"/>
      <c r="ME30" s="1679"/>
      <c r="MF30" s="1679"/>
      <c r="MG30" s="1679"/>
      <c r="MH30" s="1679"/>
      <c r="MI30" s="1679"/>
      <c r="MJ30" s="1679"/>
      <c r="MK30" s="1679"/>
      <c r="ML30" s="1679"/>
      <c r="MM30" s="1679"/>
      <c r="MN30" s="1679"/>
      <c r="MO30" s="1679"/>
      <c r="MP30" s="1679"/>
      <c r="MQ30" s="1679"/>
      <c r="MR30" s="1679"/>
      <c r="MS30" s="1679"/>
      <c r="MT30" s="1679"/>
      <c r="MU30" s="1679"/>
      <c r="MV30" s="1679"/>
      <c r="MW30" s="1679"/>
      <c r="MX30" s="1679"/>
      <c r="MY30" s="1679"/>
      <c r="MZ30" s="1679"/>
      <c r="NA30" s="1679"/>
      <c r="NB30" s="1679"/>
      <c r="NC30" s="1679"/>
      <c r="ND30" s="1679"/>
      <c r="NE30" s="1679"/>
      <c r="NF30" s="1679"/>
      <c r="NG30" s="1679"/>
      <c r="NH30" s="1679"/>
      <c r="NI30" s="1679"/>
      <c r="NJ30" s="1679"/>
      <c r="NK30" s="1679"/>
      <c r="NL30" s="1679"/>
      <c r="NM30" s="1679"/>
      <c r="NN30" s="1679"/>
      <c r="NO30" s="1679"/>
      <c r="NP30" s="1679"/>
      <c r="NQ30" s="1679"/>
      <c r="NR30" s="1679"/>
      <c r="NS30" s="1679"/>
      <c r="NT30" s="1679"/>
      <c r="NU30" s="1679"/>
      <c r="NV30" s="1679"/>
      <c r="NW30" s="1679"/>
      <c r="NX30" s="1679"/>
      <c r="NY30" s="1679"/>
      <c r="NZ30" s="1679"/>
      <c r="OA30" s="1679"/>
      <c r="OB30" s="1679"/>
      <c r="OC30" s="1679"/>
      <c r="OD30" s="1679"/>
      <c r="OE30" s="1679"/>
      <c r="OF30" s="1679"/>
      <c r="OG30" s="1679"/>
      <c r="OH30" s="1679"/>
      <c r="OI30" s="1679"/>
      <c r="OJ30" s="1679"/>
      <c r="OK30" s="1679"/>
      <c r="OL30" s="1679"/>
      <c r="OM30" s="1679"/>
      <c r="ON30" s="1679"/>
      <c r="OO30" s="1679"/>
      <c r="OP30" s="1679"/>
      <c r="OQ30" s="1679"/>
      <c r="OR30" s="1679"/>
      <c r="OS30" s="1679"/>
      <c r="OT30" s="1679"/>
      <c r="OU30" s="1679"/>
      <c r="OV30" s="1679"/>
      <c r="OW30" s="1679"/>
      <c r="OX30" s="1679"/>
      <c r="OY30" s="1679"/>
      <c r="OZ30" s="1679"/>
      <c r="PA30" s="1679"/>
      <c r="PB30" s="1679"/>
      <c r="PC30" s="1679"/>
      <c r="PD30" s="1679"/>
      <c r="PE30" s="1679"/>
      <c r="PF30" s="1679"/>
      <c r="PG30" s="1679"/>
      <c r="PH30" s="1679"/>
      <c r="PI30" s="1679"/>
      <c r="PJ30" s="1679"/>
      <c r="PK30" s="1679"/>
      <c r="PL30" s="1679"/>
      <c r="PM30" s="1679"/>
      <c r="PN30" s="1679"/>
      <c r="PO30" s="1679"/>
      <c r="PP30" s="1679"/>
      <c r="PQ30" s="1679"/>
      <c r="PR30" s="1679"/>
      <c r="PS30" s="1679"/>
      <c r="PT30" s="1679"/>
      <c r="PU30" s="1679"/>
      <c r="PV30" s="1679"/>
      <c r="PW30" s="1679"/>
      <c r="PX30" s="1679"/>
      <c r="PY30" s="1679"/>
      <c r="PZ30" s="1679"/>
      <c r="QA30" s="1679"/>
      <c r="QB30" s="1679"/>
      <c r="QC30" s="1679"/>
      <c r="QD30" s="1679"/>
      <c r="QE30" s="1679"/>
      <c r="QF30" s="1679"/>
      <c r="QG30" s="1679"/>
      <c r="QH30" s="1679"/>
      <c r="QI30" s="1679"/>
      <c r="QJ30" s="1679"/>
      <c r="QK30" s="1679"/>
      <c r="QL30" s="1679"/>
      <c r="QM30" s="1679"/>
      <c r="QN30" s="1679"/>
      <c r="QO30" s="1679"/>
      <c r="QP30" s="1679"/>
      <c r="QQ30" s="1679"/>
      <c r="QR30" s="1679"/>
      <c r="QS30" s="1679"/>
      <c r="QT30" s="1679"/>
      <c r="QU30" s="1679"/>
      <c r="QV30" s="1679"/>
      <c r="QW30" s="1679"/>
      <c r="QX30" s="1679"/>
      <c r="QY30" s="1679"/>
      <c r="QZ30" s="1679"/>
      <c r="RA30" s="1679"/>
      <c r="RB30" s="1679"/>
      <c r="RC30" s="1679"/>
      <c r="RD30" s="1679"/>
      <c r="RE30" s="1679"/>
      <c r="RF30" s="1679"/>
      <c r="RG30" s="1679"/>
      <c r="RH30" s="1679"/>
      <c r="RI30" s="1679"/>
      <c r="RJ30" s="1679"/>
      <c r="RK30" s="1679"/>
      <c r="RL30" s="1679"/>
      <c r="RM30" s="1679"/>
      <c r="RN30" s="1679"/>
      <c r="RO30" s="1679"/>
      <c r="RP30" s="1679"/>
      <c r="RQ30" s="1679"/>
      <c r="RR30" s="1679"/>
      <c r="RS30" s="1679"/>
      <c r="RT30" s="1679"/>
      <c r="RU30" s="1679"/>
      <c r="RV30" s="1679"/>
      <c r="RW30" s="1679"/>
      <c r="RX30" s="1679"/>
      <c r="RY30" s="1679"/>
      <c r="RZ30" s="1679"/>
      <c r="SA30" s="1679"/>
      <c r="SB30" s="1679"/>
      <c r="SC30" s="1679"/>
      <c r="SD30" s="1679"/>
      <c r="SE30" s="1679"/>
      <c r="SF30" s="1679"/>
      <c r="SG30" s="1679"/>
      <c r="SH30" s="1679"/>
      <c r="SI30" s="1679"/>
      <c r="SJ30" s="1679"/>
      <c r="SK30" s="1679"/>
      <c r="SL30" s="1679"/>
      <c r="SM30" s="1679"/>
      <c r="SN30" s="1679"/>
      <c r="SO30" s="1679"/>
      <c r="SP30" s="1679"/>
      <c r="SQ30" s="1679"/>
      <c r="SR30" s="1679"/>
      <c r="SS30" s="1679"/>
      <c r="ST30" s="1679"/>
      <c r="SU30" s="1679"/>
      <c r="SV30" s="1679"/>
      <c r="SW30" s="1679"/>
      <c r="SX30" s="1679"/>
      <c r="SY30" s="1679"/>
      <c r="SZ30" s="1679"/>
      <c r="TA30" s="1679"/>
      <c r="TB30" s="1679"/>
      <c r="TC30" s="1679"/>
      <c r="TD30" s="1679"/>
      <c r="TE30" s="1679"/>
      <c r="TF30" s="1679"/>
      <c r="TG30" s="1679"/>
      <c r="TH30" s="1679"/>
      <c r="TI30" s="1679"/>
      <c r="TJ30" s="1679"/>
      <c r="TK30" s="1679"/>
      <c r="TL30" s="1679"/>
      <c r="TM30" s="1679"/>
      <c r="TN30" s="1679"/>
      <c r="TO30" s="1679"/>
      <c r="TP30" s="1679"/>
      <c r="TQ30" s="1679"/>
      <c r="TR30" s="1679"/>
      <c r="TS30" s="1679"/>
      <c r="TT30" s="1679"/>
      <c r="TU30" s="1679"/>
      <c r="TV30" s="1679"/>
      <c r="TW30" s="1679"/>
      <c r="TX30" s="1679"/>
      <c r="TY30" s="1679"/>
      <c r="TZ30" s="1679"/>
      <c r="UA30" s="1679"/>
      <c r="UB30" s="1679"/>
      <c r="UC30" s="1679"/>
      <c r="UD30" s="1679"/>
      <c r="UE30" s="1679"/>
      <c r="UF30" s="1679"/>
      <c r="UG30" s="1679"/>
      <c r="UH30" s="1679"/>
      <c r="UI30" s="1679"/>
      <c r="UJ30" s="1679"/>
      <c r="UK30" s="1679"/>
      <c r="UL30" s="1679"/>
      <c r="UM30" s="1679"/>
      <c r="UN30" s="1679"/>
      <c r="UO30" s="1679"/>
      <c r="UP30" s="1679"/>
      <c r="UQ30" s="1679"/>
      <c r="UR30" s="1679"/>
      <c r="US30" s="1679"/>
      <c r="UT30" s="1679"/>
      <c r="UU30" s="1679"/>
      <c r="UV30" s="1679"/>
      <c r="UW30" s="1679"/>
      <c r="UX30" s="1679"/>
      <c r="UY30" s="1679"/>
      <c r="UZ30" s="1679"/>
      <c r="VA30" s="1679"/>
      <c r="VB30" s="1679"/>
      <c r="VC30" s="1679"/>
      <c r="VD30" s="1679"/>
      <c r="VE30" s="1679"/>
      <c r="VF30" s="1679"/>
      <c r="VG30" s="1679"/>
      <c r="VH30" s="1679"/>
      <c r="VI30" s="1679"/>
      <c r="VJ30" s="1679"/>
      <c r="VK30" s="1679"/>
      <c r="VL30" s="1679"/>
      <c r="VM30" s="1679"/>
      <c r="VN30" s="1679"/>
      <c r="VO30" s="1679"/>
      <c r="VP30" s="1679"/>
      <c r="VQ30" s="1679"/>
      <c r="VR30" s="1679"/>
      <c r="VS30" s="1679"/>
      <c r="VT30" s="1679"/>
      <c r="VU30" s="1679"/>
      <c r="VV30" s="1679"/>
      <c r="VW30" s="1679"/>
      <c r="VX30" s="1679"/>
      <c r="VY30" s="1679"/>
      <c r="VZ30" s="1679"/>
      <c r="WA30" s="1679"/>
      <c r="WB30" s="1679"/>
      <c r="WC30" s="1679"/>
      <c r="WD30" s="1679"/>
      <c r="WE30" s="1679"/>
      <c r="WF30" s="1679"/>
      <c r="WG30" s="1679"/>
      <c r="WH30" s="1679"/>
      <c r="WI30" s="1679"/>
      <c r="WJ30" s="1679"/>
      <c r="WK30" s="1679"/>
      <c r="WL30" s="1679"/>
      <c r="WM30" s="1679"/>
      <c r="WN30" s="1679"/>
      <c r="WO30" s="1679"/>
      <c r="WP30" s="1679"/>
      <c r="WQ30" s="1679"/>
      <c r="WR30" s="1679"/>
      <c r="WS30" s="1679"/>
      <c r="WT30" s="1679"/>
      <c r="WU30" s="1679"/>
      <c r="WV30" s="1679"/>
      <c r="WW30" s="1679"/>
      <c r="WX30" s="1679"/>
      <c r="WY30" s="1679"/>
      <c r="WZ30" s="1679"/>
      <c r="XA30" s="1679"/>
      <c r="XB30" s="1679"/>
      <c r="XC30" s="1679"/>
      <c r="XD30" s="1679"/>
      <c r="XE30" s="1679"/>
      <c r="XF30" s="1679"/>
      <c r="XG30" s="1679"/>
      <c r="XH30" s="1679"/>
      <c r="XI30" s="1679"/>
      <c r="XJ30" s="1679"/>
      <c r="XK30" s="1679"/>
      <c r="XL30" s="1679"/>
      <c r="XM30" s="1679"/>
      <c r="XN30" s="1679"/>
      <c r="XO30" s="1679"/>
      <c r="XP30" s="1679"/>
      <c r="XQ30" s="1679"/>
      <c r="XR30" s="1679"/>
      <c r="XS30" s="1679"/>
      <c r="XT30" s="1679"/>
      <c r="XU30" s="1679"/>
      <c r="XV30" s="1679"/>
      <c r="XW30" s="1679"/>
      <c r="XX30" s="1679"/>
      <c r="XY30" s="1679"/>
      <c r="XZ30" s="1679"/>
      <c r="YA30" s="1679"/>
      <c r="YB30" s="1679"/>
      <c r="YC30" s="1679"/>
      <c r="YD30" s="1679"/>
      <c r="YE30" s="1679"/>
      <c r="YF30" s="1679"/>
      <c r="YG30" s="1679"/>
      <c r="YH30" s="1679"/>
      <c r="YI30" s="1679"/>
      <c r="YJ30" s="1679"/>
      <c r="YK30" s="1679"/>
      <c r="YL30" s="1679"/>
      <c r="YM30" s="1679"/>
      <c r="YN30" s="1679"/>
      <c r="YO30" s="1679"/>
      <c r="YP30" s="1679"/>
      <c r="YQ30" s="1679"/>
      <c r="YR30" s="1679"/>
      <c r="YS30" s="1679"/>
      <c r="YT30" s="1679"/>
      <c r="YU30" s="1679"/>
      <c r="YV30" s="1679"/>
      <c r="YW30" s="1679"/>
      <c r="YX30" s="1679"/>
      <c r="YY30" s="1679"/>
      <c r="YZ30" s="1679"/>
      <c r="ZA30" s="1679"/>
      <c r="ZB30" s="1679"/>
      <c r="ZC30" s="1679"/>
      <c r="ZD30" s="1679"/>
      <c r="ZE30" s="1679"/>
      <c r="ZF30" s="1679"/>
      <c r="ZG30" s="1679"/>
      <c r="ZH30" s="1679"/>
      <c r="ZI30" s="1679"/>
      <c r="ZJ30" s="1679"/>
      <c r="ZK30" s="1679"/>
      <c r="ZL30" s="1679"/>
      <c r="ZM30" s="1679"/>
      <c r="ZN30" s="1679"/>
      <c r="ZO30" s="1679"/>
      <c r="ZP30" s="1679"/>
      <c r="ZQ30" s="1679"/>
      <c r="ZR30" s="1679"/>
      <c r="ZS30" s="1679"/>
      <c r="ZT30" s="1679"/>
      <c r="ZU30" s="1679"/>
      <c r="ZV30" s="1679"/>
      <c r="ZW30" s="1679"/>
      <c r="ZX30" s="1679"/>
      <c r="ZY30" s="1679"/>
      <c r="ZZ30" s="1679"/>
      <c r="AAA30" s="1679"/>
      <c r="AAB30" s="1679"/>
      <c r="AAC30" s="1679"/>
      <c r="AAD30" s="1679"/>
      <c r="AAE30" s="1679"/>
      <c r="AAF30" s="1679"/>
      <c r="AAG30" s="1679"/>
      <c r="AAH30" s="1679"/>
      <c r="AAI30" s="1679"/>
      <c r="AAJ30" s="1679"/>
      <c r="AAK30" s="1679"/>
      <c r="AAL30" s="1679"/>
      <c r="AAM30" s="1679"/>
      <c r="AAN30" s="1679"/>
      <c r="AAO30" s="1679"/>
      <c r="AAP30" s="1679"/>
      <c r="AAQ30" s="1679"/>
      <c r="AAR30" s="1679"/>
      <c r="AAS30" s="1679"/>
      <c r="AAT30" s="1679"/>
      <c r="AAU30" s="1679"/>
      <c r="AAV30" s="1679"/>
      <c r="AAW30" s="1679"/>
      <c r="AAX30" s="1679"/>
      <c r="AAY30" s="1679"/>
      <c r="AAZ30" s="1679"/>
      <c r="ABA30" s="1679"/>
      <c r="ABB30" s="1679"/>
      <c r="ABC30" s="1679"/>
      <c r="ABD30" s="1679"/>
      <c r="ABE30" s="1679"/>
      <c r="ABF30" s="1679"/>
      <c r="ABG30" s="1679"/>
      <c r="ABH30" s="1679"/>
      <c r="ABI30" s="1679"/>
      <c r="ABJ30" s="1679"/>
      <c r="ABK30" s="1679"/>
      <c r="ABL30" s="1679"/>
      <c r="ABM30" s="1679"/>
      <c r="ABN30" s="1679"/>
      <c r="ABO30" s="1679"/>
      <c r="ABP30" s="1679"/>
      <c r="ABQ30" s="1679"/>
      <c r="ABR30" s="1679"/>
      <c r="ABS30" s="1679"/>
      <c r="ABT30" s="1679"/>
      <c r="ABU30" s="1679"/>
      <c r="ABV30" s="1679"/>
      <c r="ABW30" s="1679"/>
      <c r="ABX30" s="1679"/>
      <c r="ABY30" s="1679"/>
      <c r="ABZ30" s="1679"/>
      <c r="ACA30" s="1679"/>
      <c r="ACB30" s="1679"/>
      <c r="ACC30" s="1679"/>
      <c r="ACD30" s="1679"/>
      <c r="ACE30" s="1679"/>
      <c r="ACF30" s="1679"/>
      <c r="ACG30" s="1679"/>
      <c r="ACH30" s="1679"/>
      <c r="ACI30" s="1679"/>
      <c r="ACJ30" s="1679"/>
      <c r="ACK30" s="1679"/>
      <c r="ACL30" s="1679"/>
      <c r="ACM30" s="1679"/>
      <c r="ACN30" s="1679"/>
      <c r="ACO30" s="1679"/>
      <c r="ACP30" s="1679"/>
      <c r="ACQ30" s="1679"/>
      <c r="ACR30" s="1679"/>
      <c r="ACS30" s="1679"/>
      <c r="ACT30" s="1679"/>
      <c r="ACU30" s="1679"/>
      <c r="ACV30" s="1679"/>
      <c r="ACW30" s="1679"/>
      <c r="ACX30" s="1679"/>
      <c r="ACY30" s="1679"/>
      <c r="ACZ30" s="1679"/>
      <c r="ADA30" s="1679"/>
      <c r="ADB30" s="1679"/>
      <c r="ADC30" s="1679"/>
      <c r="ADD30" s="1679"/>
      <c r="ADE30" s="1679"/>
      <c r="ADF30" s="1679"/>
      <c r="ADG30" s="1679"/>
      <c r="ADH30" s="1679"/>
      <c r="ADI30" s="1679"/>
      <c r="ADJ30" s="1679"/>
      <c r="ADK30" s="1679"/>
      <c r="ADL30" s="1679"/>
      <c r="ADM30" s="1679"/>
      <c r="ADN30" s="1679"/>
      <c r="ADO30" s="1679"/>
      <c r="ADP30" s="1679"/>
      <c r="ADQ30" s="1679"/>
      <c r="ADR30" s="1679"/>
      <c r="ADS30" s="1679"/>
      <c r="ADT30" s="1679"/>
      <c r="ADU30" s="1679"/>
      <c r="ADV30" s="1679"/>
      <c r="ADW30" s="1679"/>
      <c r="ADX30" s="1679"/>
      <c r="ADY30" s="1679"/>
      <c r="ADZ30" s="1679"/>
      <c r="AEA30" s="1679"/>
      <c r="AEB30" s="1679"/>
      <c r="AEC30" s="1679"/>
      <c r="AED30" s="1679"/>
      <c r="AEE30" s="1679"/>
      <c r="AEF30" s="1679"/>
      <c r="AEG30" s="1679"/>
      <c r="AEH30" s="1679"/>
      <c r="AEI30" s="1679"/>
      <c r="AEJ30" s="1679"/>
      <c r="AEK30" s="1679"/>
      <c r="AEL30" s="1679"/>
      <c r="AEM30" s="1679"/>
      <c r="AEN30" s="1679"/>
      <c r="AEO30" s="1679"/>
      <c r="AEP30" s="1679"/>
      <c r="AEQ30" s="1679"/>
      <c r="AER30" s="1679"/>
      <c r="AES30" s="1679"/>
      <c r="AET30" s="1679"/>
      <c r="AEU30" s="1679"/>
      <c r="AEV30" s="1679"/>
      <c r="AEW30" s="1679"/>
      <c r="AEX30" s="1679"/>
      <c r="AEY30" s="1679"/>
      <c r="AEZ30" s="1679"/>
      <c r="AFA30" s="1679"/>
      <c r="AFB30" s="1679"/>
      <c r="AFC30" s="1679"/>
      <c r="AFD30" s="1679"/>
      <c r="AFE30" s="1679"/>
      <c r="AFF30" s="1679"/>
      <c r="AFG30" s="1679"/>
      <c r="AFH30" s="1679"/>
      <c r="AFI30" s="1679"/>
      <c r="AFJ30" s="1679"/>
      <c r="AFK30" s="1679"/>
      <c r="AFL30" s="1679"/>
      <c r="AFM30" s="1679"/>
      <c r="AFN30" s="1679"/>
      <c r="AFO30" s="1679"/>
      <c r="AFP30" s="1679"/>
      <c r="AFQ30" s="1679"/>
      <c r="AFR30" s="1679"/>
      <c r="AFS30" s="1679"/>
      <c r="AFT30" s="1679"/>
      <c r="AFU30" s="1679"/>
      <c r="AFV30" s="1679"/>
      <c r="AFW30" s="1679"/>
      <c r="AFX30" s="1679"/>
      <c r="AFY30" s="1679"/>
      <c r="AFZ30" s="1679"/>
      <c r="AGA30" s="1679"/>
      <c r="AGB30" s="1679"/>
      <c r="AGC30" s="1679"/>
      <c r="AGD30" s="1679"/>
      <c r="AGE30" s="1679"/>
      <c r="AGF30" s="1679"/>
      <c r="AGG30" s="1679"/>
      <c r="AGH30" s="1679"/>
      <c r="AGI30" s="1679"/>
      <c r="AGJ30" s="1679"/>
      <c r="AGK30" s="1679"/>
      <c r="AGL30" s="1679"/>
      <c r="AGM30" s="1679"/>
      <c r="AGN30" s="1679"/>
      <c r="AGO30" s="1679"/>
      <c r="AGP30" s="1679"/>
      <c r="AGQ30" s="1679"/>
      <c r="AGR30" s="1679"/>
      <c r="AGS30" s="1679"/>
      <c r="AGT30" s="1679"/>
      <c r="AGU30" s="1679"/>
      <c r="AGV30" s="1679"/>
      <c r="AGW30" s="1679"/>
      <c r="AGX30" s="1679"/>
      <c r="AGY30" s="1679"/>
      <c r="AGZ30" s="1679"/>
      <c r="AHA30" s="1679"/>
      <c r="AHB30" s="1679"/>
      <c r="AHC30" s="1679"/>
      <c r="AHD30" s="1679"/>
      <c r="AHE30" s="1679"/>
      <c r="AHF30" s="1679"/>
      <c r="AHG30" s="1679"/>
      <c r="AHH30" s="1679"/>
      <c r="AHI30" s="1679"/>
      <c r="AHJ30" s="1679"/>
      <c r="AHK30" s="1679"/>
      <c r="AHL30" s="1679"/>
      <c r="AHM30" s="1679"/>
      <c r="AHN30" s="1679"/>
      <c r="AHO30" s="1679"/>
      <c r="AHP30" s="1679"/>
      <c r="AHQ30" s="1679"/>
      <c r="AHR30" s="1679"/>
      <c r="AHS30" s="1679"/>
      <c r="AHT30" s="1679"/>
      <c r="AHU30" s="1679"/>
      <c r="AHV30" s="1679"/>
      <c r="AHW30" s="1679"/>
      <c r="AHX30" s="1679"/>
      <c r="AHY30" s="1679"/>
      <c r="AHZ30" s="1679"/>
      <c r="AIA30" s="1679"/>
      <c r="AIB30" s="1679"/>
      <c r="AIC30" s="1679"/>
      <c r="AID30" s="1679"/>
      <c r="AIE30" s="1679"/>
      <c r="AIF30" s="1679"/>
      <c r="AIG30" s="1679"/>
      <c r="AIH30" s="1679"/>
      <c r="AII30" s="1679"/>
      <c r="AIJ30" s="1679"/>
      <c r="AIK30" s="1679"/>
      <c r="AIL30" s="1679"/>
      <c r="AIM30" s="1679"/>
      <c r="AIN30" s="1679"/>
      <c r="AIO30" s="1679"/>
      <c r="AIP30" s="1679"/>
      <c r="AIQ30" s="1679"/>
      <c r="AIR30" s="1679"/>
      <c r="AIS30" s="1679"/>
      <c r="AIT30" s="1679"/>
      <c r="AIU30" s="1679"/>
      <c r="AIV30" s="1679"/>
      <c r="AIW30" s="1679"/>
      <c r="AIX30" s="1679"/>
      <c r="AIY30" s="1679"/>
      <c r="AIZ30" s="1679"/>
      <c r="AJA30" s="1679"/>
      <c r="AJB30" s="1679"/>
      <c r="AJC30" s="1679"/>
      <c r="AJD30" s="1679"/>
      <c r="AJE30" s="1679"/>
      <c r="AJF30" s="1679"/>
      <c r="AJG30" s="1679"/>
      <c r="AJH30" s="1679"/>
      <c r="AJI30" s="1679"/>
      <c r="AJJ30" s="1679"/>
      <c r="AJK30" s="1679"/>
      <c r="AJL30" s="1679"/>
      <c r="AJM30" s="1679"/>
      <c r="AJN30" s="1679"/>
      <c r="AJO30" s="1679"/>
      <c r="AJP30" s="1679"/>
      <c r="AJQ30" s="1679"/>
      <c r="AJR30" s="1679"/>
      <c r="AJS30" s="1679"/>
      <c r="AJT30" s="1679"/>
      <c r="AJU30" s="1679"/>
      <c r="AJV30" s="1679"/>
      <c r="AJW30" s="1679"/>
      <c r="AJX30" s="1679"/>
      <c r="AJY30" s="1679"/>
      <c r="AJZ30" s="1679"/>
      <c r="AKA30" s="1679"/>
      <c r="AKB30" s="1679"/>
      <c r="AKC30" s="1679"/>
      <c r="AKD30" s="1679"/>
      <c r="AKE30" s="1679"/>
      <c r="AKF30" s="1679"/>
      <c r="AKG30" s="1679"/>
      <c r="AKH30" s="1679"/>
      <c r="AKI30" s="1679"/>
      <c r="AKJ30" s="1679"/>
      <c r="AKK30" s="1679"/>
      <c r="AKL30" s="1679"/>
      <c r="AKM30" s="1679"/>
      <c r="AKN30" s="1679"/>
      <c r="AKO30" s="1679"/>
      <c r="AKP30" s="1679"/>
      <c r="AKQ30" s="1679"/>
      <c r="AKR30" s="1679"/>
      <c r="AKS30" s="1679"/>
      <c r="AKT30" s="1679"/>
      <c r="AKU30" s="1679"/>
      <c r="AKV30" s="1679"/>
      <c r="AKW30" s="1679"/>
      <c r="AKX30" s="1679"/>
      <c r="AKY30" s="1679"/>
      <c r="AKZ30" s="1679"/>
      <c r="ALA30" s="1679"/>
      <c r="ALB30" s="1679"/>
      <c r="ALC30" s="1679"/>
      <c r="ALD30" s="1679"/>
      <c r="ALE30" s="1679"/>
      <c r="ALF30" s="1679"/>
      <c r="ALG30" s="1679"/>
      <c r="ALH30" s="1679"/>
      <c r="ALI30" s="1679"/>
      <c r="ALJ30" s="1679"/>
      <c r="ALK30" s="1679"/>
      <c r="ALL30" s="1679"/>
      <c r="ALM30" s="1679"/>
      <c r="ALN30" s="1679"/>
      <c r="ALO30" s="1679"/>
      <c r="ALP30" s="1679"/>
      <c r="ALQ30" s="1679"/>
      <c r="ALR30" s="1679"/>
      <c r="ALS30" s="1679"/>
      <c r="ALT30" s="1679"/>
      <c r="ALU30" s="1679"/>
      <c r="ALV30" s="1679"/>
      <c r="ALW30" s="1679"/>
      <c r="ALX30" s="1679"/>
      <c r="ALY30" s="1679"/>
      <c r="ALZ30" s="1679"/>
      <c r="AMA30" s="1679"/>
      <c r="AMB30" s="1679"/>
      <c r="AMC30" s="1679"/>
      <c r="AMD30" s="1679"/>
      <c r="AME30" s="1679"/>
      <c r="AMF30" s="1679"/>
      <c r="AMG30" s="1679"/>
      <c r="AMH30" s="1679"/>
      <c r="AMI30" s="1679"/>
      <c r="AMJ30" s="1679"/>
      <c r="AMK30" s="1679"/>
      <c r="AML30" s="1679"/>
      <c r="AMM30" s="1679"/>
      <c r="AMN30" s="1679"/>
      <c r="AMO30" s="1679"/>
      <c r="AMP30" s="1679"/>
      <c r="AMQ30" s="1679"/>
      <c r="AMR30" s="1679"/>
      <c r="AMS30" s="1679"/>
      <c r="AMT30" s="1679"/>
      <c r="AMU30" s="1679"/>
      <c r="AMV30" s="1679"/>
      <c r="AMW30" s="1679"/>
      <c r="AMX30" s="1679"/>
      <c r="AMY30" s="1679"/>
      <c r="AMZ30" s="1679"/>
      <c r="ANA30" s="1679"/>
      <c r="ANB30" s="1679"/>
      <c r="ANC30" s="1679"/>
      <c r="AND30" s="1679"/>
      <c r="ANE30" s="1679"/>
      <c r="ANF30" s="1679"/>
      <c r="ANG30" s="1679"/>
      <c r="ANH30" s="1679"/>
      <c r="ANI30" s="1679"/>
      <c r="ANJ30" s="1679"/>
      <c r="ANK30" s="1679"/>
      <c r="ANL30" s="1679"/>
      <c r="ANM30" s="1679"/>
      <c r="ANN30" s="1679"/>
      <c r="ANO30" s="1679"/>
      <c r="ANP30" s="1679"/>
      <c r="ANQ30" s="1679"/>
      <c r="ANR30" s="1679"/>
      <c r="ANS30" s="1679"/>
      <c r="ANT30" s="1679"/>
      <c r="ANU30" s="1679"/>
      <c r="ANV30" s="1679"/>
      <c r="ANW30" s="1679"/>
      <c r="ANX30" s="1679"/>
      <c r="ANY30" s="1679"/>
      <c r="ANZ30" s="1679"/>
      <c r="AOA30" s="1679"/>
      <c r="AOB30" s="1679"/>
      <c r="AOC30" s="1679"/>
      <c r="AOD30" s="1679"/>
      <c r="AOE30" s="1679"/>
      <c r="AOF30" s="1679"/>
      <c r="AOG30" s="1679"/>
      <c r="AOH30" s="1679"/>
      <c r="AOI30" s="1679"/>
      <c r="AOJ30" s="1679"/>
      <c r="AOK30" s="1679"/>
      <c r="AOL30" s="1679"/>
      <c r="AOM30" s="1679"/>
      <c r="AON30" s="1679"/>
      <c r="AOO30" s="1679"/>
      <c r="AOP30" s="1679"/>
      <c r="AOQ30" s="1679"/>
      <c r="AOR30" s="1679"/>
      <c r="AOS30" s="1679"/>
      <c r="AOT30" s="1679"/>
      <c r="AOU30" s="1679"/>
      <c r="AOV30" s="1679"/>
      <c r="AOW30" s="1679"/>
      <c r="AOX30" s="1679"/>
      <c r="AOY30" s="1679"/>
      <c r="AOZ30" s="1679"/>
      <c r="APA30" s="1679"/>
      <c r="APB30" s="1679"/>
      <c r="APC30" s="1679"/>
      <c r="APD30" s="1679"/>
      <c r="APE30" s="1679"/>
      <c r="APF30" s="1679"/>
      <c r="APG30" s="1679"/>
      <c r="APH30" s="1679"/>
      <c r="API30" s="1679"/>
      <c r="APJ30" s="1679"/>
      <c r="APK30" s="1679"/>
      <c r="APL30" s="1679"/>
      <c r="APM30" s="1679"/>
      <c r="APN30" s="1679"/>
      <c r="APO30" s="1679"/>
      <c r="APP30" s="1679"/>
      <c r="APQ30" s="1679"/>
      <c r="APR30" s="1679"/>
      <c r="APS30" s="1679"/>
      <c r="APT30" s="1679"/>
      <c r="APU30" s="1679"/>
      <c r="APV30" s="1679"/>
      <c r="APW30" s="1679"/>
      <c r="APX30" s="1679"/>
      <c r="APY30" s="1679"/>
      <c r="APZ30" s="1679"/>
      <c r="AQA30" s="1679"/>
      <c r="AQB30" s="1679"/>
      <c r="AQC30" s="1679"/>
      <c r="AQD30" s="1679"/>
      <c r="AQE30" s="1679"/>
      <c r="AQF30" s="1679"/>
      <c r="AQG30" s="1679"/>
      <c r="AQH30" s="1679"/>
      <c r="AQI30" s="1679"/>
      <c r="AQJ30" s="1679"/>
      <c r="AQK30" s="1679"/>
      <c r="AQL30" s="1679"/>
      <c r="AQM30" s="1679"/>
      <c r="AQN30" s="1679"/>
      <c r="AQO30" s="1679"/>
      <c r="AQP30" s="1679"/>
      <c r="AQQ30" s="1679"/>
      <c r="AQR30" s="1679"/>
      <c r="AQS30" s="1679"/>
      <c r="AQT30" s="1679"/>
      <c r="AQU30" s="1679"/>
      <c r="AQV30" s="1679"/>
      <c r="AQW30" s="1679"/>
    </row>
    <row r="31" spans="1:1141" s="1680" customFormat="1" ht="6" customHeight="1">
      <c r="A31" s="1697"/>
      <c r="B31" s="1698"/>
      <c r="C31" s="1699"/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700"/>
      <c r="U31" s="1697"/>
      <c r="V31" s="1699"/>
      <c r="W31" s="1699"/>
      <c r="X31" s="1699"/>
      <c r="Y31" s="1699"/>
      <c r="Z31" s="1699"/>
      <c r="AA31" s="1699"/>
      <c r="AB31" s="1699"/>
      <c r="AC31" s="1699"/>
      <c r="AD31" s="1699"/>
      <c r="AE31" s="1699"/>
      <c r="AF31" s="1699"/>
      <c r="AG31" s="1699"/>
      <c r="AH31" s="1699"/>
      <c r="AI31" s="1699"/>
      <c r="AJ31" s="1699"/>
      <c r="AK31" s="1699"/>
      <c r="AL31" s="1699"/>
      <c r="AM31" s="1699"/>
      <c r="AN31" s="1700"/>
      <c r="AO31" s="1697"/>
      <c r="AP31" s="1699"/>
      <c r="AQ31" s="1699"/>
      <c r="AR31" s="1699"/>
      <c r="AS31" s="1699"/>
      <c r="AT31" s="1699"/>
      <c r="AU31" s="1699"/>
      <c r="AV31" s="1699"/>
      <c r="AW31" s="1699"/>
      <c r="AX31" s="1699"/>
      <c r="AY31" s="1699"/>
      <c r="AZ31" s="1699"/>
      <c r="BA31" s="1699"/>
      <c r="BB31" s="1699"/>
      <c r="BC31" s="1699"/>
      <c r="BD31" s="1699"/>
      <c r="BE31" s="1699"/>
      <c r="BF31" s="1699"/>
      <c r="BG31" s="1700"/>
      <c r="BH31" s="1697"/>
      <c r="BI31" s="1699"/>
      <c r="BJ31" s="1699"/>
      <c r="BK31" s="1699"/>
      <c r="BL31" s="1699"/>
      <c r="BM31" s="1699"/>
      <c r="BN31" s="1699"/>
      <c r="BO31" s="1699"/>
      <c r="BP31" s="1699"/>
      <c r="BQ31" s="1699"/>
      <c r="BR31" s="1699"/>
      <c r="BS31" s="1699"/>
      <c r="BT31" s="1699"/>
      <c r="BU31" s="1699"/>
      <c r="BV31" s="1699"/>
      <c r="BW31" s="1699"/>
      <c r="BX31" s="1700"/>
      <c r="BY31" s="1697"/>
      <c r="BZ31" s="1699"/>
      <c r="CA31" s="1699"/>
      <c r="CB31" s="1699"/>
      <c r="CC31" s="1701"/>
      <c r="CD31" s="1701"/>
      <c r="CE31" s="1701"/>
      <c r="CF31" s="1699"/>
      <c r="CG31" s="1699"/>
      <c r="CH31" s="1699"/>
      <c r="CI31" s="1699"/>
      <c r="CJ31" s="1701"/>
      <c r="CK31" s="1699"/>
      <c r="CL31" s="1701"/>
      <c r="CM31" s="1699"/>
      <c r="CN31" s="1699"/>
      <c r="CO31" s="1701"/>
      <c r="CP31" s="1701"/>
      <c r="CQ31" s="1700"/>
      <c r="CR31" s="1697"/>
      <c r="CS31" s="1699"/>
      <c r="CT31" s="1702"/>
      <c r="CU31" s="1703"/>
      <c r="CV31" s="1703"/>
      <c r="CW31" s="1703"/>
      <c r="CX31" s="1703"/>
      <c r="CY31" s="1703"/>
      <c r="CZ31" s="1703"/>
      <c r="DA31" s="1703"/>
      <c r="DB31" s="1703"/>
      <c r="DC31" s="1703"/>
      <c r="DD31" s="1703"/>
      <c r="DE31" s="1704"/>
      <c r="DF31" s="1704"/>
      <c r="DG31" s="1704"/>
      <c r="DH31" s="1704"/>
      <c r="DI31" s="1704"/>
      <c r="DJ31" s="1704"/>
      <c r="DK31" s="1705"/>
      <c r="DL31" s="1700"/>
      <c r="DM31" s="1697"/>
      <c r="DN31" s="1706"/>
      <c r="DO31" s="1704"/>
      <c r="DP31" s="1704"/>
      <c r="DQ31" s="1704"/>
      <c r="DR31" s="1704"/>
      <c r="DS31" s="1704"/>
      <c r="DT31" s="1704"/>
      <c r="DU31" s="1704"/>
      <c r="DV31" s="1704"/>
      <c r="DW31" s="1704"/>
      <c r="DX31" s="1704"/>
      <c r="DY31" s="1704"/>
      <c r="DZ31" s="1704"/>
      <c r="EA31" s="1704"/>
      <c r="EB31" s="1704"/>
      <c r="EC31" s="1704"/>
      <c r="ED31" s="1704"/>
      <c r="EE31" s="1705"/>
      <c r="EF31" s="1700"/>
      <c r="EG31" s="1697"/>
      <c r="EH31" s="1706"/>
      <c r="EI31" s="1704"/>
      <c r="EJ31" s="1704"/>
      <c r="EK31" s="1704"/>
      <c r="EL31" s="1704"/>
      <c r="EM31" s="1704"/>
      <c r="EN31" s="1704"/>
      <c r="EO31" s="1704"/>
      <c r="EP31" s="1704"/>
      <c r="EQ31" s="1704"/>
      <c r="ER31" s="1704"/>
      <c r="ES31" s="1704"/>
      <c r="ET31" s="1704"/>
      <c r="EU31" s="1704"/>
      <c r="EV31" s="1704"/>
      <c r="EW31" s="1704"/>
      <c r="EX31" s="1705"/>
      <c r="EY31" s="1700"/>
      <c r="EZ31" s="1697"/>
      <c r="FA31" s="1706"/>
      <c r="FB31" s="1704"/>
      <c r="FC31" s="1704"/>
      <c r="FD31" s="1704"/>
      <c r="FE31" s="1704"/>
      <c r="FF31" s="1704"/>
      <c r="FG31" s="1704"/>
      <c r="FH31" s="1704"/>
      <c r="FI31" s="1704"/>
      <c r="FJ31" s="1704"/>
      <c r="FK31" s="1704"/>
      <c r="FL31" s="1704"/>
      <c r="FM31" s="1704"/>
      <c r="FN31" s="1704"/>
      <c r="FO31" s="1705"/>
      <c r="FP31" s="1700"/>
      <c r="FQ31" s="1647"/>
      <c r="FR31" s="1647"/>
      <c r="FS31" s="1647"/>
      <c r="FT31" s="1679"/>
      <c r="FU31" s="1679"/>
      <c r="FV31" s="1679"/>
      <c r="FW31" s="1679"/>
      <c r="FX31" s="1679"/>
      <c r="FY31" s="1679"/>
      <c r="FZ31" s="1679"/>
      <c r="GA31" s="1679"/>
      <c r="GB31" s="1679"/>
      <c r="GC31" s="1679"/>
      <c r="GD31" s="1679"/>
      <c r="GE31" s="1679"/>
      <c r="GF31" s="1679"/>
      <c r="GG31" s="1679"/>
      <c r="GH31" s="1679"/>
      <c r="GI31" s="1679"/>
      <c r="GJ31" s="1679"/>
      <c r="GK31" s="1679"/>
      <c r="GL31" s="1679"/>
      <c r="GM31" s="1679"/>
      <c r="GN31" s="1679"/>
      <c r="GO31" s="1679"/>
      <c r="GP31" s="1679"/>
      <c r="GQ31" s="1679"/>
      <c r="GR31" s="1679"/>
      <c r="GS31" s="1679"/>
      <c r="GT31" s="1679"/>
      <c r="GU31" s="1679"/>
      <c r="GV31" s="1679"/>
      <c r="GW31" s="1679"/>
      <c r="GX31" s="1679"/>
      <c r="GY31" s="1679"/>
      <c r="GZ31" s="1679"/>
      <c r="HA31" s="1679"/>
      <c r="HB31" s="1679"/>
      <c r="HC31" s="1679"/>
      <c r="HD31" s="1679"/>
      <c r="HE31" s="1679"/>
      <c r="HF31" s="1679"/>
      <c r="HG31" s="1679"/>
      <c r="HH31" s="1679"/>
      <c r="HI31" s="1679"/>
      <c r="HJ31" s="1679"/>
      <c r="HK31" s="1679"/>
      <c r="HL31" s="1679"/>
      <c r="HM31" s="1679"/>
      <c r="HN31" s="1679"/>
      <c r="HO31" s="1679"/>
      <c r="HP31" s="1679"/>
      <c r="HQ31" s="1679"/>
      <c r="HR31" s="1679"/>
      <c r="HS31" s="1679"/>
      <c r="HT31" s="1679"/>
      <c r="HU31" s="1679"/>
      <c r="HV31" s="1679"/>
      <c r="HW31" s="1679"/>
      <c r="HX31" s="1679"/>
      <c r="HY31" s="1679"/>
      <c r="HZ31" s="1679"/>
      <c r="IA31" s="1679"/>
      <c r="IB31" s="1679"/>
      <c r="IC31" s="1679"/>
      <c r="ID31" s="1679"/>
      <c r="IE31" s="1679"/>
      <c r="IF31" s="1679"/>
      <c r="IG31" s="1679"/>
      <c r="IH31" s="1679"/>
      <c r="II31" s="1679"/>
      <c r="IJ31" s="1679"/>
      <c r="IK31" s="1679"/>
      <c r="IL31" s="1679"/>
      <c r="IM31" s="1679"/>
      <c r="IN31" s="1679"/>
      <c r="IO31" s="1679"/>
      <c r="IP31" s="1679"/>
      <c r="IQ31" s="1679"/>
      <c r="IR31" s="1679"/>
      <c r="IS31" s="1679"/>
      <c r="IT31" s="1679"/>
      <c r="IU31" s="1679"/>
      <c r="IV31" s="1679"/>
      <c r="IW31" s="1679"/>
      <c r="IX31" s="1679"/>
      <c r="IY31" s="1679"/>
      <c r="IZ31" s="1679"/>
      <c r="JA31" s="1679"/>
      <c r="JB31" s="1679"/>
      <c r="JC31" s="1679"/>
      <c r="JD31" s="1679"/>
      <c r="JE31" s="1679"/>
      <c r="JF31" s="1679"/>
      <c r="JG31" s="1679"/>
      <c r="JH31" s="1679"/>
      <c r="JI31" s="1679"/>
      <c r="JJ31" s="1679"/>
      <c r="JK31" s="1679"/>
      <c r="JL31" s="1679"/>
      <c r="JM31" s="1679"/>
      <c r="JN31" s="1679"/>
      <c r="JO31" s="1679"/>
      <c r="JP31" s="1679"/>
      <c r="JQ31" s="1679"/>
      <c r="JR31" s="1679"/>
      <c r="JS31" s="1679"/>
      <c r="JT31" s="1679"/>
      <c r="JU31" s="1679"/>
      <c r="JV31" s="1679"/>
      <c r="JW31" s="1679"/>
      <c r="JX31" s="1679"/>
      <c r="JY31" s="1679"/>
      <c r="JZ31" s="1679"/>
      <c r="KA31" s="1679"/>
      <c r="KB31" s="1679"/>
      <c r="KC31" s="1679"/>
      <c r="KD31" s="1679"/>
      <c r="KE31" s="1679"/>
      <c r="KF31" s="1679"/>
      <c r="KG31" s="1679"/>
      <c r="KH31" s="1679"/>
      <c r="KI31" s="1679"/>
      <c r="KJ31" s="1679"/>
      <c r="KK31" s="1679"/>
      <c r="KL31" s="1679"/>
      <c r="KM31" s="1679"/>
      <c r="KN31" s="1679"/>
      <c r="KO31" s="1679"/>
      <c r="KP31" s="1679"/>
      <c r="KQ31" s="1679"/>
      <c r="KR31" s="1679"/>
      <c r="KS31" s="1679"/>
      <c r="KT31" s="1679"/>
      <c r="KU31" s="1679"/>
      <c r="KV31" s="1679"/>
      <c r="KW31" s="1679"/>
      <c r="KX31" s="1679"/>
      <c r="KY31" s="1679"/>
      <c r="KZ31" s="1679"/>
      <c r="LA31" s="1679"/>
      <c r="LB31" s="1679"/>
      <c r="LC31" s="1679"/>
      <c r="LD31" s="1679"/>
      <c r="LE31" s="1679"/>
      <c r="LF31" s="1679"/>
      <c r="LG31" s="1679"/>
      <c r="LH31" s="1679"/>
      <c r="LI31" s="1679"/>
      <c r="LJ31" s="1679"/>
      <c r="LK31" s="1679"/>
      <c r="LL31" s="1679"/>
      <c r="LM31" s="1679"/>
      <c r="LN31" s="1679"/>
      <c r="LO31" s="1679"/>
      <c r="LP31" s="1679"/>
      <c r="LQ31" s="1679"/>
      <c r="LR31" s="1679"/>
      <c r="LS31" s="1679"/>
      <c r="LT31" s="1679"/>
      <c r="LU31" s="1679"/>
      <c r="LV31" s="1679"/>
      <c r="LW31" s="1679"/>
      <c r="LX31" s="1679"/>
      <c r="LY31" s="1679"/>
      <c r="LZ31" s="1679"/>
      <c r="MA31" s="1679"/>
      <c r="MB31" s="1679"/>
      <c r="MC31" s="1679"/>
      <c r="MD31" s="1679"/>
      <c r="ME31" s="1679"/>
      <c r="MF31" s="1679"/>
      <c r="MG31" s="1679"/>
      <c r="MH31" s="1679"/>
      <c r="MI31" s="1679"/>
      <c r="MJ31" s="1679"/>
      <c r="MK31" s="1679"/>
      <c r="ML31" s="1679"/>
      <c r="MM31" s="1679"/>
      <c r="MN31" s="1679"/>
      <c r="MO31" s="1679"/>
      <c r="MP31" s="1679"/>
      <c r="MQ31" s="1679"/>
      <c r="MR31" s="1679"/>
      <c r="MS31" s="1679"/>
      <c r="MT31" s="1679"/>
      <c r="MU31" s="1679"/>
      <c r="MV31" s="1679"/>
      <c r="MW31" s="1679"/>
      <c r="MX31" s="1679"/>
      <c r="MY31" s="1679"/>
      <c r="MZ31" s="1679"/>
      <c r="NA31" s="1679"/>
      <c r="NB31" s="1679"/>
      <c r="NC31" s="1679"/>
      <c r="ND31" s="1679"/>
      <c r="NE31" s="1679"/>
      <c r="NF31" s="1679"/>
      <c r="NG31" s="1679"/>
      <c r="NH31" s="1679"/>
      <c r="NI31" s="1679"/>
      <c r="NJ31" s="1679"/>
      <c r="NK31" s="1679"/>
      <c r="NL31" s="1679"/>
      <c r="NM31" s="1679"/>
      <c r="NN31" s="1679"/>
      <c r="NO31" s="1679"/>
      <c r="NP31" s="1679"/>
      <c r="NQ31" s="1679"/>
      <c r="NR31" s="1679"/>
      <c r="NS31" s="1679"/>
      <c r="NT31" s="1679"/>
      <c r="NU31" s="1679"/>
      <c r="NV31" s="1679"/>
      <c r="NW31" s="1679"/>
      <c r="NX31" s="1679"/>
      <c r="NY31" s="1679"/>
      <c r="NZ31" s="1679"/>
      <c r="OA31" s="1679"/>
      <c r="OB31" s="1679"/>
      <c r="OC31" s="1679"/>
      <c r="OD31" s="1679"/>
      <c r="OE31" s="1679"/>
      <c r="OF31" s="1679"/>
      <c r="OG31" s="1679"/>
      <c r="OH31" s="1679"/>
      <c r="OI31" s="1679"/>
      <c r="OJ31" s="1679"/>
      <c r="OK31" s="1679"/>
      <c r="OL31" s="1679"/>
      <c r="OM31" s="1679"/>
      <c r="ON31" s="1679"/>
      <c r="OO31" s="1679"/>
      <c r="OP31" s="1679"/>
      <c r="OQ31" s="1679"/>
      <c r="OR31" s="1679"/>
      <c r="OS31" s="1679"/>
      <c r="OT31" s="1679"/>
      <c r="OU31" s="1679"/>
      <c r="OV31" s="1679"/>
      <c r="OW31" s="1679"/>
      <c r="OX31" s="1679"/>
      <c r="OY31" s="1679"/>
      <c r="OZ31" s="1679"/>
      <c r="PA31" s="1679"/>
      <c r="PB31" s="1679"/>
      <c r="PC31" s="1679"/>
      <c r="PD31" s="1679"/>
      <c r="PE31" s="1679"/>
      <c r="PF31" s="1679"/>
      <c r="PG31" s="1679"/>
      <c r="PH31" s="1679"/>
      <c r="PI31" s="1679"/>
      <c r="PJ31" s="1679"/>
      <c r="PK31" s="1679"/>
      <c r="PL31" s="1679"/>
      <c r="PM31" s="1679"/>
      <c r="PN31" s="1679"/>
      <c r="PO31" s="1679"/>
      <c r="PP31" s="1679"/>
      <c r="PQ31" s="1679"/>
      <c r="PR31" s="1679"/>
      <c r="PS31" s="1679"/>
      <c r="PT31" s="1679"/>
      <c r="PU31" s="1679"/>
      <c r="PV31" s="1679"/>
      <c r="PW31" s="1679"/>
      <c r="PX31" s="1679"/>
      <c r="PY31" s="1679"/>
      <c r="PZ31" s="1679"/>
      <c r="QA31" s="1679"/>
      <c r="QB31" s="1679"/>
      <c r="QC31" s="1679"/>
      <c r="QD31" s="1679"/>
      <c r="QE31" s="1679"/>
      <c r="QF31" s="1679"/>
      <c r="QG31" s="1679"/>
      <c r="QH31" s="1679"/>
      <c r="QI31" s="1679"/>
      <c r="QJ31" s="1679"/>
      <c r="QK31" s="1679"/>
      <c r="QL31" s="1679"/>
      <c r="QM31" s="1679"/>
      <c r="QN31" s="1679"/>
      <c r="QO31" s="1679"/>
      <c r="QP31" s="1679"/>
      <c r="QQ31" s="1679"/>
      <c r="QR31" s="1679"/>
      <c r="QS31" s="1679"/>
      <c r="QT31" s="1679"/>
      <c r="QU31" s="1679"/>
      <c r="QV31" s="1679"/>
      <c r="QW31" s="1679"/>
      <c r="QX31" s="1679"/>
      <c r="QY31" s="1679"/>
      <c r="QZ31" s="1679"/>
      <c r="RA31" s="1679"/>
      <c r="RB31" s="1679"/>
      <c r="RC31" s="1679"/>
      <c r="RD31" s="1679"/>
      <c r="RE31" s="1679"/>
      <c r="RF31" s="1679"/>
      <c r="RG31" s="1679"/>
      <c r="RH31" s="1679"/>
      <c r="RI31" s="1679"/>
      <c r="RJ31" s="1679"/>
      <c r="RK31" s="1679"/>
      <c r="RL31" s="1679"/>
      <c r="RM31" s="1679"/>
      <c r="RN31" s="1679"/>
      <c r="RO31" s="1679"/>
      <c r="RP31" s="1679"/>
      <c r="RQ31" s="1679"/>
      <c r="RR31" s="1679"/>
      <c r="RS31" s="1679"/>
      <c r="RT31" s="1679"/>
      <c r="RU31" s="1679"/>
      <c r="RV31" s="1679"/>
      <c r="RW31" s="1679"/>
      <c r="RX31" s="1679"/>
      <c r="RY31" s="1679"/>
      <c r="RZ31" s="1679"/>
      <c r="SA31" s="1679"/>
      <c r="SB31" s="1679"/>
      <c r="SC31" s="1679"/>
      <c r="SD31" s="1679"/>
      <c r="SE31" s="1679"/>
      <c r="SF31" s="1679"/>
      <c r="SG31" s="1679"/>
      <c r="SH31" s="1679"/>
      <c r="SI31" s="1679"/>
      <c r="SJ31" s="1679"/>
      <c r="SK31" s="1679"/>
      <c r="SL31" s="1679"/>
      <c r="SM31" s="1679"/>
      <c r="SN31" s="1679"/>
      <c r="SO31" s="1679"/>
      <c r="SP31" s="1679"/>
      <c r="SQ31" s="1679"/>
      <c r="SR31" s="1679"/>
      <c r="SS31" s="1679"/>
      <c r="ST31" s="1679"/>
      <c r="SU31" s="1679"/>
      <c r="SV31" s="1679"/>
      <c r="SW31" s="1679"/>
      <c r="SX31" s="1679"/>
      <c r="SY31" s="1679"/>
      <c r="SZ31" s="1679"/>
      <c r="TA31" s="1679"/>
      <c r="TB31" s="1679"/>
      <c r="TC31" s="1679"/>
      <c r="TD31" s="1679"/>
      <c r="TE31" s="1679"/>
      <c r="TF31" s="1679"/>
      <c r="TG31" s="1679"/>
      <c r="TH31" s="1679"/>
      <c r="TI31" s="1679"/>
      <c r="TJ31" s="1679"/>
      <c r="TK31" s="1679"/>
      <c r="TL31" s="1679"/>
      <c r="TM31" s="1679"/>
      <c r="TN31" s="1679"/>
      <c r="TO31" s="1679"/>
      <c r="TP31" s="1679"/>
      <c r="TQ31" s="1679"/>
      <c r="TR31" s="1679"/>
      <c r="TS31" s="1679"/>
      <c r="TT31" s="1679"/>
      <c r="TU31" s="1679"/>
      <c r="TV31" s="1679"/>
      <c r="TW31" s="1679"/>
      <c r="TX31" s="1679"/>
      <c r="TY31" s="1679"/>
      <c r="TZ31" s="1679"/>
      <c r="UA31" s="1679"/>
      <c r="UB31" s="1679"/>
      <c r="UC31" s="1679"/>
      <c r="UD31" s="1679"/>
      <c r="UE31" s="1679"/>
      <c r="UF31" s="1679"/>
      <c r="UG31" s="1679"/>
      <c r="UH31" s="1679"/>
      <c r="UI31" s="1679"/>
      <c r="UJ31" s="1679"/>
      <c r="UK31" s="1679"/>
      <c r="UL31" s="1679"/>
      <c r="UM31" s="1679"/>
      <c r="UN31" s="1679"/>
      <c r="UO31" s="1679"/>
      <c r="UP31" s="1679"/>
      <c r="UQ31" s="1679"/>
      <c r="UR31" s="1679"/>
      <c r="US31" s="1679"/>
      <c r="UT31" s="1679"/>
      <c r="UU31" s="1679"/>
      <c r="UV31" s="1679"/>
      <c r="UW31" s="1679"/>
      <c r="UX31" s="1679"/>
      <c r="UY31" s="1679"/>
      <c r="UZ31" s="1679"/>
      <c r="VA31" s="1679"/>
      <c r="VB31" s="1679"/>
      <c r="VC31" s="1679"/>
      <c r="VD31" s="1679"/>
      <c r="VE31" s="1679"/>
      <c r="VF31" s="1679"/>
      <c r="VG31" s="1679"/>
      <c r="VH31" s="1679"/>
      <c r="VI31" s="1679"/>
      <c r="VJ31" s="1679"/>
      <c r="VK31" s="1679"/>
      <c r="VL31" s="1679"/>
      <c r="VM31" s="1679"/>
      <c r="VN31" s="1679"/>
      <c r="VO31" s="1679"/>
      <c r="VP31" s="1679"/>
      <c r="VQ31" s="1679"/>
      <c r="VR31" s="1679"/>
      <c r="VS31" s="1679"/>
      <c r="VT31" s="1679"/>
      <c r="VU31" s="1679"/>
      <c r="VV31" s="1679"/>
      <c r="VW31" s="1679"/>
      <c r="VX31" s="1679"/>
      <c r="VY31" s="1679"/>
      <c r="VZ31" s="1679"/>
      <c r="WA31" s="1679"/>
      <c r="WB31" s="1679"/>
      <c r="WC31" s="1679"/>
      <c r="WD31" s="1679"/>
      <c r="WE31" s="1679"/>
      <c r="WF31" s="1679"/>
      <c r="WG31" s="1679"/>
      <c r="WH31" s="1679"/>
      <c r="WI31" s="1679"/>
      <c r="WJ31" s="1679"/>
      <c r="WK31" s="1679"/>
      <c r="WL31" s="1679"/>
      <c r="WM31" s="1679"/>
      <c r="WN31" s="1679"/>
      <c r="WO31" s="1679"/>
      <c r="WP31" s="1679"/>
      <c r="WQ31" s="1679"/>
      <c r="WR31" s="1679"/>
      <c r="WS31" s="1679"/>
      <c r="WT31" s="1679"/>
      <c r="WU31" s="1679"/>
      <c r="WV31" s="1679"/>
      <c r="WW31" s="1679"/>
      <c r="WX31" s="1679"/>
      <c r="WY31" s="1679"/>
      <c r="WZ31" s="1679"/>
      <c r="XA31" s="1679"/>
      <c r="XB31" s="1679"/>
      <c r="XC31" s="1679"/>
      <c r="XD31" s="1679"/>
      <c r="XE31" s="1679"/>
      <c r="XF31" s="1679"/>
      <c r="XG31" s="1679"/>
      <c r="XH31" s="1679"/>
      <c r="XI31" s="1679"/>
      <c r="XJ31" s="1679"/>
      <c r="XK31" s="1679"/>
      <c r="XL31" s="1679"/>
      <c r="XM31" s="1679"/>
      <c r="XN31" s="1679"/>
      <c r="XO31" s="1679"/>
      <c r="XP31" s="1679"/>
      <c r="XQ31" s="1679"/>
      <c r="XR31" s="1679"/>
      <c r="XS31" s="1679"/>
      <c r="XT31" s="1679"/>
      <c r="XU31" s="1679"/>
      <c r="XV31" s="1679"/>
      <c r="XW31" s="1679"/>
      <c r="XX31" s="1679"/>
      <c r="XY31" s="1679"/>
      <c r="XZ31" s="1679"/>
      <c r="YA31" s="1679"/>
      <c r="YB31" s="1679"/>
      <c r="YC31" s="1679"/>
      <c r="YD31" s="1679"/>
      <c r="YE31" s="1679"/>
      <c r="YF31" s="1679"/>
      <c r="YG31" s="1679"/>
      <c r="YH31" s="1679"/>
      <c r="YI31" s="1679"/>
      <c r="YJ31" s="1679"/>
      <c r="YK31" s="1679"/>
      <c r="YL31" s="1679"/>
      <c r="YM31" s="1679"/>
      <c r="YN31" s="1679"/>
      <c r="YO31" s="1679"/>
      <c r="YP31" s="1679"/>
      <c r="YQ31" s="1679"/>
      <c r="YR31" s="1679"/>
      <c r="YS31" s="1679"/>
      <c r="YT31" s="1679"/>
      <c r="YU31" s="1679"/>
      <c r="YV31" s="1679"/>
      <c r="YW31" s="1679"/>
      <c r="YX31" s="1679"/>
      <c r="YY31" s="1679"/>
      <c r="YZ31" s="1679"/>
      <c r="ZA31" s="1679"/>
      <c r="ZB31" s="1679"/>
      <c r="ZC31" s="1679"/>
      <c r="ZD31" s="1679"/>
      <c r="ZE31" s="1679"/>
      <c r="ZF31" s="1679"/>
      <c r="ZG31" s="1679"/>
      <c r="ZH31" s="1679"/>
      <c r="ZI31" s="1679"/>
      <c r="ZJ31" s="1679"/>
      <c r="ZK31" s="1679"/>
      <c r="ZL31" s="1679"/>
      <c r="ZM31" s="1679"/>
      <c r="ZN31" s="1679"/>
      <c r="ZO31" s="1679"/>
      <c r="ZP31" s="1679"/>
      <c r="ZQ31" s="1679"/>
      <c r="ZR31" s="1679"/>
      <c r="ZS31" s="1679"/>
      <c r="ZT31" s="1679"/>
      <c r="ZU31" s="1679"/>
      <c r="ZV31" s="1679"/>
      <c r="ZW31" s="1679"/>
      <c r="ZX31" s="1679"/>
      <c r="ZY31" s="1679"/>
      <c r="ZZ31" s="1679"/>
      <c r="AAA31" s="1679"/>
      <c r="AAB31" s="1679"/>
      <c r="AAC31" s="1679"/>
      <c r="AAD31" s="1679"/>
      <c r="AAE31" s="1679"/>
      <c r="AAF31" s="1679"/>
      <c r="AAG31" s="1679"/>
      <c r="AAH31" s="1679"/>
      <c r="AAI31" s="1679"/>
      <c r="AAJ31" s="1679"/>
      <c r="AAK31" s="1679"/>
      <c r="AAL31" s="1679"/>
      <c r="AAM31" s="1679"/>
      <c r="AAN31" s="1679"/>
      <c r="AAO31" s="1679"/>
      <c r="AAP31" s="1679"/>
      <c r="AAQ31" s="1679"/>
      <c r="AAR31" s="1679"/>
      <c r="AAS31" s="1679"/>
      <c r="AAT31" s="1679"/>
      <c r="AAU31" s="1679"/>
      <c r="AAV31" s="1679"/>
      <c r="AAW31" s="1679"/>
      <c r="AAX31" s="1679"/>
      <c r="AAY31" s="1679"/>
      <c r="AAZ31" s="1679"/>
      <c r="ABA31" s="1679"/>
      <c r="ABB31" s="1679"/>
      <c r="ABC31" s="1679"/>
      <c r="ABD31" s="1679"/>
      <c r="ABE31" s="1679"/>
      <c r="ABF31" s="1679"/>
      <c r="ABG31" s="1679"/>
      <c r="ABH31" s="1679"/>
      <c r="ABI31" s="1679"/>
      <c r="ABJ31" s="1679"/>
      <c r="ABK31" s="1679"/>
      <c r="ABL31" s="1679"/>
      <c r="ABM31" s="1679"/>
      <c r="ABN31" s="1679"/>
      <c r="ABO31" s="1679"/>
      <c r="ABP31" s="1679"/>
      <c r="ABQ31" s="1679"/>
      <c r="ABR31" s="1679"/>
      <c r="ABS31" s="1679"/>
      <c r="ABT31" s="1679"/>
      <c r="ABU31" s="1679"/>
      <c r="ABV31" s="1679"/>
      <c r="ABW31" s="1679"/>
      <c r="ABX31" s="1679"/>
      <c r="ABY31" s="1679"/>
      <c r="ABZ31" s="1679"/>
      <c r="ACA31" s="1679"/>
      <c r="ACB31" s="1679"/>
      <c r="ACC31" s="1679"/>
      <c r="ACD31" s="1679"/>
      <c r="ACE31" s="1679"/>
      <c r="ACF31" s="1679"/>
      <c r="ACG31" s="1679"/>
      <c r="ACH31" s="1679"/>
      <c r="ACI31" s="1679"/>
      <c r="ACJ31" s="1679"/>
      <c r="ACK31" s="1679"/>
      <c r="ACL31" s="1679"/>
      <c r="ACM31" s="1679"/>
      <c r="ACN31" s="1679"/>
      <c r="ACO31" s="1679"/>
      <c r="ACP31" s="1679"/>
      <c r="ACQ31" s="1679"/>
      <c r="ACR31" s="1679"/>
      <c r="ACS31" s="1679"/>
      <c r="ACT31" s="1679"/>
      <c r="ACU31" s="1679"/>
      <c r="ACV31" s="1679"/>
      <c r="ACW31" s="1679"/>
      <c r="ACX31" s="1679"/>
      <c r="ACY31" s="1679"/>
      <c r="ACZ31" s="1679"/>
      <c r="ADA31" s="1679"/>
      <c r="ADB31" s="1679"/>
      <c r="ADC31" s="1679"/>
      <c r="ADD31" s="1679"/>
      <c r="ADE31" s="1679"/>
      <c r="ADF31" s="1679"/>
      <c r="ADG31" s="1679"/>
      <c r="ADH31" s="1679"/>
      <c r="ADI31" s="1679"/>
      <c r="ADJ31" s="1679"/>
      <c r="ADK31" s="1679"/>
      <c r="ADL31" s="1679"/>
      <c r="ADM31" s="1679"/>
      <c r="ADN31" s="1679"/>
      <c r="ADO31" s="1679"/>
      <c r="ADP31" s="1679"/>
      <c r="ADQ31" s="1679"/>
      <c r="ADR31" s="1679"/>
      <c r="ADS31" s="1679"/>
      <c r="ADT31" s="1679"/>
      <c r="ADU31" s="1679"/>
      <c r="ADV31" s="1679"/>
      <c r="ADW31" s="1679"/>
      <c r="ADX31" s="1679"/>
      <c r="ADY31" s="1679"/>
      <c r="ADZ31" s="1679"/>
      <c r="AEA31" s="1679"/>
      <c r="AEB31" s="1679"/>
      <c r="AEC31" s="1679"/>
      <c r="AED31" s="1679"/>
      <c r="AEE31" s="1679"/>
      <c r="AEF31" s="1679"/>
      <c r="AEG31" s="1679"/>
      <c r="AEH31" s="1679"/>
      <c r="AEI31" s="1679"/>
      <c r="AEJ31" s="1679"/>
      <c r="AEK31" s="1679"/>
      <c r="AEL31" s="1679"/>
      <c r="AEM31" s="1679"/>
      <c r="AEN31" s="1679"/>
      <c r="AEO31" s="1679"/>
      <c r="AEP31" s="1679"/>
      <c r="AEQ31" s="1679"/>
      <c r="AER31" s="1679"/>
      <c r="AES31" s="1679"/>
      <c r="AET31" s="1679"/>
      <c r="AEU31" s="1679"/>
      <c r="AEV31" s="1679"/>
      <c r="AEW31" s="1679"/>
      <c r="AEX31" s="1679"/>
      <c r="AEY31" s="1679"/>
      <c r="AEZ31" s="1679"/>
      <c r="AFA31" s="1679"/>
      <c r="AFB31" s="1679"/>
      <c r="AFC31" s="1679"/>
      <c r="AFD31" s="1679"/>
      <c r="AFE31" s="1679"/>
      <c r="AFF31" s="1679"/>
      <c r="AFG31" s="1679"/>
      <c r="AFH31" s="1679"/>
      <c r="AFI31" s="1679"/>
      <c r="AFJ31" s="1679"/>
      <c r="AFK31" s="1679"/>
      <c r="AFL31" s="1679"/>
      <c r="AFM31" s="1679"/>
      <c r="AFN31" s="1679"/>
      <c r="AFO31" s="1679"/>
      <c r="AFP31" s="1679"/>
      <c r="AFQ31" s="1679"/>
      <c r="AFR31" s="1679"/>
      <c r="AFS31" s="1679"/>
      <c r="AFT31" s="1679"/>
      <c r="AFU31" s="1679"/>
      <c r="AFV31" s="1679"/>
      <c r="AFW31" s="1679"/>
      <c r="AFX31" s="1679"/>
      <c r="AFY31" s="1679"/>
      <c r="AFZ31" s="1679"/>
      <c r="AGA31" s="1679"/>
      <c r="AGB31" s="1679"/>
      <c r="AGC31" s="1679"/>
      <c r="AGD31" s="1679"/>
      <c r="AGE31" s="1679"/>
      <c r="AGF31" s="1679"/>
      <c r="AGG31" s="1679"/>
      <c r="AGH31" s="1679"/>
      <c r="AGI31" s="1679"/>
      <c r="AGJ31" s="1679"/>
      <c r="AGK31" s="1679"/>
      <c r="AGL31" s="1679"/>
      <c r="AGM31" s="1679"/>
      <c r="AGN31" s="1679"/>
      <c r="AGO31" s="1679"/>
      <c r="AGP31" s="1679"/>
      <c r="AGQ31" s="1679"/>
      <c r="AGR31" s="1679"/>
      <c r="AGS31" s="1679"/>
      <c r="AGT31" s="1679"/>
      <c r="AGU31" s="1679"/>
      <c r="AGV31" s="1679"/>
      <c r="AGW31" s="1679"/>
      <c r="AGX31" s="1679"/>
      <c r="AGY31" s="1679"/>
      <c r="AGZ31" s="1679"/>
      <c r="AHA31" s="1679"/>
      <c r="AHB31" s="1679"/>
      <c r="AHC31" s="1679"/>
      <c r="AHD31" s="1679"/>
      <c r="AHE31" s="1679"/>
      <c r="AHF31" s="1679"/>
      <c r="AHG31" s="1679"/>
      <c r="AHH31" s="1679"/>
      <c r="AHI31" s="1679"/>
      <c r="AHJ31" s="1679"/>
      <c r="AHK31" s="1679"/>
      <c r="AHL31" s="1679"/>
      <c r="AHM31" s="1679"/>
      <c r="AHN31" s="1679"/>
      <c r="AHO31" s="1679"/>
      <c r="AHP31" s="1679"/>
      <c r="AHQ31" s="1679"/>
      <c r="AHR31" s="1679"/>
      <c r="AHS31" s="1679"/>
      <c r="AHT31" s="1679"/>
      <c r="AHU31" s="1679"/>
      <c r="AHV31" s="1679"/>
      <c r="AHW31" s="1679"/>
      <c r="AHX31" s="1679"/>
      <c r="AHY31" s="1679"/>
      <c r="AHZ31" s="1679"/>
      <c r="AIA31" s="1679"/>
      <c r="AIB31" s="1679"/>
      <c r="AIC31" s="1679"/>
      <c r="AID31" s="1679"/>
      <c r="AIE31" s="1679"/>
      <c r="AIF31" s="1679"/>
      <c r="AIG31" s="1679"/>
      <c r="AIH31" s="1679"/>
      <c r="AII31" s="1679"/>
      <c r="AIJ31" s="1679"/>
      <c r="AIK31" s="1679"/>
      <c r="AIL31" s="1679"/>
      <c r="AIM31" s="1679"/>
      <c r="AIN31" s="1679"/>
      <c r="AIO31" s="1679"/>
      <c r="AIP31" s="1679"/>
      <c r="AIQ31" s="1679"/>
      <c r="AIR31" s="1679"/>
      <c r="AIS31" s="1679"/>
      <c r="AIT31" s="1679"/>
      <c r="AIU31" s="1679"/>
      <c r="AIV31" s="1679"/>
      <c r="AIW31" s="1679"/>
      <c r="AIX31" s="1679"/>
      <c r="AIY31" s="1679"/>
      <c r="AIZ31" s="1679"/>
      <c r="AJA31" s="1679"/>
      <c r="AJB31" s="1679"/>
      <c r="AJC31" s="1679"/>
      <c r="AJD31" s="1679"/>
      <c r="AJE31" s="1679"/>
      <c r="AJF31" s="1679"/>
      <c r="AJG31" s="1679"/>
      <c r="AJH31" s="1679"/>
      <c r="AJI31" s="1679"/>
      <c r="AJJ31" s="1679"/>
      <c r="AJK31" s="1679"/>
      <c r="AJL31" s="1679"/>
      <c r="AJM31" s="1679"/>
      <c r="AJN31" s="1679"/>
      <c r="AJO31" s="1679"/>
      <c r="AJP31" s="1679"/>
      <c r="AJQ31" s="1679"/>
      <c r="AJR31" s="1679"/>
      <c r="AJS31" s="1679"/>
      <c r="AJT31" s="1679"/>
      <c r="AJU31" s="1679"/>
      <c r="AJV31" s="1679"/>
      <c r="AJW31" s="1679"/>
      <c r="AJX31" s="1679"/>
      <c r="AJY31" s="1679"/>
      <c r="AJZ31" s="1679"/>
      <c r="AKA31" s="1679"/>
      <c r="AKB31" s="1679"/>
      <c r="AKC31" s="1679"/>
      <c r="AKD31" s="1679"/>
      <c r="AKE31" s="1679"/>
      <c r="AKF31" s="1679"/>
      <c r="AKG31" s="1679"/>
      <c r="AKH31" s="1679"/>
      <c r="AKI31" s="1679"/>
      <c r="AKJ31" s="1679"/>
      <c r="AKK31" s="1679"/>
      <c r="AKL31" s="1679"/>
      <c r="AKM31" s="1679"/>
      <c r="AKN31" s="1679"/>
      <c r="AKO31" s="1679"/>
      <c r="AKP31" s="1679"/>
      <c r="AKQ31" s="1679"/>
      <c r="AKR31" s="1679"/>
      <c r="AKS31" s="1679"/>
      <c r="AKT31" s="1679"/>
      <c r="AKU31" s="1679"/>
      <c r="AKV31" s="1679"/>
      <c r="AKW31" s="1679"/>
      <c r="AKX31" s="1679"/>
      <c r="AKY31" s="1679"/>
      <c r="AKZ31" s="1679"/>
      <c r="ALA31" s="1679"/>
      <c r="ALB31" s="1679"/>
      <c r="ALC31" s="1679"/>
      <c r="ALD31" s="1679"/>
      <c r="ALE31" s="1679"/>
      <c r="ALF31" s="1679"/>
      <c r="ALG31" s="1679"/>
      <c r="ALH31" s="1679"/>
      <c r="ALI31" s="1679"/>
      <c r="ALJ31" s="1679"/>
      <c r="ALK31" s="1679"/>
      <c r="ALL31" s="1679"/>
      <c r="ALM31" s="1679"/>
      <c r="ALN31" s="1679"/>
      <c r="ALO31" s="1679"/>
      <c r="ALP31" s="1679"/>
      <c r="ALQ31" s="1679"/>
      <c r="ALR31" s="1679"/>
      <c r="ALS31" s="1679"/>
      <c r="ALT31" s="1679"/>
      <c r="ALU31" s="1679"/>
      <c r="ALV31" s="1679"/>
      <c r="ALW31" s="1679"/>
      <c r="ALX31" s="1679"/>
      <c r="ALY31" s="1679"/>
      <c r="ALZ31" s="1679"/>
      <c r="AMA31" s="1679"/>
      <c r="AMB31" s="1679"/>
      <c r="AMC31" s="1679"/>
      <c r="AMD31" s="1679"/>
      <c r="AME31" s="1679"/>
      <c r="AMF31" s="1679"/>
      <c r="AMG31" s="1679"/>
      <c r="AMH31" s="1679"/>
      <c r="AMI31" s="1679"/>
      <c r="AMJ31" s="1679"/>
      <c r="AMK31" s="1679"/>
      <c r="AML31" s="1679"/>
      <c r="AMM31" s="1679"/>
      <c r="AMN31" s="1679"/>
      <c r="AMO31" s="1679"/>
      <c r="AMP31" s="1679"/>
      <c r="AMQ31" s="1679"/>
      <c r="AMR31" s="1679"/>
      <c r="AMS31" s="1679"/>
      <c r="AMT31" s="1679"/>
      <c r="AMU31" s="1679"/>
      <c r="AMV31" s="1679"/>
      <c r="AMW31" s="1679"/>
      <c r="AMX31" s="1679"/>
      <c r="AMY31" s="1679"/>
      <c r="AMZ31" s="1679"/>
      <c r="ANA31" s="1679"/>
      <c r="ANB31" s="1679"/>
      <c r="ANC31" s="1679"/>
      <c r="AND31" s="1679"/>
      <c r="ANE31" s="1679"/>
      <c r="ANF31" s="1679"/>
      <c r="ANG31" s="1679"/>
      <c r="ANH31" s="1679"/>
      <c r="ANI31" s="1679"/>
      <c r="ANJ31" s="1679"/>
      <c r="ANK31" s="1679"/>
      <c r="ANL31" s="1679"/>
      <c r="ANM31" s="1679"/>
      <c r="ANN31" s="1679"/>
      <c r="ANO31" s="1679"/>
      <c r="ANP31" s="1679"/>
      <c r="ANQ31" s="1679"/>
      <c r="ANR31" s="1679"/>
      <c r="ANS31" s="1679"/>
      <c r="ANT31" s="1679"/>
      <c r="ANU31" s="1679"/>
      <c r="ANV31" s="1679"/>
      <c r="ANW31" s="1679"/>
      <c r="ANX31" s="1679"/>
      <c r="ANY31" s="1679"/>
      <c r="ANZ31" s="1679"/>
      <c r="AOA31" s="1679"/>
      <c r="AOB31" s="1679"/>
      <c r="AOC31" s="1679"/>
      <c r="AOD31" s="1679"/>
      <c r="AOE31" s="1679"/>
      <c r="AOF31" s="1679"/>
      <c r="AOG31" s="1679"/>
      <c r="AOH31" s="1679"/>
      <c r="AOI31" s="1679"/>
      <c r="AOJ31" s="1679"/>
      <c r="AOK31" s="1679"/>
      <c r="AOL31" s="1679"/>
      <c r="AOM31" s="1679"/>
      <c r="AON31" s="1679"/>
      <c r="AOO31" s="1679"/>
      <c r="AOP31" s="1679"/>
      <c r="AOQ31" s="1679"/>
      <c r="AOR31" s="1679"/>
      <c r="AOS31" s="1679"/>
      <c r="AOT31" s="1679"/>
      <c r="AOU31" s="1679"/>
      <c r="AOV31" s="1679"/>
      <c r="AOW31" s="1679"/>
      <c r="AOX31" s="1679"/>
      <c r="AOY31" s="1679"/>
      <c r="AOZ31" s="1679"/>
      <c r="APA31" s="1679"/>
      <c r="APB31" s="1679"/>
      <c r="APC31" s="1679"/>
      <c r="APD31" s="1679"/>
      <c r="APE31" s="1679"/>
      <c r="APF31" s="1679"/>
      <c r="APG31" s="1679"/>
      <c r="APH31" s="1679"/>
      <c r="API31" s="1679"/>
      <c r="APJ31" s="1679"/>
      <c r="APK31" s="1679"/>
      <c r="APL31" s="1679"/>
      <c r="APM31" s="1679"/>
      <c r="APN31" s="1679"/>
      <c r="APO31" s="1679"/>
      <c r="APP31" s="1679"/>
      <c r="APQ31" s="1679"/>
      <c r="APR31" s="1679"/>
      <c r="APS31" s="1679"/>
      <c r="APT31" s="1679"/>
      <c r="APU31" s="1679"/>
      <c r="APV31" s="1679"/>
      <c r="APW31" s="1679"/>
      <c r="APX31" s="1679"/>
      <c r="APY31" s="1679"/>
      <c r="APZ31" s="1679"/>
      <c r="AQA31" s="1679"/>
      <c r="AQB31" s="1679"/>
      <c r="AQC31" s="1679"/>
      <c r="AQD31" s="1679"/>
      <c r="AQE31" s="1679"/>
      <c r="AQF31" s="1679"/>
      <c r="AQG31" s="1679"/>
      <c r="AQH31" s="1679"/>
      <c r="AQI31" s="1679"/>
      <c r="AQJ31" s="1679"/>
      <c r="AQK31" s="1679"/>
      <c r="AQL31" s="1679"/>
      <c r="AQM31" s="1679"/>
      <c r="AQN31" s="1679"/>
      <c r="AQO31" s="1679"/>
      <c r="AQP31" s="1679"/>
      <c r="AQQ31" s="1679"/>
      <c r="AQR31" s="1679"/>
      <c r="AQS31" s="1679"/>
      <c r="AQT31" s="1679"/>
      <c r="AQU31" s="1679"/>
      <c r="AQV31" s="1679"/>
      <c r="AQW31" s="1679"/>
    </row>
    <row r="32" spans="1:1141" s="1533" customFormat="1" ht="14.25">
      <c r="A32" s="1548" t="s">
        <v>1242</v>
      </c>
      <c r="B32" s="945"/>
      <c r="C32" s="945"/>
      <c r="D32" s="945"/>
      <c r="E32" s="945"/>
      <c r="F32" s="945"/>
      <c r="G32" s="945"/>
      <c r="H32" s="945"/>
      <c r="I32" s="945"/>
      <c r="J32" s="945"/>
      <c r="K32" s="946"/>
      <c r="L32" s="945"/>
      <c r="M32" s="945"/>
      <c r="N32" s="945"/>
      <c r="O32" s="945"/>
      <c r="P32" s="945"/>
      <c r="Q32" s="945"/>
      <c r="T32" s="1549" t="s">
        <v>1924</v>
      </c>
      <c r="U32" s="1550" t="s">
        <v>1242</v>
      </c>
      <c r="V32" s="945"/>
      <c r="W32" s="945"/>
      <c r="X32" s="945"/>
      <c r="Y32" s="945"/>
      <c r="Z32" s="945"/>
      <c r="AA32" s="945"/>
      <c r="AB32" s="945"/>
      <c r="AC32" s="945"/>
      <c r="AD32" s="945"/>
      <c r="AE32" s="945"/>
      <c r="AF32" s="945"/>
      <c r="AG32" s="946"/>
      <c r="AH32" s="945"/>
      <c r="AI32" s="945"/>
      <c r="AJ32" s="945"/>
      <c r="AK32" s="945"/>
      <c r="AN32" s="1549" t="s">
        <v>1924</v>
      </c>
      <c r="AO32" s="1550" t="s">
        <v>1242</v>
      </c>
      <c r="AP32" s="945"/>
      <c r="AQ32" s="945"/>
      <c r="AR32" s="945"/>
      <c r="AS32" s="945"/>
      <c r="AT32" s="945"/>
      <c r="AU32" s="945"/>
      <c r="AV32" s="945"/>
      <c r="AW32" s="945"/>
      <c r="AX32" s="945"/>
      <c r="AY32" s="945"/>
      <c r="AZ32" s="945"/>
      <c r="BA32" s="945"/>
      <c r="BB32" s="1549"/>
      <c r="BC32" s="1550"/>
      <c r="BD32" s="945"/>
      <c r="BE32" s="945"/>
      <c r="BF32" s="945"/>
      <c r="BG32" s="1549" t="s">
        <v>1924</v>
      </c>
      <c r="BH32" s="1550" t="s">
        <v>1242</v>
      </c>
      <c r="BI32" s="945"/>
      <c r="BJ32" s="945"/>
      <c r="BK32" s="945"/>
      <c r="BL32" s="945"/>
      <c r="BM32" s="945"/>
      <c r="BN32" s="945"/>
      <c r="BO32" s="945"/>
      <c r="BP32" s="945"/>
      <c r="BQ32" s="945"/>
      <c r="BR32" s="945"/>
      <c r="BS32" s="945"/>
      <c r="BT32" s="1549"/>
      <c r="BU32" s="1550"/>
      <c r="BV32" s="945"/>
      <c r="BW32" s="945"/>
      <c r="BX32" s="1549" t="s">
        <v>1924</v>
      </c>
      <c r="BY32" s="1550" t="s">
        <v>1242</v>
      </c>
      <c r="BZ32" s="945"/>
      <c r="CA32" s="945"/>
      <c r="CB32" s="945"/>
      <c r="CC32" s="945"/>
      <c r="CE32" s="945"/>
      <c r="CF32" s="945"/>
      <c r="CG32" s="1538"/>
      <c r="CQ32" s="1549" t="s">
        <v>1924</v>
      </c>
      <c r="CR32" s="1550" t="s">
        <v>1242</v>
      </c>
      <c r="CS32" s="945"/>
      <c r="CT32" s="945"/>
      <c r="CU32" s="945"/>
      <c r="CV32" s="945"/>
      <c r="CW32" s="945"/>
      <c r="CX32" s="945"/>
      <c r="CY32" s="945"/>
      <c r="CZ32" s="945"/>
      <c r="DC32" s="945"/>
      <c r="DD32" s="946"/>
      <c r="DE32" s="945"/>
      <c r="DF32" s="945"/>
      <c r="DG32" s="945"/>
      <c r="DH32" s="945"/>
      <c r="DI32" s="945"/>
      <c r="DJ32" s="945"/>
      <c r="DK32" s="945"/>
      <c r="DL32" s="1549" t="s">
        <v>1924</v>
      </c>
      <c r="DM32" s="1550" t="s">
        <v>1242</v>
      </c>
      <c r="DN32" s="945"/>
      <c r="DO32" s="945"/>
      <c r="DP32" s="945"/>
      <c r="DQ32" s="945"/>
      <c r="DR32" s="945"/>
      <c r="DU32" s="945"/>
      <c r="DV32" s="945"/>
      <c r="DW32" s="945"/>
      <c r="DX32" s="945"/>
      <c r="DY32" s="945"/>
      <c r="DZ32" s="945"/>
      <c r="EA32" s="945"/>
      <c r="EB32" s="946"/>
      <c r="EC32" s="945"/>
      <c r="ED32" s="945"/>
      <c r="EE32" s="945"/>
      <c r="EF32" s="1549" t="s">
        <v>1924</v>
      </c>
      <c r="EG32" s="1550" t="s">
        <v>1242</v>
      </c>
      <c r="EH32" s="945"/>
      <c r="EI32" s="945"/>
      <c r="EJ32" s="945"/>
      <c r="EK32" s="945"/>
      <c r="EL32" s="945"/>
      <c r="EM32" s="1549"/>
      <c r="EY32" s="1549" t="s">
        <v>1924</v>
      </c>
      <c r="EZ32" s="1550" t="s">
        <v>1242</v>
      </c>
      <c r="FP32" s="1549" t="s">
        <v>1924</v>
      </c>
      <c r="FQ32" s="1550"/>
      <c r="FT32" s="1538"/>
      <c r="FU32" s="1538"/>
      <c r="FV32" s="1538"/>
      <c r="FW32" s="1538"/>
      <c r="FX32" s="1538"/>
      <c r="FY32" s="1538"/>
      <c r="FZ32" s="1538"/>
      <c r="GA32" s="1538"/>
      <c r="GB32" s="1538"/>
      <c r="GC32" s="1538"/>
      <c r="GD32" s="1538"/>
      <c r="GE32" s="1538"/>
      <c r="GF32" s="1538"/>
      <c r="GG32" s="1538"/>
      <c r="GH32" s="1538"/>
      <c r="GI32" s="1538"/>
      <c r="GJ32" s="1538"/>
      <c r="GK32" s="1538"/>
      <c r="GL32" s="1538"/>
      <c r="GM32" s="1538"/>
      <c r="GN32" s="1538"/>
      <c r="GO32" s="1538"/>
      <c r="GP32" s="1538"/>
      <c r="GQ32" s="1538"/>
      <c r="GR32" s="1538"/>
      <c r="GS32" s="1538"/>
      <c r="GT32" s="1538"/>
      <c r="GU32" s="1538"/>
      <c r="GV32" s="1538"/>
      <c r="GW32" s="1538"/>
      <c r="GX32" s="1538"/>
      <c r="GY32" s="1538"/>
      <c r="GZ32" s="1538"/>
      <c r="HA32" s="1538"/>
      <c r="HB32" s="1538"/>
      <c r="HC32" s="1538"/>
      <c r="HD32" s="1538"/>
      <c r="HE32" s="1538"/>
      <c r="HF32" s="1538"/>
      <c r="HG32" s="1538"/>
      <c r="HH32" s="1538"/>
      <c r="HI32" s="1538"/>
      <c r="HJ32" s="1538"/>
      <c r="HK32" s="1538"/>
      <c r="HL32" s="1538"/>
      <c r="HM32" s="1538"/>
      <c r="HN32" s="1538"/>
      <c r="HO32" s="1538"/>
      <c r="HP32" s="1538"/>
      <c r="HQ32" s="1538"/>
      <c r="HR32" s="1538"/>
      <c r="HS32" s="1538"/>
      <c r="HT32" s="1538"/>
      <c r="HU32" s="1538"/>
      <c r="HV32" s="1538"/>
      <c r="HW32" s="1538"/>
      <c r="HX32" s="1538"/>
      <c r="HY32" s="1538"/>
      <c r="HZ32" s="1538"/>
      <c r="IA32" s="1538"/>
      <c r="IB32" s="1538"/>
      <c r="IC32" s="1538"/>
      <c r="ID32" s="1538"/>
      <c r="IE32" s="1538"/>
      <c r="IF32" s="1538"/>
      <c r="IG32" s="1538"/>
      <c r="IH32" s="1538"/>
      <c r="II32" s="1538"/>
      <c r="IJ32" s="1538"/>
      <c r="IK32" s="1538"/>
      <c r="IL32" s="1538"/>
      <c r="IM32" s="1538"/>
      <c r="IN32" s="1538"/>
      <c r="IO32" s="1538"/>
      <c r="IP32" s="1538"/>
      <c r="IQ32" s="1538"/>
      <c r="IR32" s="1538"/>
      <c r="IS32" s="1538"/>
      <c r="IT32" s="1538"/>
      <c r="IU32" s="1538"/>
      <c r="IV32" s="1538"/>
      <c r="IW32" s="1538"/>
      <c r="IX32" s="1538"/>
      <c r="IY32" s="1538"/>
      <c r="IZ32" s="1538"/>
      <c r="JA32" s="1538"/>
      <c r="JB32" s="1538"/>
      <c r="JC32" s="1538"/>
      <c r="JD32" s="1538"/>
      <c r="JE32" s="1538"/>
      <c r="JF32" s="1538"/>
      <c r="JG32" s="1538"/>
      <c r="JH32" s="1538"/>
      <c r="JI32" s="1538"/>
      <c r="JJ32" s="1538"/>
      <c r="JK32" s="1538"/>
      <c r="JL32" s="1538"/>
      <c r="JM32" s="1538"/>
      <c r="JN32" s="1538"/>
      <c r="JO32" s="1538"/>
      <c r="JP32" s="1538"/>
      <c r="JQ32" s="1538"/>
      <c r="JR32" s="1538"/>
      <c r="JS32" s="1538"/>
      <c r="JT32" s="1538"/>
      <c r="JU32" s="1538"/>
      <c r="JV32" s="1538"/>
      <c r="JW32" s="1538"/>
      <c r="JX32" s="1538"/>
      <c r="JY32" s="1538"/>
      <c r="JZ32" s="1538"/>
      <c r="KA32" s="1538"/>
      <c r="KB32" s="1538"/>
      <c r="KC32" s="1538"/>
      <c r="KD32" s="1538"/>
      <c r="KE32" s="1538"/>
      <c r="KF32" s="1538"/>
      <c r="KG32" s="1538"/>
      <c r="KH32" s="1538"/>
      <c r="KI32" s="1538"/>
      <c r="KJ32" s="1538"/>
      <c r="KK32" s="1538"/>
      <c r="KL32" s="1538"/>
      <c r="KM32" s="1538"/>
      <c r="KN32" s="1538"/>
      <c r="KO32" s="1538"/>
      <c r="KP32" s="1538"/>
      <c r="KQ32" s="1538"/>
      <c r="KR32" s="1538"/>
      <c r="KS32" s="1538"/>
      <c r="KT32" s="1538"/>
      <c r="KU32" s="1538"/>
      <c r="KV32" s="1538"/>
      <c r="KW32" s="1538"/>
      <c r="KX32" s="1538"/>
      <c r="KY32" s="1538"/>
      <c r="KZ32" s="1538"/>
      <c r="LA32" s="1538"/>
      <c r="LB32" s="1538"/>
      <c r="LC32" s="1538"/>
      <c r="LD32" s="1538"/>
      <c r="LE32" s="1538"/>
      <c r="LF32" s="1538"/>
      <c r="LG32" s="1538"/>
      <c r="LH32" s="1538"/>
      <c r="LI32" s="1538"/>
      <c r="LJ32" s="1538"/>
      <c r="LK32" s="1538"/>
      <c r="LL32" s="1538"/>
      <c r="LM32" s="1538"/>
      <c r="LN32" s="1538"/>
      <c r="LO32" s="1538"/>
      <c r="LP32" s="1538"/>
      <c r="LQ32" s="1538"/>
      <c r="LR32" s="1538"/>
      <c r="LS32" s="1538"/>
      <c r="LT32" s="1538"/>
      <c r="LU32" s="1538"/>
      <c r="LV32" s="1538"/>
      <c r="LW32" s="1538"/>
      <c r="LX32" s="1538"/>
      <c r="LY32" s="1538"/>
      <c r="LZ32" s="1538"/>
      <c r="MA32" s="1538"/>
      <c r="MB32" s="1538"/>
      <c r="MC32" s="1538"/>
      <c r="MD32" s="1538"/>
      <c r="ME32" s="1538"/>
      <c r="MF32" s="1538"/>
      <c r="MG32" s="1538"/>
      <c r="MH32" s="1538"/>
      <c r="MI32" s="1538"/>
      <c r="MJ32" s="1538"/>
      <c r="MK32" s="1538"/>
      <c r="ML32" s="1538"/>
      <c r="MM32" s="1538"/>
      <c r="MN32" s="1538"/>
      <c r="MO32" s="1538"/>
      <c r="MP32" s="1538"/>
      <c r="MQ32" s="1538"/>
      <c r="MR32" s="1538"/>
      <c r="MS32" s="1538"/>
      <c r="MT32" s="1538"/>
      <c r="MU32" s="1538"/>
      <c r="MV32" s="1538"/>
      <c r="MW32" s="1538"/>
      <c r="MX32" s="1538"/>
      <c r="MY32" s="1538"/>
      <c r="MZ32" s="1538"/>
      <c r="NA32" s="1538"/>
      <c r="NB32" s="1538"/>
      <c r="NC32" s="1538"/>
      <c r="ND32" s="1538"/>
      <c r="NE32" s="1538"/>
      <c r="NF32" s="1538"/>
      <c r="NG32" s="1538"/>
      <c r="NH32" s="1538"/>
      <c r="NI32" s="1538"/>
      <c r="NJ32" s="1538"/>
      <c r="NK32" s="1538"/>
      <c r="NL32" s="1538"/>
      <c r="NM32" s="1538"/>
      <c r="NN32" s="1538"/>
      <c r="NO32" s="1538"/>
      <c r="NP32" s="1538"/>
      <c r="NQ32" s="1538"/>
      <c r="NR32" s="1538"/>
      <c r="NS32" s="1538"/>
      <c r="NT32" s="1538"/>
      <c r="NU32" s="1538"/>
      <c r="NV32" s="1538"/>
      <c r="NW32" s="1538"/>
      <c r="NX32" s="1538"/>
      <c r="NY32" s="1538"/>
      <c r="NZ32" s="1538"/>
      <c r="OA32" s="1538"/>
      <c r="OB32" s="1538"/>
      <c r="OC32" s="1538"/>
      <c r="OD32" s="1538"/>
      <c r="OE32" s="1538"/>
      <c r="OF32" s="1538"/>
      <c r="OG32" s="1538"/>
      <c r="OH32" s="1538"/>
      <c r="OI32" s="1538"/>
      <c r="OJ32" s="1538"/>
      <c r="OK32" s="1538"/>
      <c r="OL32" s="1538"/>
      <c r="OM32" s="1538"/>
      <c r="ON32" s="1538"/>
      <c r="OO32" s="1538"/>
      <c r="OP32" s="1538"/>
      <c r="OQ32" s="1538"/>
      <c r="OR32" s="1538"/>
      <c r="OS32" s="1538"/>
      <c r="OT32" s="1538"/>
      <c r="OU32" s="1538"/>
      <c r="OV32" s="1538"/>
      <c r="OW32" s="1538"/>
      <c r="OX32" s="1538"/>
      <c r="OY32" s="1538"/>
      <c r="OZ32" s="1538"/>
      <c r="PA32" s="1538"/>
      <c r="PB32" s="1538"/>
      <c r="PC32" s="1538"/>
      <c r="PD32" s="1538"/>
      <c r="PE32" s="1538"/>
      <c r="PF32" s="1538"/>
      <c r="PG32" s="1538"/>
      <c r="PH32" s="1538"/>
      <c r="PI32" s="1538"/>
      <c r="PJ32" s="1538"/>
      <c r="PK32" s="1538"/>
      <c r="PL32" s="1538"/>
      <c r="PM32" s="1538"/>
      <c r="PN32" s="1538"/>
      <c r="PO32" s="1538"/>
      <c r="PP32" s="1538"/>
      <c r="PQ32" s="1538"/>
      <c r="PR32" s="1538"/>
      <c r="PS32" s="1538"/>
      <c r="PT32" s="1538"/>
      <c r="PU32" s="1538"/>
      <c r="PV32" s="1538"/>
      <c r="PW32" s="1538"/>
      <c r="PX32" s="1538"/>
      <c r="PY32" s="1538"/>
      <c r="PZ32" s="1538"/>
      <c r="QA32" s="1538"/>
      <c r="QB32" s="1538"/>
      <c r="QC32" s="1538"/>
      <c r="QD32" s="1538"/>
      <c r="QE32" s="1538"/>
      <c r="QF32" s="1538"/>
      <c r="QG32" s="1538"/>
      <c r="QH32" s="1538"/>
      <c r="QI32" s="1538"/>
      <c r="QJ32" s="1538"/>
      <c r="QK32" s="1538"/>
      <c r="QL32" s="1538"/>
      <c r="QM32" s="1538"/>
      <c r="QN32" s="1538"/>
      <c r="QO32" s="1538"/>
      <c r="QP32" s="1538"/>
      <c r="QQ32" s="1538"/>
      <c r="QR32" s="1538"/>
      <c r="QS32" s="1538"/>
      <c r="QT32" s="1538"/>
      <c r="QU32" s="1538"/>
      <c r="QV32" s="1538"/>
      <c r="QW32" s="1538"/>
      <c r="QX32" s="1538"/>
      <c r="QY32" s="1538"/>
      <c r="QZ32" s="1538"/>
      <c r="RA32" s="1538"/>
      <c r="RB32" s="1538"/>
      <c r="RC32" s="1538"/>
      <c r="RD32" s="1538"/>
      <c r="RE32" s="1538"/>
      <c r="RF32" s="1538"/>
      <c r="RG32" s="1538"/>
      <c r="RH32" s="1538"/>
      <c r="RI32" s="1538"/>
      <c r="RJ32" s="1538"/>
      <c r="RK32" s="1538"/>
      <c r="RL32" s="1538"/>
      <c r="RM32" s="1538"/>
      <c r="RN32" s="1538"/>
      <c r="RO32" s="1538"/>
      <c r="RP32" s="1538"/>
      <c r="RQ32" s="1538"/>
      <c r="RR32" s="1538"/>
      <c r="RS32" s="1538"/>
      <c r="RT32" s="1538"/>
      <c r="RU32" s="1538"/>
      <c r="RV32" s="1538"/>
      <c r="RW32" s="1538"/>
      <c r="RX32" s="1538"/>
      <c r="RY32" s="1538"/>
      <c r="RZ32" s="1538"/>
      <c r="SA32" s="1538"/>
      <c r="SB32" s="1538"/>
      <c r="SC32" s="1538"/>
      <c r="SD32" s="1538"/>
      <c r="SE32" s="1538"/>
      <c r="SF32" s="1538"/>
      <c r="SG32" s="1538"/>
      <c r="SH32" s="1538"/>
      <c r="SI32" s="1538"/>
      <c r="SJ32" s="1538"/>
      <c r="SK32" s="1538"/>
      <c r="SL32" s="1538"/>
      <c r="SM32" s="1538"/>
      <c r="SN32" s="1538"/>
      <c r="SO32" s="1538"/>
      <c r="SP32" s="1538"/>
      <c r="SQ32" s="1538"/>
      <c r="SR32" s="1538"/>
      <c r="SS32" s="1538"/>
      <c r="ST32" s="1538"/>
      <c r="SU32" s="1538"/>
      <c r="SV32" s="1538"/>
      <c r="SW32" s="1538"/>
      <c r="SX32" s="1538"/>
      <c r="SY32" s="1538"/>
      <c r="SZ32" s="1538"/>
      <c r="TA32" s="1538"/>
      <c r="TB32" s="1538"/>
      <c r="TC32" s="1538"/>
      <c r="TD32" s="1538"/>
      <c r="TE32" s="1538"/>
      <c r="TF32" s="1538"/>
      <c r="TG32" s="1538"/>
      <c r="TH32" s="1538"/>
      <c r="TI32" s="1538"/>
      <c r="TJ32" s="1538"/>
      <c r="TK32" s="1538"/>
      <c r="TL32" s="1538"/>
      <c r="TM32" s="1538"/>
      <c r="TN32" s="1538"/>
      <c r="TO32" s="1538"/>
      <c r="TP32" s="1538"/>
      <c r="TQ32" s="1538"/>
      <c r="TR32" s="1538"/>
      <c r="TS32" s="1538"/>
      <c r="TT32" s="1538"/>
      <c r="TU32" s="1538"/>
      <c r="TV32" s="1538"/>
      <c r="TW32" s="1538"/>
      <c r="TX32" s="1538"/>
      <c r="TY32" s="1538"/>
      <c r="TZ32" s="1538"/>
      <c r="UA32" s="1538"/>
      <c r="UB32" s="1538"/>
      <c r="UC32" s="1538"/>
      <c r="UD32" s="1538"/>
      <c r="UE32" s="1538"/>
      <c r="UF32" s="1538"/>
      <c r="UG32" s="1538"/>
      <c r="UH32" s="1538"/>
      <c r="UI32" s="1538"/>
      <c r="UJ32" s="1538"/>
      <c r="UK32" s="1538"/>
      <c r="UL32" s="1538"/>
      <c r="UM32" s="1538"/>
      <c r="UN32" s="1538"/>
      <c r="UO32" s="1538"/>
      <c r="UP32" s="1538"/>
      <c r="UQ32" s="1538"/>
      <c r="UR32" s="1538"/>
      <c r="US32" s="1538"/>
      <c r="UT32" s="1538"/>
      <c r="UU32" s="1538"/>
      <c r="UV32" s="1538"/>
      <c r="UW32" s="1538"/>
      <c r="UX32" s="1538"/>
      <c r="UY32" s="1538"/>
      <c r="UZ32" s="1538"/>
      <c r="VA32" s="1538"/>
      <c r="VB32" s="1538"/>
      <c r="VC32" s="1538"/>
      <c r="VD32" s="1538"/>
      <c r="VE32" s="1538"/>
      <c r="VF32" s="1538"/>
      <c r="VG32" s="1538"/>
      <c r="VH32" s="1538"/>
      <c r="VI32" s="1538"/>
      <c r="VJ32" s="1538"/>
      <c r="VK32" s="1538"/>
      <c r="VL32" s="1538"/>
      <c r="VM32" s="1538"/>
      <c r="VN32" s="1538"/>
      <c r="VO32" s="1538"/>
      <c r="VP32" s="1538"/>
      <c r="VQ32" s="1538"/>
      <c r="VR32" s="1538"/>
      <c r="VS32" s="1538"/>
      <c r="VT32" s="1538"/>
      <c r="VU32" s="1538"/>
      <c r="VV32" s="1538"/>
      <c r="VW32" s="1538"/>
      <c r="VX32" s="1538"/>
      <c r="VY32" s="1538"/>
      <c r="VZ32" s="1538"/>
      <c r="WA32" s="1538"/>
      <c r="WB32" s="1538"/>
      <c r="WC32" s="1538"/>
      <c r="WD32" s="1538"/>
      <c r="WE32" s="1538"/>
      <c r="WF32" s="1538"/>
      <c r="WG32" s="1538"/>
      <c r="WH32" s="1538"/>
      <c r="WI32" s="1538"/>
      <c r="WJ32" s="1538"/>
      <c r="WK32" s="1538"/>
      <c r="WL32" s="1538"/>
      <c r="WM32" s="1538"/>
      <c r="WN32" s="1538"/>
      <c r="WO32" s="1538"/>
      <c r="WP32" s="1538"/>
      <c r="WQ32" s="1538"/>
      <c r="WR32" s="1538"/>
      <c r="WS32" s="1538"/>
      <c r="WT32" s="1538"/>
      <c r="WU32" s="1538"/>
      <c r="WV32" s="1538"/>
      <c r="WW32" s="1538"/>
      <c r="WX32" s="1538"/>
      <c r="WY32" s="1538"/>
      <c r="WZ32" s="1538"/>
      <c r="XA32" s="1538"/>
      <c r="XB32" s="1538"/>
      <c r="XC32" s="1538"/>
      <c r="XD32" s="1538"/>
      <c r="XE32" s="1538"/>
      <c r="XF32" s="1538"/>
      <c r="XG32" s="1538"/>
      <c r="XH32" s="1538"/>
      <c r="XI32" s="1538"/>
      <c r="XJ32" s="1538"/>
      <c r="XK32" s="1538"/>
      <c r="XL32" s="1538"/>
      <c r="XM32" s="1538"/>
      <c r="XN32" s="1538"/>
      <c r="XO32" s="1538"/>
      <c r="XP32" s="1538"/>
      <c r="XQ32" s="1538"/>
      <c r="XR32" s="1538"/>
      <c r="XS32" s="1538"/>
      <c r="XT32" s="1538"/>
      <c r="XU32" s="1538"/>
      <c r="XV32" s="1538"/>
      <c r="XW32" s="1538"/>
      <c r="XX32" s="1538"/>
      <c r="XY32" s="1538"/>
      <c r="XZ32" s="1538"/>
      <c r="YA32" s="1538"/>
      <c r="YB32" s="1538"/>
      <c r="YC32" s="1538"/>
      <c r="YD32" s="1538"/>
      <c r="YE32" s="1538"/>
      <c r="YF32" s="1538"/>
      <c r="YG32" s="1538"/>
      <c r="YH32" s="1538"/>
      <c r="YI32" s="1538"/>
      <c r="YJ32" s="1538"/>
      <c r="YK32" s="1538"/>
      <c r="YL32" s="1538"/>
      <c r="YM32" s="1538"/>
      <c r="YN32" s="1538"/>
      <c r="YO32" s="1538"/>
      <c r="YP32" s="1538"/>
      <c r="YQ32" s="1538"/>
      <c r="YR32" s="1538"/>
      <c r="YS32" s="1538"/>
      <c r="YT32" s="1538"/>
      <c r="YU32" s="1538"/>
      <c r="YV32" s="1538"/>
      <c r="YW32" s="1538"/>
      <c r="YX32" s="1538"/>
      <c r="YY32" s="1538"/>
      <c r="YZ32" s="1538"/>
      <c r="ZA32" s="1538"/>
      <c r="ZB32" s="1538"/>
      <c r="ZC32" s="1538"/>
      <c r="ZD32" s="1538"/>
      <c r="ZE32" s="1538"/>
      <c r="ZF32" s="1538"/>
      <c r="ZG32" s="1538"/>
      <c r="ZH32" s="1538"/>
      <c r="ZI32" s="1538"/>
      <c r="ZJ32" s="1538"/>
      <c r="ZK32" s="1538"/>
      <c r="ZL32" s="1538"/>
      <c r="ZM32" s="1538"/>
      <c r="ZN32" s="1538"/>
      <c r="ZO32" s="1538"/>
      <c r="ZP32" s="1538"/>
      <c r="ZQ32" s="1538"/>
      <c r="ZR32" s="1538"/>
      <c r="ZS32" s="1538"/>
      <c r="ZT32" s="1538"/>
      <c r="ZU32" s="1538"/>
      <c r="ZV32" s="1538"/>
      <c r="ZW32" s="1538"/>
      <c r="ZX32" s="1538"/>
      <c r="ZY32" s="1538"/>
      <c r="ZZ32" s="1538"/>
      <c r="AAA32" s="1538"/>
      <c r="AAB32" s="1538"/>
      <c r="AAC32" s="1538"/>
      <c r="AAD32" s="1538"/>
      <c r="AAE32" s="1538"/>
      <c r="AAF32" s="1538"/>
      <c r="AAG32" s="1538"/>
      <c r="AAH32" s="1538"/>
      <c r="AAI32" s="1538"/>
      <c r="AAJ32" s="1538"/>
      <c r="AAK32" s="1538"/>
      <c r="AAL32" s="1538"/>
      <c r="AAM32" s="1538"/>
      <c r="AAN32" s="1538"/>
      <c r="AAO32" s="1538"/>
      <c r="AAP32" s="1538"/>
      <c r="AAQ32" s="1538"/>
      <c r="AAR32" s="1538"/>
      <c r="AAS32" s="1538"/>
      <c r="AAT32" s="1538"/>
      <c r="AAU32" s="1538"/>
      <c r="AAV32" s="1538"/>
      <c r="AAW32" s="1538"/>
      <c r="AAX32" s="1538"/>
      <c r="AAY32" s="1538"/>
      <c r="AAZ32" s="1538"/>
      <c r="ABA32" s="1538"/>
      <c r="ABB32" s="1538"/>
      <c r="ABC32" s="1538"/>
      <c r="ABD32" s="1538"/>
      <c r="ABE32" s="1538"/>
      <c r="ABF32" s="1538"/>
      <c r="ABG32" s="1538"/>
      <c r="ABH32" s="1538"/>
      <c r="ABI32" s="1538"/>
      <c r="ABJ32" s="1538"/>
      <c r="ABK32" s="1538"/>
      <c r="ABL32" s="1538"/>
      <c r="ABM32" s="1538"/>
      <c r="ABN32" s="1538"/>
      <c r="ABO32" s="1538"/>
      <c r="ABP32" s="1538"/>
      <c r="ABQ32" s="1538"/>
      <c r="ABR32" s="1538"/>
      <c r="ABS32" s="1538"/>
      <c r="ABT32" s="1538"/>
      <c r="ABU32" s="1538"/>
      <c r="ABV32" s="1538"/>
      <c r="ABW32" s="1538"/>
      <c r="ABX32" s="1538"/>
      <c r="ABY32" s="1538"/>
      <c r="ABZ32" s="1538"/>
      <c r="ACA32" s="1538"/>
      <c r="ACB32" s="1538"/>
      <c r="ACC32" s="1538"/>
      <c r="ACD32" s="1538"/>
      <c r="ACE32" s="1538"/>
      <c r="ACF32" s="1538"/>
      <c r="ACG32" s="1538"/>
      <c r="ACH32" s="1538"/>
      <c r="ACI32" s="1538"/>
      <c r="ACJ32" s="1538"/>
      <c r="ACK32" s="1538"/>
      <c r="ACL32" s="1538"/>
      <c r="ACM32" s="1538"/>
      <c r="ACN32" s="1538"/>
      <c r="ACO32" s="1538"/>
      <c r="ACP32" s="1538"/>
      <c r="ACQ32" s="1538"/>
      <c r="ACR32" s="1538"/>
      <c r="ACS32" s="1538"/>
      <c r="ACT32" s="1538"/>
      <c r="ACU32" s="1538"/>
      <c r="ACV32" s="1538"/>
      <c r="ACW32" s="1538"/>
      <c r="ACX32" s="1538"/>
      <c r="ACY32" s="1538"/>
      <c r="ACZ32" s="1538"/>
      <c r="ADA32" s="1538"/>
      <c r="ADB32" s="1538"/>
      <c r="ADC32" s="1538"/>
      <c r="ADD32" s="1538"/>
      <c r="ADE32" s="1538"/>
      <c r="ADF32" s="1538"/>
      <c r="ADG32" s="1538"/>
      <c r="ADH32" s="1538"/>
      <c r="ADI32" s="1538"/>
      <c r="ADJ32" s="1538"/>
      <c r="ADK32" s="1538"/>
      <c r="ADL32" s="1538"/>
      <c r="ADM32" s="1538"/>
      <c r="ADN32" s="1538"/>
      <c r="ADO32" s="1538"/>
      <c r="ADP32" s="1538"/>
      <c r="ADQ32" s="1538"/>
      <c r="ADR32" s="1538"/>
      <c r="ADS32" s="1538"/>
      <c r="ADT32" s="1538"/>
      <c r="ADU32" s="1538"/>
      <c r="ADV32" s="1538"/>
      <c r="ADW32" s="1538"/>
      <c r="ADX32" s="1538"/>
      <c r="ADY32" s="1538"/>
      <c r="ADZ32" s="1538"/>
      <c r="AEA32" s="1538"/>
      <c r="AEB32" s="1538"/>
      <c r="AEC32" s="1538"/>
      <c r="AED32" s="1538"/>
      <c r="AEE32" s="1538"/>
      <c r="AEF32" s="1538"/>
      <c r="AEG32" s="1538"/>
      <c r="AEH32" s="1538"/>
      <c r="AEI32" s="1538"/>
      <c r="AEJ32" s="1538"/>
      <c r="AEK32" s="1538"/>
      <c r="AEL32" s="1538"/>
      <c r="AEM32" s="1538"/>
      <c r="AEN32" s="1538"/>
      <c r="AEO32" s="1538"/>
      <c r="AEP32" s="1538"/>
      <c r="AEQ32" s="1538"/>
      <c r="AER32" s="1538"/>
      <c r="AES32" s="1538"/>
      <c r="AET32" s="1538"/>
      <c r="AEU32" s="1538"/>
      <c r="AEV32" s="1538"/>
      <c r="AEW32" s="1538"/>
      <c r="AEX32" s="1538"/>
      <c r="AEY32" s="1538"/>
      <c r="AEZ32" s="1538"/>
      <c r="AFA32" s="1538"/>
      <c r="AFB32" s="1538"/>
      <c r="AFC32" s="1538"/>
      <c r="AFD32" s="1538"/>
      <c r="AFE32" s="1538"/>
      <c r="AFF32" s="1538"/>
      <c r="AFG32" s="1538"/>
      <c r="AFH32" s="1538"/>
      <c r="AFI32" s="1538"/>
      <c r="AFJ32" s="1538"/>
      <c r="AFK32" s="1538"/>
      <c r="AFL32" s="1538"/>
      <c r="AFM32" s="1538"/>
      <c r="AFN32" s="1538"/>
      <c r="AFO32" s="1538"/>
      <c r="AFP32" s="1538"/>
      <c r="AFQ32" s="1538"/>
      <c r="AFR32" s="1538"/>
      <c r="AFS32" s="1538"/>
      <c r="AFT32" s="1538"/>
      <c r="AFU32" s="1538"/>
      <c r="AFV32" s="1538"/>
      <c r="AFW32" s="1538"/>
      <c r="AFX32" s="1538"/>
      <c r="AFY32" s="1538"/>
      <c r="AFZ32" s="1538"/>
      <c r="AGA32" s="1538"/>
      <c r="AGB32" s="1538"/>
      <c r="AGC32" s="1538"/>
      <c r="AGD32" s="1538"/>
      <c r="AGE32" s="1538"/>
      <c r="AGF32" s="1538"/>
      <c r="AGG32" s="1538"/>
      <c r="AGH32" s="1538"/>
      <c r="AGI32" s="1538"/>
      <c r="AGJ32" s="1538"/>
      <c r="AGK32" s="1538"/>
      <c r="AGL32" s="1538"/>
      <c r="AGM32" s="1538"/>
      <c r="AGN32" s="1538"/>
      <c r="AGO32" s="1538"/>
      <c r="AGP32" s="1538"/>
      <c r="AGQ32" s="1538"/>
      <c r="AGR32" s="1538"/>
      <c r="AGS32" s="1538"/>
      <c r="AGT32" s="1538"/>
      <c r="AGU32" s="1538"/>
      <c r="AGV32" s="1538"/>
      <c r="AGW32" s="1538"/>
      <c r="AGX32" s="1538"/>
      <c r="AGY32" s="1538"/>
      <c r="AGZ32" s="1538"/>
      <c r="AHA32" s="1538"/>
      <c r="AHB32" s="1538"/>
      <c r="AHC32" s="1538"/>
      <c r="AHD32" s="1538"/>
      <c r="AHE32" s="1538"/>
      <c r="AHF32" s="1538"/>
      <c r="AHG32" s="1538"/>
      <c r="AHH32" s="1538"/>
      <c r="AHI32" s="1538"/>
      <c r="AHJ32" s="1538"/>
      <c r="AHK32" s="1538"/>
      <c r="AHL32" s="1538"/>
      <c r="AHM32" s="1538"/>
      <c r="AHN32" s="1538"/>
      <c r="AHO32" s="1538"/>
      <c r="AHP32" s="1538"/>
      <c r="AHQ32" s="1538"/>
      <c r="AHR32" s="1538"/>
      <c r="AHS32" s="1538"/>
      <c r="AHT32" s="1538"/>
      <c r="AHU32" s="1538"/>
      <c r="AHV32" s="1538"/>
      <c r="AHW32" s="1538"/>
      <c r="AHX32" s="1538"/>
      <c r="AHY32" s="1538"/>
      <c r="AHZ32" s="1538"/>
      <c r="AIA32" s="1538"/>
      <c r="AIB32" s="1538"/>
      <c r="AIC32" s="1538"/>
      <c r="AID32" s="1538"/>
      <c r="AIE32" s="1538"/>
      <c r="AIF32" s="1538"/>
      <c r="AIG32" s="1538"/>
      <c r="AIH32" s="1538"/>
      <c r="AII32" s="1538"/>
      <c r="AIJ32" s="1538"/>
      <c r="AIK32" s="1538"/>
      <c r="AIL32" s="1538"/>
      <c r="AIM32" s="1538"/>
      <c r="AIN32" s="1538"/>
      <c r="AIO32" s="1538"/>
      <c r="AIP32" s="1538"/>
      <c r="AIQ32" s="1538"/>
      <c r="AIR32" s="1538"/>
      <c r="AIS32" s="1538"/>
      <c r="AIT32" s="1538"/>
      <c r="AIU32" s="1538"/>
      <c r="AIV32" s="1538"/>
      <c r="AIW32" s="1538"/>
      <c r="AIX32" s="1538"/>
      <c r="AIY32" s="1538"/>
      <c r="AIZ32" s="1538"/>
      <c r="AJA32" s="1538"/>
      <c r="AJB32" s="1538"/>
      <c r="AJC32" s="1538"/>
      <c r="AJD32" s="1538"/>
      <c r="AJE32" s="1538"/>
      <c r="AJF32" s="1538"/>
      <c r="AJG32" s="1538"/>
      <c r="AJH32" s="1538"/>
      <c r="AJI32" s="1538"/>
      <c r="AJJ32" s="1538"/>
      <c r="AJK32" s="1538"/>
      <c r="AJL32" s="1538"/>
      <c r="AJM32" s="1538"/>
      <c r="AJN32" s="1538"/>
      <c r="AJO32" s="1538"/>
      <c r="AJP32" s="1538"/>
      <c r="AJQ32" s="1538"/>
      <c r="AJR32" s="1538"/>
      <c r="AJS32" s="1538"/>
      <c r="AJT32" s="1538"/>
      <c r="AJU32" s="1538"/>
      <c r="AJV32" s="1538"/>
      <c r="AJW32" s="1538"/>
      <c r="AJX32" s="1538"/>
      <c r="AJY32" s="1538"/>
      <c r="AJZ32" s="1538"/>
      <c r="AKA32" s="1538"/>
      <c r="AKB32" s="1538"/>
      <c r="AKC32" s="1538"/>
      <c r="AKD32" s="1538"/>
      <c r="AKE32" s="1538"/>
      <c r="AKF32" s="1538"/>
      <c r="AKG32" s="1538"/>
      <c r="AKH32" s="1538"/>
      <c r="AKI32" s="1538"/>
      <c r="AKJ32" s="1538"/>
      <c r="AKK32" s="1538"/>
      <c r="AKL32" s="1538"/>
      <c r="AKM32" s="1538"/>
      <c r="AKN32" s="1538"/>
      <c r="AKO32" s="1538"/>
      <c r="AKP32" s="1538"/>
      <c r="AKQ32" s="1538"/>
      <c r="AKR32" s="1538"/>
      <c r="AKS32" s="1538"/>
      <c r="AKT32" s="1538"/>
      <c r="AKU32" s="1538"/>
      <c r="AKV32" s="1538"/>
      <c r="AKW32" s="1538"/>
      <c r="AKX32" s="1538"/>
      <c r="AKY32" s="1538"/>
      <c r="AKZ32" s="1538"/>
      <c r="ALA32" s="1538"/>
      <c r="ALB32" s="1538"/>
      <c r="ALC32" s="1538"/>
      <c r="ALD32" s="1538"/>
      <c r="ALE32" s="1538"/>
      <c r="ALF32" s="1538"/>
      <c r="ALG32" s="1538"/>
      <c r="ALH32" s="1538"/>
      <c r="ALI32" s="1538"/>
      <c r="ALJ32" s="1538"/>
      <c r="ALK32" s="1538"/>
      <c r="ALL32" s="1538"/>
      <c r="ALM32" s="1538"/>
      <c r="ALN32" s="1538"/>
      <c r="ALO32" s="1538"/>
      <c r="ALP32" s="1538"/>
      <c r="ALQ32" s="1538"/>
      <c r="ALR32" s="1538"/>
      <c r="ALS32" s="1538"/>
      <c r="ALT32" s="1538"/>
      <c r="ALU32" s="1538"/>
      <c r="ALV32" s="1538"/>
      <c r="ALW32" s="1538"/>
      <c r="ALX32" s="1538"/>
      <c r="ALY32" s="1538"/>
      <c r="ALZ32" s="1538"/>
      <c r="AMA32" s="1538"/>
      <c r="AMB32" s="1538"/>
      <c r="AMC32" s="1538"/>
      <c r="AMD32" s="1538"/>
      <c r="AME32" s="1538"/>
      <c r="AMF32" s="1538"/>
      <c r="AMG32" s="1538"/>
      <c r="AMH32" s="1538"/>
      <c r="AMI32" s="1538"/>
      <c r="AMJ32" s="1538"/>
      <c r="AMK32" s="1538"/>
      <c r="AML32" s="1538"/>
      <c r="AMM32" s="1538"/>
      <c r="AMN32" s="1538"/>
      <c r="AMO32" s="1538"/>
      <c r="AMP32" s="1538"/>
      <c r="AMQ32" s="1538"/>
      <c r="AMR32" s="1538"/>
      <c r="AMS32" s="1538"/>
      <c r="AMT32" s="1538"/>
      <c r="AMU32" s="1538"/>
      <c r="AMV32" s="1538"/>
      <c r="AMW32" s="1538"/>
      <c r="AMX32" s="1538"/>
      <c r="AMY32" s="1538"/>
      <c r="AMZ32" s="1538"/>
      <c r="ANA32" s="1538"/>
      <c r="ANB32" s="1538"/>
      <c r="ANC32" s="1538"/>
      <c r="AND32" s="1538"/>
      <c r="ANE32" s="1538"/>
      <c r="ANF32" s="1538"/>
      <c r="ANG32" s="1538"/>
      <c r="ANH32" s="1538"/>
      <c r="ANI32" s="1538"/>
      <c r="ANJ32" s="1538"/>
      <c r="ANK32" s="1538"/>
      <c r="ANL32" s="1538"/>
      <c r="ANM32" s="1538"/>
      <c r="ANN32" s="1538"/>
      <c r="ANO32" s="1538"/>
      <c r="ANP32" s="1538"/>
      <c r="ANQ32" s="1538"/>
      <c r="ANR32" s="1538"/>
      <c r="ANS32" s="1538"/>
      <c r="ANT32" s="1538"/>
      <c r="ANU32" s="1538"/>
      <c r="ANV32" s="1538"/>
      <c r="ANW32" s="1538"/>
      <c r="ANX32" s="1538"/>
      <c r="ANY32" s="1538"/>
      <c r="ANZ32" s="1538"/>
      <c r="AOA32" s="1538"/>
      <c r="AOB32" s="1538"/>
      <c r="AOC32" s="1538"/>
      <c r="AOD32" s="1538"/>
      <c r="AOE32" s="1538"/>
      <c r="AOF32" s="1538"/>
      <c r="AOG32" s="1538"/>
      <c r="AOH32" s="1538"/>
      <c r="AOI32" s="1538"/>
      <c r="AOJ32" s="1538"/>
      <c r="AOK32" s="1538"/>
      <c r="AOL32" s="1538"/>
      <c r="AOM32" s="1538"/>
      <c r="AON32" s="1538"/>
      <c r="AOO32" s="1538"/>
      <c r="AOP32" s="1538"/>
      <c r="AOQ32" s="1538"/>
      <c r="AOR32" s="1538"/>
      <c r="AOS32" s="1538"/>
      <c r="AOT32" s="1538"/>
      <c r="AOU32" s="1538"/>
      <c r="AOV32" s="1538"/>
      <c r="AOW32" s="1538"/>
      <c r="AOX32" s="1538"/>
      <c r="AOY32" s="1538"/>
      <c r="AOZ32" s="1538"/>
      <c r="APA32" s="1538"/>
      <c r="APB32" s="1538"/>
      <c r="APC32" s="1538"/>
      <c r="APD32" s="1538"/>
      <c r="APE32" s="1538"/>
      <c r="APF32" s="1538"/>
      <c r="APG32" s="1538"/>
      <c r="APH32" s="1538"/>
      <c r="API32" s="1538"/>
      <c r="APJ32" s="1538"/>
      <c r="APK32" s="1538"/>
      <c r="APL32" s="1538"/>
      <c r="APM32" s="1538"/>
      <c r="APN32" s="1538"/>
      <c r="APO32" s="1538"/>
      <c r="APP32" s="1538"/>
      <c r="APQ32" s="1538"/>
      <c r="APR32" s="1538"/>
      <c r="APS32" s="1538"/>
      <c r="APT32" s="1538"/>
      <c r="APU32" s="1538"/>
      <c r="APV32" s="1538"/>
      <c r="APW32" s="1538"/>
      <c r="APX32" s="1538"/>
      <c r="APY32" s="1538"/>
      <c r="APZ32" s="1538"/>
      <c r="AQA32" s="1538"/>
      <c r="AQB32" s="1538"/>
      <c r="AQC32" s="1538"/>
      <c r="AQD32" s="1538"/>
      <c r="AQE32" s="1538"/>
      <c r="AQF32" s="1538"/>
      <c r="AQG32" s="1538"/>
      <c r="AQH32" s="1538"/>
      <c r="AQI32" s="1538"/>
      <c r="AQJ32" s="1538"/>
      <c r="AQK32" s="1538"/>
      <c r="AQL32" s="1538"/>
      <c r="AQM32" s="1538"/>
      <c r="AQN32" s="1538"/>
      <c r="AQO32" s="1538"/>
      <c r="AQP32" s="1538"/>
      <c r="AQQ32" s="1538"/>
      <c r="AQR32" s="1538"/>
      <c r="AQS32" s="1538"/>
      <c r="AQT32" s="1538"/>
      <c r="AQU32" s="1538"/>
      <c r="AQV32" s="1538"/>
      <c r="AQW32" s="1538"/>
    </row>
  </sheetData>
  <mergeCells count="175">
    <mergeCell ref="EZ2:FI2"/>
    <mergeCell ref="FJ2:FP2"/>
    <mergeCell ref="DM2:DV2"/>
    <mergeCell ref="DW2:EF2"/>
    <mergeCell ref="EG2:EO2"/>
    <mergeCell ref="EP2:EY2"/>
    <mergeCell ref="A2:J2"/>
    <mergeCell ref="K2:T2"/>
    <mergeCell ref="U2:AD2"/>
    <mergeCell ref="AE2:AN2"/>
    <mergeCell ref="AO2:AW2"/>
    <mergeCell ref="AX2:BG2"/>
    <mergeCell ref="CR2:DB2"/>
    <mergeCell ref="DC2:DL2"/>
    <mergeCell ref="BH2:BP2"/>
    <mergeCell ref="BQ2:BX2"/>
    <mergeCell ref="BY2:CG2"/>
    <mergeCell ref="CH2:CQ2"/>
    <mergeCell ref="CI1:CR1"/>
    <mergeCell ref="CU1:DF1"/>
    <mergeCell ref="DG1:DO1"/>
    <mergeCell ref="DP1:EA1"/>
    <mergeCell ref="EB1:EK1"/>
    <mergeCell ref="FN8:FN9"/>
    <mergeCell ref="FO8:FO9"/>
    <mergeCell ref="A1:I1"/>
    <mergeCell ref="J1:U1"/>
    <mergeCell ref="X1:AG1"/>
    <mergeCell ref="AH1:AR1"/>
    <mergeCell ref="AS1:BG1"/>
    <mergeCell ref="BH1:BQ1"/>
    <mergeCell ref="BX1:CH1"/>
    <mergeCell ref="DY8:DY9"/>
    <mergeCell ref="EA8:EA9"/>
    <mergeCell ref="EB8:EB9"/>
    <mergeCell ref="ED8:ED9"/>
    <mergeCell ref="EE8:EE9"/>
    <mergeCell ref="EJ8:EJ9"/>
    <mergeCell ref="CB8:CB9"/>
    <mergeCell ref="CC8:CC9"/>
    <mergeCell ref="CV8:CV9"/>
    <mergeCell ref="CZ8:CZ9"/>
    <mergeCell ref="EX7:EX9"/>
    <mergeCell ref="FE7:FE9"/>
    <mergeCell ref="R8:R9"/>
    <mergeCell ref="S8:S9"/>
    <mergeCell ref="W8:W9"/>
    <mergeCell ref="X8:X9"/>
    <mergeCell ref="Y8:Y9"/>
    <mergeCell ref="AA8:AA9"/>
    <mergeCell ref="AB8:AB9"/>
    <mergeCell ref="DN7:DN9"/>
    <mergeCell ref="DO7:DO9"/>
    <mergeCell ref="DS7:DS9"/>
    <mergeCell ref="DW7:DW9"/>
    <mergeCell ref="DZ7:DZ9"/>
    <mergeCell ref="EL7:EL9"/>
    <mergeCell ref="DT8:DT9"/>
    <mergeCell ref="DU8:DU9"/>
    <mergeCell ref="DV8:DV9"/>
    <mergeCell ref="DF6:DF9"/>
    <mergeCell ref="DC6:DC9"/>
    <mergeCell ref="CL7:CL9"/>
    <mergeCell ref="DD7:DD9"/>
    <mergeCell ref="DE7:DE9"/>
    <mergeCell ref="DK7:DK9"/>
    <mergeCell ref="DI8:DI9"/>
    <mergeCell ref="BP7:BP9"/>
    <mergeCell ref="BV7:BV9"/>
    <mergeCell ref="BW7:BW9"/>
    <mergeCell ref="CA7:CA9"/>
    <mergeCell ref="CJ7:CJ9"/>
    <mergeCell ref="CK7:CK9"/>
    <mergeCell ref="BQ8:BQ9"/>
    <mergeCell ref="BR8:BR9"/>
    <mergeCell ref="BS8:BS9"/>
    <mergeCell ref="DG8:DG9"/>
    <mergeCell ref="DH8:DH9"/>
    <mergeCell ref="FM6:FM9"/>
    <mergeCell ref="E7:E9"/>
    <mergeCell ref="F7:F9"/>
    <mergeCell ref="H7:H9"/>
    <mergeCell ref="I7:I9"/>
    <mergeCell ref="L7:L9"/>
    <mergeCell ref="M7:M9"/>
    <mergeCell ref="N7:N9"/>
    <mergeCell ref="O7:O9"/>
    <mergeCell ref="Q7:Q9"/>
    <mergeCell ref="EN6:EN9"/>
    <mergeCell ref="ES6:ES9"/>
    <mergeCell ref="EW6:EW9"/>
    <mergeCell ref="FJ6:FJ9"/>
    <mergeCell ref="FK6:FK9"/>
    <mergeCell ref="FL6:FL9"/>
    <mergeCell ref="EO8:EO9"/>
    <mergeCell ref="ER8:ER9"/>
    <mergeCell ref="BF7:BF9"/>
    <mergeCell ref="BJ7:BJ9"/>
    <mergeCell ref="DL5:DL10"/>
    <mergeCell ref="BZ6:BZ9"/>
    <mergeCell ref="CU6:CU9"/>
    <mergeCell ref="AF8:AF9"/>
    <mergeCell ref="FP5:FP10"/>
    <mergeCell ref="K6:K9"/>
    <mergeCell ref="P6:P9"/>
    <mergeCell ref="AC6:AC9"/>
    <mergeCell ref="AK6:AK9"/>
    <mergeCell ref="AP6:AP9"/>
    <mergeCell ref="BB6:BB9"/>
    <mergeCell ref="BI6:BI9"/>
    <mergeCell ref="BN6:BN9"/>
    <mergeCell ref="BU6:BU9"/>
    <mergeCell ref="DM5:DM10"/>
    <mergeCell ref="DP5:DP9"/>
    <mergeCell ref="EF5:EF10"/>
    <mergeCell ref="EG5:EG10"/>
    <mergeCell ref="EY5:EY10"/>
    <mergeCell ref="EZ5:EZ10"/>
    <mergeCell ref="DQ6:DQ9"/>
    <mergeCell ref="DR6:DR9"/>
    <mergeCell ref="EC6:EC9"/>
    <mergeCell ref="EK6:EK9"/>
    <mergeCell ref="BT8:BT9"/>
    <mergeCell ref="CQ5:CQ10"/>
    <mergeCell ref="CR5:CR10"/>
    <mergeCell ref="DJ5:DJ9"/>
    <mergeCell ref="AO5:AO10"/>
    <mergeCell ref="BG5:BG10"/>
    <mergeCell ref="BH5:BH10"/>
    <mergeCell ref="V7:V9"/>
    <mergeCell ref="Z7:Z9"/>
    <mergeCell ref="AD7:AD9"/>
    <mergeCell ref="AG7:AG9"/>
    <mergeCell ref="BK7:BK9"/>
    <mergeCell ref="BL7:BL9"/>
    <mergeCell ref="AH8:AH9"/>
    <mergeCell ref="AI8:AI9"/>
    <mergeCell ref="AJ8:AJ9"/>
    <mergeCell ref="AV8:AV9"/>
    <mergeCell ref="AE8:AE9"/>
    <mergeCell ref="FA8:FA9"/>
    <mergeCell ref="FD8:FD9"/>
    <mergeCell ref="AQ7:AQ9"/>
    <mergeCell ref="AR7:AR9"/>
    <mergeCell ref="AS7:AS9"/>
    <mergeCell ref="AT7:AT9"/>
    <mergeCell ref="AU7:AU9"/>
    <mergeCell ref="AZ7:AZ9"/>
    <mergeCell ref="BA7:BA9"/>
    <mergeCell ref="BC7:BC9"/>
    <mergeCell ref="BD7:BD9"/>
    <mergeCell ref="BE7:BE9"/>
    <mergeCell ref="AW8:AW9"/>
    <mergeCell ref="AX8:AX9"/>
    <mergeCell ref="AY8:AY9"/>
    <mergeCell ref="DX8:DX9"/>
    <mergeCell ref="CM7:CM9"/>
    <mergeCell ref="BX5:BX10"/>
    <mergeCell ref="BY5:BY10"/>
    <mergeCell ref="BM7:BM9"/>
    <mergeCell ref="BO7:BO9"/>
    <mergeCell ref="EM7:EM9"/>
    <mergeCell ref="CS7:CS9"/>
    <mergeCell ref="CT7:CT9"/>
    <mergeCell ref="A5:A10"/>
    <mergeCell ref="B5:B9"/>
    <mergeCell ref="C5:C9"/>
    <mergeCell ref="D5:D9"/>
    <mergeCell ref="G5:G9"/>
    <mergeCell ref="J5:J9"/>
    <mergeCell ref="T5:T10"/>
    <mergeCell ref="U5:U10"/>
    <mergeCell ref="AN5:AN10"/>
    <mergeCell ref="AL7:AL9"/>
    <mergeCell ref="AM7:AM9"/>
  </mergeCells>
  <phoneticPr fontId="53" type="noConversion"/>
  <pageMargins left="0.74803149606299213" right="0.56000000000000005" top="0.59055118110236227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N84"/>
  <sheetViews>
    <sheetView view="pageBreakPreview" zoomScaleNormal="100" zoomScaleSheetLayoutView="100" workbookViewId="0">
      <pane xSplit="1" ySplit="10" topLeftCell="B11" activePane="bottomRight" state="frozen"/>
      <selection pane="topRight"/>
      <selection pane="bottomLeft"/>
      <selection pane="bottomRight" activeCell="A11" sqref="A11"/>
    </sheetView>
  </sheetViews>
  <sheetFormatPr defaultRowHeight="14.25"/>
  <cols>
    <col min="1" max="1" width="6.625" style="738" customWidth="1"/>
    <col min="2" max="2" width="8" style="738" customWidth="1"/>
    <col min="3" max="9" width="7.375" style="738" customWidth="1"/>
    <col min="10" max="10" width="7.5" style="739" customWidth="1"/>
    <col min="11" max="11" width="5.625" style="736" customWidth="1"/>
    <col min="12" max="12" width="7.125" style="738" customWidth="1"/>
    <col min="13" max="13" width="7.625" style="738" customWidth="1"/>
    <col min="14" max="14" width="7.375" style="738" customWidth="1"/>
    <col min="15" max="15" width="6.75" style="738" customWidth="1"/>
    <col min="16" max="16" width="7.875" style="738" customWidth="1"/>
    <col min="17" max="17" width="7.125" style="738" customWidth="1"/>
    <col min="18" max="18" width="6.75" style="738" customWidth="1"/>
    <col min="19" max="19" width="7.5" style="739" bestFit="1" customWidth="1"/>
    <col min="20" max="20" width="7.125" style="738" customWidth="1"/>
    <col min="21" max="21" width="9.5" style="738" customWidth="1"/>
    <col min="22" max="22" width="7.125" style="736" customWidth="1"/>
    <col min="23" max="23" width="6.875" style="738" customWidth="1"/>
    <col min="24" max="24" width="8.125" style="738" customWidth="1"/>
    <col min="25" max="25" width="7.25" style="738" customWidth="1"/>
    <col min="26" max="26" width="7.375" style="738" customWidth="1"/>
    <col min="27" max="27" width="7.875" style="738" bestFit="1" customWidth="1"/>
    <col min="28" max="28" width="7.5" style="739" customWidth="1"/>
    <col min="29" max="29" width="7.25" style="738" customWidth="1"/>
    <col min="30" max="30" width="8.5" style="738" customWidth="1"/>
    <col min="31" max="31" width="7.75" style="738" customWidth="1"/>
    <col min="32" max="32" width="2.5" style="738" customWidth="1"/>
    <col min="33" max="33" width="8.25" style="736" customWidth="1"/>
    <col min="34" max="34" width="8" style="738" customWidth="1"/>
    <col min="35" max="36" width="7.625" style="738" customWidth="1"/>
    <col min="37" max="37" width="8.25" style="738" customWidth="1"/>
    <col min="38" max="38" width="8.5" style="738" customWidth="1"/>
    <col min="39" max="39" width="9.125" style="738" customWidth="1"/>
    <col min="40" max="40" width="8.375" style="738" customWidth="1"/>
    <col min="41" max="41" width="9.25" style="738" customWidth="1"/>
    <col min="42" max="42" width="3.875" style="738" customWidth="1"/>
    <col min="43" max="43" width="8.75" style="738" customWidth="1"/>
    <col min="44" max="44" width="7.75" style="736" customWidth="1"/>
    <col min="45" max="45" width="8.625" style="738" customWidth="1"/>
    <col min="46" max="46" width="8.125" style="738" customWidth="1"/>
    <col min="47" max="47" width="8.25" style="738" customWidth="1"/>
    <col min="48" max="48" width="7.875" style="738" customWidth="1"/>
    <col min="49" max="49" width="8.375" style="738" customWidth="1"/>
    <col min="50" max="50" width="8.125" style="739" customWidth="1"/>
    <col min="51" max="51" width="8.375" style="738" customWidth="1"/>
    <col min="52" max="52" width="5.875" style="738" customWidth="1"/>
    <col min="53" max="53" width="9" style="738"/>
    <col min="54" max="54" width="8.25" style="738" customWidth="1"/>
    <col min="55" max="55" width="7.75" style="736" customWidth="1"/>
    <col min="56" max="56" width="8.625" style="738" customWidth="1"/>
    <col min="57" max="57" width="8.375" style="738" customWidth="1"/>
    <col min="58" max="58" width="8.75" style="738" customWidth="1"/>
    <col min="59" max="59" width="8.125" style="738" customWidth="1"/>
    <col min="60" max="60" width="8" style="738" customWidth="1"/>
    <col min="61" max="61" width="6.75" style="738" customWidth="1"/>
    <col min="62" max="62" width="0.125" style="738" customWidth="1"/>
    <col min="63" max="63" width="6.5" style="738" customWidth="1"/>
    <col min="64" max="64" width="6.25" style="738" customWidth="1"/>
    <col min="65" max="65" width="6" style="738" customWidth="1"/>
    <col min="66" max="66" width="9.875" style="738" customWidth="1"/>
    <col min="67" max="67" width="5.625" style="739" customWidth="1"/>
    <col min="68" max="16384" width="9" style="739"/>
  </cols>
  <sheetData>
    <row r="1" spans="1:66" s="28" customFormat="1" ht="9.9499999999999993" customHeight="1">
      <c r="A1" s="25"/>
      <c r="B1" s="25"/>
      <c r="C1" s="25"/>
      <c r="D1" s="25"/>
      <c r="E1" s="25"/>
      <c r="F1" s="25"/>
      <c r="G1" s="25"/>
      <c r="H1" s="25"/>
      <c r="I1" s="737"/>
      <c r="J1" s="26"/>
      <c r="K1" s="393"/>
      <c r="L1" s="25"/>
      <c r="M1" s="25"/>
      <c r="N1" s="25"/>
      <c r="O1" s="25"/>
      <c r="P1" s="25"/>
      <c r="Q1" s="25"/>
      <c r="R1" s="25"/>
      <c r="S1" s="26"/>
      <c r="T1" s="25"/>
      <c r="U1" s="25"/>
      <c r="V1" s="25"/>
      <c r="W1" s="737"/>
      <c r="X1" s="737"/>
      <c r="Y1" s="737"/>
      <c r="Z1" s="737"/>
      <c r="AA1" s="26"/>
      <c r="AB1" s="25"/>
      <c r="AC1" s="25"/>
      <c r="AD1" s="25"/>
      <c r="AE1" s="25"/>
      <c r="AG1" s="25"/>
      <c r="AH1" s="25"/>
      <c r="AI1" s="25"/>
      <c r="AJ1" s="25"/>
      <c r="AK1" s="25"/>
      <c r="AL1" s="25"/>
      <c r="AM1" s="25"/>
      <c r="AN1" s="737"/>
      <c r="AO1" s="25"/>
      <c r="AQ1" s="25"/>
      <c r="AR1" s="27"/>
      <c r="AS1" s="25"/>
      <c r="AT1" s="737"/>
      <c r="AU1" s="737"/>
      <c r="AV1" s="737"/>
      <c r="AW1" s="737"/>
      <c r="AX1" s="26"/>
      <c r="AY1" s="25"/>
      <c r="AZ1" s="25"/>
      <c r="BA1" s="25"/>
      <c r="BB1" s="25"/>
      <c r="BC1" s="27"/>
      <c r="BD1" s="25"/>
      <c r="BE1" s="25"/>
      <c r="BF1" s="25"/>
      <c r="BG1" s="392"/>
      <c r="BH1" s="25"/>
      <c r="BI1" s="25"/>
      <c r="BJ1" s="737"/>
      <c r="BK1" s="737"/>
      <c r="BL1" s="737"/>
      <c r="BM1" s="737"/>
      <c r="BN1" s="25"/>
    </row>
    <row r="2" spans="1:66" s="28" customFormat="1" ht="27" customHeight="1">
      <c r="A2" s="2182" t="s">
        <v>420</v>
      </c>
      <c r="B2" s="25"/>
      <c r="C2" s="25"/>
      <c r="D2" s="25"/>
      <c r="E2" s="25"/>
      <c r="F2" s="25"/>
      <c r="G2" s="25"/>
      <c r="H2" s="25"/>
      <c r="I2" s="737"/>
      <c r="J2" s="26"/>
      <c r="K2" s="393"/>
      <c r="L2" s="2182" t="s">
        <v>1873</v>
      </c>
      <c r="M2" s="24"/>
      <c r="N2" s="24"/>
      <c r="O2" s="25"/>
      <c r="P2" s="25"/>
      <c r="Q2" s="25"/>
      <c r="R2" s="25"/>
      <c r="S2" s="25"/>
      <c r="T2" s="24"/>
      <c r="U2" s="25"/>
      <c r="V2" s="2182" t="s">
        <v>1152</v>
      </c>
      <c r="W2" s="737"/>
      <c r="X2" s="737"/>
      <c r="Y2" s="737"/>
      <c r="Z2" s="737"/>
      <c r="AA2" s="737"/>
      <c r="AB2" s="26"/>
      <c r="AC2" s="25"/>
      <c r="AD2" s="25"/>
      <c r="AE2" s="25"/>
      <c r="AG2" s="2182" t="s">
        <v>1874</v>
      </c>
      <c r="AH2" s="24"/>
      <c r="AI2" s="25"/>
      <c r="AJ2" s="25"/>
      <c r="AK2" s="24"/>
      <c r="AL2" s="25"/>
      <c r="AM2" s="25"/>
      <c r="AN2" s="24"/>
      <c r="AO2" s="25"/>
      <c r="AQ2" s="2182" t="s">
        <v>1151</v>
      </c>
      <c r="AR2" s="737"/>
      <c r="AS2" s="737"/>
      <c r="AT2" s="737"/>
      <c r="AU2" s="737"/>
      <c r="AV2" s="737"/>
      <c r="AW2" s="26"/>
      <c r="AX2" s="25"/>
      <c r="AY2" s="25"/>
      <c r="AZ2" s="27"/>
      <c r="BA2" s="2182" t="s">
        <v>1874</v>
      </c>
      <c r="BB2" s="24"/>
      <c r="BC2" s="25"/>
      <c r="BD2" s="25"/>
      <c r="BE2" s="392"/>
      <c r="BF2" s="25"/>
      <c r="BG2" s="737"/>
      <c r="BH2" s="737"/>
      <c r="BI2" s="25"/>
    </row>
    <row r="3" spans="1:66" s="18" customFormat="1" ht="27" customHeight="1" thickBot="1">
      <c r="A3" s="515" t="s">
        <v>1557</v>
      </c>
      <c r="B3" s="395"/>
      <c r="C3" s="395"/>
      <c r="D3" s="395"/>
      <c r="E3" s="395"/>
      <c r="F3" s="395"/>
      <c r="G3" s="395"/>
      <c r="H3" s="395"/>
      <c r="I3" s="395"/>
      <c r="J3" s="395"/>
      <c r="K3" s="396"/>
      <c r="L3" s="395"/>
      <c r="M3" s="395"/>
      <c r="N3" s="395"/>
      <c r="O3" s="395"/>
      <c r="P3" s="395"/>
      <c r="Q3" s="395"/>
      <c r="R3" s="395"/>
      <c r="S3" s="395"/>
      <c r="T3" s="395"/>
      <c r="U3" s="516" t="s">
        <v>1558</v>
      </c>
      <c r="V3" s="515" t="s">
        <v>1558</v>
      </c>
      <c r="W3" s="395"/>
      <c r="X3" s="395"/>
      <c r="Y3" s="395"/>
      <c r="Z3" s="395"/>
      <c r="AA3" s="395"/>
      <c r="AB3" s="395"/>
      <c r="AC3" s="395"/>
      <c r="AD3" s="395"/>
      <c r="AE3" s="395"/>
      <c r="AG3" s="395"/>
      <c r="AH3" s="395"/>
      <c r="AI3" s="395"/>
      <c r="AJ3" s="395"/>
      <c r="AK3" s="395"/>
      <c r="AL3" s="395"/>
      <c r="AM3" s="395"/>
      <c r="AN3" s="395"/>
      <c r="AO3" s="516" t="s">
        <v>1558</v>
      </c>
      <c r="AQ3" s="515" t="s">
        <v>1558</v>
      </c>
      <c r="AR3" s="395"/>
      <c r="AS3" s="395"/>
      <c r="AT3" s="395"/>
      <c r="AU3" s="395"/>
      <c r="AV3" s="395"/>
      <c r="AW3" s="395"/>
      <c r="AX3" s="395"/>
      <c r="AY3" s="395"/>
      <c r="AZ3" s="396"/>
      <c r="BA3" s="395"/>
      <c r="BB3" s="395"/>
      <c r="BC3" s="395"/>
      <c r="BD3" s="395"/>
      <c r="BE3" s="395"/>
      <c r="BF3" s="395"/>
      <c r="BG3" s="395"/>
      <c r="BH3" s="395"/>
      <c r="BI3" s="516" t="s">
        <v>1558</v>
      </c>
    </row>
    <row r="4" spans="1:66" s="412" customFormat="1" ht="15.95" customHeight="1" thickTop="1">
      <c r="A4" s="651"/>
      <c r="B4" s="652" t="s">
        <v>1333</v>
      </c>
      <c r="C4" s="653" t="s">
        <v>1334</v>
      </c>
      <c r="D4" s="654"/>
      <c r="E4" s="655"/>
      <c r="F4" s="653" t="s">
        <v>1335</v>
      </c>
      <c r="G4" s="654"/>
      <c r="H4" s="655"/>
      <c r="I4" s="2499" t="s">
        <v>1075</v>
      </c>
      <c r="J4" s="2500"/>
      <c r="K4" s="409"/>
      <c r="L4" s="654"/>
      <c r="M4" s="656" t="s">
        <v>1178</v>
      </c>
      <c r="N4" s="657" t="s">
        <v>1080</v>
      </c>
      <c r="O4" s="654"/>
      <c r="P4" s="658"/>
      <c r="Q4" s="658"/>
      <c r="R4" s="656" t="s">
        <v>1179</v>
      </c>
      <c r="S4" s="654"/>
      <c r="T4" s="654"/>
      <c r="U4" s="410"/>
      <c r="V4" s="411"/>
      <c r="W4" s="659"/>
      <c r="X4" s="660"/>
      <c r="Y4" s="655"/>
      <c r="Z4" s="656" t="s">
        <v>1180</v>
      </c>
      <c r="AA4" s="654"/>
      <c r="AB4" s="654"/>
      <c r="AC4" s="658"/>
      <c r="AD4" s="656" t="s">
        <v>421</v>
      </c>
      <c r="AE4" s="654"/>
      <c r="AG4" s="654"/>
      <c r="AH4" s="658"/>
      <c r="AI4" s="656" t="s">
        <v>1181</v>
      </c>
      <c r="AJ4" s="654"/>
      <c r="AK4" s="654"/>
      <c r="AL4" s="661"/>
      <c r="AM4" s="653" t="s">
        <v>1182</v>
      </c>
      <c r="AN4" s="654"/>
      <c r="AO4" s="410"/>
      <c r="AQ4" s="411"/>
      <c r="AR4" s="659"/>
      <c r="AS4" s="662"/>
      <c r="AT4" s="653"/>
      <c r="AU4" s="655"/>
      <c r="AV4" s="656" t="s">
        <v>1183</v>
      </c>
      <c r="AW4" s="654"/>
      <c r="AX4" s="654"/>
      <c r="AY4" s="658"/>
      <c r="AZ4" s="409"/>
      <c r="BA4" s="663"/>
      <c r="BB4" s="653" t="s">
        <v>1184</v>
      </c>
      <c r="BC4" s="654"/>
      <c r="BD4" s="655"/>
      <c r="BE4" s="656" t="s">
        <v>1185</v>
      </c>
      <c r="BF4" s="654"/>
      <c r="BG4" s="658"/>
      <c r="BH4" s="655"/>
      <c r="BI4" s="410"/>
    </row>
    <row r="5" spans="1:66" s="412" customFormat="1" ht="15.95" customHeight="1">
      <c r="A5" s="664"/>
      <c r="B5" s="416"/>
      <c r="C5" s="416"/>
      <c r="D5" s="665" t="s">
        <v>1076</v>
      </c>
      <c r="E5" s="665" t="s">
        <v>52</v>
      </c>
      <c r="F5" s="416"/>
      <c r="G5" s="665" t="s">
        <v>1077</v>
      </c>
      <c r="H5" s="665" t="s">
        <v>1078</v>
      </c>
      <c r="I5" s="416"/>
      <c r="J5" s="666" t="s">
        <v>1079</v>
      </c>
      <c r="K5" s="409"/>
      <c r="L5" s="667" t="s">
        <v>1186</v>
      </c>
      <c r="M5" s="414"/>
      <c r="N5" s="665" t="s">
        <v>1187</v>
      </c>
      <c r="O5" s="665" t="s">
        <v>1188</v>
      </c>
      <c r="P5" s="665" t="s">
        <v>1189</v>
      </c>
      <c r="Q5" s="665" t="s">
        <v>1080</v>
      </c>
      <c r="R5" s="397"/>
      <c r="S5" s="665" t="s">
        <v>1190</v>
      </c>
      <c r="T5" s="665" t="s">
        <v>1191</v>
      </c>
      <c r="U5" s="413" t="s">
        <v>1345</v>
      </c>
      <c r="V5" s="408" t="s">
        <v>427</v>
      </c>
      <c r="W5" s="665" t="s">
        <v>1192</v>
      </c>
      <c r="X5" s="665" t="s">
        <v>1193</v>
      </c>
      <c r="Y5" s="668" t="s">
        <v>1194</v>
      </c>
      <c r="Z5" s="397"/>
      <c r="AA5" s="665" t="s">
        <v>1195</v>
      </c>
      <c r="AB5" s="665" t="s">
        <v>1196</v>
      </c>
      <c r="AC5" s="665" t="s">
        <v>1197</v>
      </c>
      <c r="AD5" s="397"/>
      <c r="AE5" s="666" t="s">
        <v>1198</v>
      </c>
      <c r="AG5" s="669" t="s">
        <v>1199</v>
      </c>
      <c r="AH5" s="669" t="s">
        <v>1200</v>
      </c>
      <c r="AI5" s="397"/>
      <c r="AJ5" s="665" t="s">
        <v>1201</v>
      </c>
      <c r="AK5" s="665" t="s">
        <v>1202</v>
      </c>
      <c r="AL5" s="665" t="s">
        <v>1203</v>
      </c>
      <c r="AM5" s="416"/>
      <c r="AN5" s="665" t="s">
        <v>1204</v>
      </c>
      <c r="AO5" s="415" t="s">
        <v>1345</v>
      </c>
      <c r="AQ5" s="408" t="s">
        <v>427</v>
      </c>
      <c r="AR5" s="665" t="s">
        <v>1205</v>
      </c>
      <c r="AS5" s="665" t="s">
        <v>1182</v>
      </c>
      <c r="AT5" s="665" t="s">
        <v>1206</v>
      </c>
      <c r="AU5" s="665" t="s">
        <v>1207</v>
      </c>
      <c r="AV5" s="397"/>
      <c r="AW5" s="665" t="s">
        <v>1208</v>
      </c>
      <c r="AX5" s="665" t="s">
        <v>1209</v>
      </c>
      <c r="AY5" s="666" t="s">
        <v>1210</v>
      </c>
      <c r="AZ5" s="409"/>
      <c r="BA5" s="669" t="s">
        <v>1211</v>
      </c>
      <c r="BB5" s="416"/>
      <c r="BC5" s="665" t="s">
        <v>1212</v>
      </c>
      <c r="BD5" s="665" t="s">
        <v>1213</v>
      </c>
      <c r="BE5" s="397"/>
      <c r="BF5" s="665" t="s">
        <v>1214</v>
      </c>
      <c r="BG5" s="665" t="s">
        <v>1215</v>
      </c>
      <c r="BH5" s="665" t="s">
        <v>1197</v>
      </c>
      <c r="BI5" s="415" t="s">
        <v>1345</v>
      </c>
    </row>
    <row r="6" spans="1:66" s="412" customFormat="1" ht="15.95" customHeight="1">
      <c r="A6" s="670" t="s">
        <v>427</v>
      </c>
      <c r="B6" s="407"/>
      <c r="C6" s="407"/>
      <c r="D6" s="417"/>
      <c r="E6" s="417"/>
      <c r="F6" s="417"/>
      <c r="G6" s="417"/>
      <c r="H6" s="417"/>
      <c r="I6" s="417"/>
      <c r="J6" s="419"/>
      <c r="K6" s="409"/>
      <c r="L6" s="418"/>
      <c r="M6" s="414"/>
      <c r="N6" s="397"/>
      <c r="O6" s="397" t="s">
        <v>1216</v>
      </c>
      <c r="P6" s="416" t="s">
        <v>1217</v>
      </c>
      <c r="Q6" s="416"/>
      <c r="R6" s="397"/>
      <c r="S6" s="397"/>
      <c r="T6" s="397" t="s">
        <v>1218</v>
      </c>
      <c r="U6" s="413"/>
      <c r="V6" s="408"/>
      <c r="W6" s="397" t="s">
        <v>1219</v>
      </c>
      <c r="X6" s="397"/>
      <c r="Y6" s="416" t="s">
        <v>1220</v>
      </c>
      <c r="Z6" s="397"/>
      <c r="AA6" s="397" t="s">
        <v>1221</v>
      </c>
      <c r="AB6" s="397" t="s">
        <v>1220</v>
      </c>
      <c r="AC6" s="821" t="s">
        <v>585</v>
      </c>
      <c r="AD6" s="397"/>
      <c r="AE6" s="414" t="s">
        <v>1222</v>
      </c>
      <c r="AG6" s="416" t="s">
        <v>1223</v>
      </c>
      <c r="AH6" s="416" t="s">
        <v>1224</v>
      </c>
      <c r="AI6" s="397"/>
      <c r="AJ6" s="397" t="s">
        <v>1220</v>
      </c>
      <c r="AK6" s="397"/>
      <c r="AL6" s="397" t="s">
        <v>1225</v>
      </c>
      <c r="AM6" s="416"/>
      <c r="AN6" s="397" t="s">
        <v>1219</v>
      </c>
      <c r="AO6" s="415"/>
      <c r="AQ6" s="408"/>
      <c r="AR6" s="397" t="s">
        <v>1226</v>
      </c>
      <c r="AS6" s="397" t="s">
        <v>1220</v>
      </c>
      <c r="AT6" s="416" t="s">
        <v>1227</v>
      </c>
      <c r="AU6" s="397"/>
      <c r="AV6" s="397"/>
      <c r="AW6" s="397" t="s">
        <v>1228</v>
      </c>
      <c r="AX6" s="397"/>
      <c r="AY6" s="418"/>
      <c r="AZ6" s="409"/>
      <c r="BA6" s="416"/>
      <c r="BB6" s="416"/>
      <c r="BC6" s="397"/>
      <c r="BD6" s="397"/>
      <c r="BE6" s="397"/>
      <c r="BF6" s="397"/>
      <c r="BG6" s="416"/>
      <c r="BH6" s="397" t="s">
        <v>1220</v>
      </c>
      <c r="BI6" s="415"/>
    </row>
    <row r="7" spans="1:66" s="412" customFormat="1" ht="15.95" customHeight="1">
      <c r="A7" s="664"/>
      <c r="B7" s="671"/>
      <c r="C7" s="671" t="s">
        <v>1229</v>
      </c>
      <c r="D7" s="672"/>
      <c r="E7" s="671"/>
      <c r="F7" s="671" t="s">
        <v>1230</v>
      </c>
      <c r="G7" s="671"/>
      <c r="H7" s="671"/>
      <c r="I7" s="671"/>
      <c r="J7" s="673"/>
      <c r="K7" s="674"/>
      <c r="L7" s="557"/>
      <c r="M7" s="420"/>
      <c r="N7" s="555"/>
      <c r="O7" s="557"/>
      <c r="P7" s="557" t="s">
        <v>1231</v>
      </c>
      <c r="Q7" s="557"/>
      <c r="R7" s="557" t="s">
        <v>1232</v>
      </c>
      <c r="S7" s="555"/>
      <c r="T7" s="557"/>
      <c r="U7" s="413"/>
      <c r="V7" s="411"/>
      <c r="W7" s="555"/>
      <c r="X7" s="555"/>
      <c r="Y7" s="557"/>
      <c r="Z7" s="555"/>
      <c r="AA7" s="557"/>
      <c r="AB7" s="557"/>
      <c r="AC7" s="557"/>
      <c r="AD7" s="557"/>
      <c r="AE7" s="556"/>
      <c r="AG7" s="557"/>
      <c r="AH7" s="675"/>
      <c r="AI7" s="675"/>
      <c r="AJ7" s="676"/>
      <c r="AK7" s="675"/>
      <c r="AL7" s="677" t="s">
        <v>1224</v>
      </c>
      <c r="AM7" s="675"/>
      <c r="AN7" s="675"/>
      <c r="AO7" s="415"/>
      <c r="AQ7" s="411"/>
      <c r="AR7" s="555" t="s">
        <v>1233</v>
      </c>
      <c r="AS7" s="555"/>
      <c r="AT7" s="557"/>
      <c r="AU7" s="557"/>
      <c r="AV7" s="555"/>
      <c r="AW7" s="557"/>
      <c r="AX7" s="557"/>
      <c r="AY7" s="556"/>
      <c r="AZ7" s="409"/>
      <c r="BA7" s="557"/>
      <c r="BB7" s="557" t="s">
        <v>1234</v>
      </c>
      <c r="BC7" s="675"/>
      <c r="BD7" s="675"/>
      <c r="BE7" s="555" t="s">
        <v>1235</v>
      </c>
      <c r="BF7" s="675"/>
      <c r="BG7" s="675"/>
      <c r="BH7" s="678"/>
      <c r="BI7" s="415"/>
    </row>
    <row r="8" spans="1:66" s="411" customFormat="1" ht="15.95" customHeight="1">
      <c r="A8" s="501" t="s">
        <v>436</v>
      </c>
      <c r="B8" s="671"/>
      <c r="C8" s="671" t="s">
        <v>1236</v>
      </c>
      <c r="D8" s="672"/>
      <c r="E8" s="671" t="s">
        <v>1237</v>
      </c>
      <c r="F8" s="671" t="s">
        <v>1238</v>
      </c>
      <c r="G8" s="671"/>
      <c r="H8" s="671"/>
      <c r="I8" s="671" t="s">
        <v>1239</v>
      </c>
      <c r="J8" s="673"/>
      <c r="K8" s="556"/>
      <c r="L8" s="557"/>
      <c r="M8" s="556" t="s">
        <v>1240</v>
      </c>
      <c r="N8" s="555"/>
      <c r="O8" s="557" t="s">
        <v>1244</v>
      </c>
      <c r="P8" s="557" t="s">
        <v>1245</v>
      </c>
      <c r="Q8" s="407" t="s">
        <v>1246</v>
      </c>
      <c r="R8" s="557" t="s">
        <v>1247</v>
      </c>
      <c r="S8" s="555"/>
      <c r="T8" s="557"/>
      <c r="U8" s="413"/>
      <c r="W8" s="555"/>
      <c r="X8" s="555"/>
      <c r="Y8" s="557" t="s">
        <v>1248</v>
      </c>
      <c r="Z8" s="555"/>
      <c r="AA8" s="557" t="s">
        <v>1249</v>
      </c>
      <c r="AB8" s="557"/>
      <c r="AC8" s="557" t="s">
        <v>1250</v>
      </c>
      <c r="AD8" s="557"/>
      <c r="AE8" s="556"/>
      <c r="AG8" s="557" t="s">
        <v>1251</v>
      </c>
      <c r="AH8" s="557"/>
      <c r="AI8" s="557"/>
      <c r="AJ8" s="555"/>
      <c r="AK8" s="557"/>
      <c r="AL8" s="555" t="s">
        <v>1252</v>
      </c>
      <c r="AM8" s="557"/>
      <c r="AN8" s="557" t="s">
        <v>1253</v>
      </c>
      <c r="AO8" s="415"/>
      <c r="AR8" s="555" t="s">
        <v>1254</v>
      </c>
      <c r="AS8" s="555" t="s">
        <v>1255</v>
      </c>
      <c r="AT8" s="557" t="s">
        <v>255</v>
      </c>
      <c r="AU8" s="557"/>
      <c r="AV8" s="555"/>
      <c r="AW8" s="557" t="s">
        <v>1256</v>
      </c>
      <c r="AX8" s="557"/>
      <c r="AY8" s="556"/>
      <c r="BA8" s="557"/>
      <c r="BB8" s="557" t="s">
        <v>1247</v>
      </c>
      <c r="BC8" s="557"/>
      <c r="BD8" s="557"/>
      <c r="BE8" s="555" t="s">
        <v>256</v>
      </c>
      <c r="BF8" s="557"/>
      <c r="BG8" s="557"/>
      <c r="BH8" s="557"/>
      <c r="BI8" s="415"/>
    </row>
    <row r="9" spans="1:66" s="411" customFormat="1" ht="15.95" customHeight="1">
      <c r="A9" s="679"/>
      <c r="B9" s="671" t="s">
        <v>257</v>
      </c>
      <c r="C9" s="671" t="s">
        <v>1257</v>
      </c>
      <c r="D9" s="672"/>
      <c r="E9" s="671" t="s">
        <v>1247</v>
      </c>
      <c r="F9" s="671" t="s">
        <v>1247</v>
      </c>
      <c r="G9" s="671" t="s">
        <v>1230</v>
      </c>
      <c r="H9" s="671"/>
      <c r="I9" s="671" t="s">
        <v>1247</v>
      </c>
      <c r="J9" s="673"/>
      <c r="K9" s="556"/>
      <c r="L9" s="557"/>
      <c r="M9" s="420" t="s">
        <v>1258</v>
      </c>
      <c r="N9" s="555" t="s">
        <v>1259</v>
      </c>
      <c r="O9" s="555" t="s">
        <v>1260</v>
      </c>
      <c r="P9" s="557" t="s">
        <v>1261</v>
      </c>
      <c r="Q9" s="407" t="s">
        <v>1262</v>
      </c>
      <c r="R9" s="557" t="s">
        <v>1248</v>
      </c>
      <c r="S9" s="555"/>
      <c r="T9" s="557" t="s">
        <v>1248</v>
      </c>
      <c r="U9" s="413" t="s">
        <v>693</v>
      </c>
      <c r="V9" s="408" t="s">
        <v>436</v>
      </c>
      <c r="W9" s="555" t="s">
        <v>1248</v>
      </c>
      <c r="X9" s="555" t="s">
        <v>1248</v>
      </c>
      <c r="Y9" s="557" t="s">
        <v>1263</v>
      </c>
      <c r="Z9" s="555"/>
      <c r="AA9" s="557" t="s">
        <v>1264</v>
      </c>
      <c r="AB9" s="557" t="s">
        <v>1249</v>
      </c>
      <c r="AC9" s="557" t="s">
        <v>1249</v>
      </c>
      <c r="AD9" s="557" t="s">
        <v>1265</v>
      </c>
      <c r="AE9" s="556" t="s">
        <v>1266</v>
      </c>
      <c r="AG9" s="557" t="s">
        <v>1267</v>
      </c>
      <c r="AH9" s="557" t="s">
        <v>1268</v>
      </c>
      <c r="AI9" s="557" t="s">
        <v>1269</v>
      </c>
      <c r="AJ9" s="555" t="s">
        <v>1270</v>
      </c>
      <c r="AK9" s="557" t="s">
        <v>1252</v>
      </c>
      <c r="AL9" s="555" t="s">
        <v>1271</v>
      </c>
      <c r="AM9" s="557" t="s">
        <v>1272</v>
      </c>
      <c r="AN9" s="557" t="s">
        <v>1273</v>
      </c>
      <c r="AO9" s="415" t="s">
        <v>693</v>
      </c>
      <c r="AQ9" s="408" t="s">
        <v>436</v>
      </c>
      <c r="AR9" s="555" t="s">
        <v>1253</v>
      </c>
      <c r="AS9" s="555" t="s">
        <v>1274</v>
      </c>
      <c r="AT9" s="557" t="s">
        <v>258</v>
      </c>
      <c r="AU9" s="557" t="s">
        <v>1275</v>
      </c>
      <c r="AV9" s="555"/>
      <c r="AW9" s="557" t="s">
        <v>1276</v>
      </c>
      <c r="AX9" s="557" t="s">
        <v>1277</v>
      </c>
      <c r="AY9" s="556" t="s">
        <v>1278</v>
      </c>
      <c r="BA9" s="557" t="s">
        <v>1250</v>
      </c>
      <c r="BB9" s="557" t="s">
        <v>259</v>
      </c>
      <c r="BC9" s="557"/>
      <c r="BD9" s="557" t="s">
        <v>259</v>
      </c>
      <c r="BE9" s="555" t="s">
        <v>1263</v>
      </c>
      <c r="BF9" s="557" t="s">
        <v>1279</v>
      </c>
      <c r="BG9" s="557" t="s">
        <v>1279</v>
      </c>
      <c r="BH9" s="557" t="s">
        <v>1250</v>
      </c>
      <c r="BI9" s="415" t="s">
        <v>693</v>
      </c>
    </row>
    <row r="10" spans="1:66" s="411" customFormat="1" ht="15.95" customHeight="1">
      <c r="A10" s="680"/>
      <c r="B10" s="681" t="s">
        <v>260</v>
      </c>
      <c r="C10" s="681" t="s">
        <v>1238</v>
      </c>
      <c r="D10" s="682" t="s">
        <v>1229</v>
      </c>
      <c r="E10" s="681" t="s">
        <v>1280</v>
      </c>
      <c r="F10" s="682" t="s">
        <v>1281</v>
      </c>
      <c r="G10" s="681" t="s">
        <v>1238</v>
      </c>
      <c r="H10" s="682" t="s">
        <v>1281</v>
      </c>
      <c r="I10" s="682" t="s">
        <v>1282</v>
      </c>
      <c r="J10" s="683" t="s">
        <v>1239</v>
      </c>
      <c r="K10" s="556"/>
      <c r="L10" s="425" t="s">
        <v>1282</v>
      </c>
      <c r="M10" s="424" t="s">
        <v>1283</v>
      </c>
      <c r="N10" s="558" t="s">
        <v>1284</v>
      </c>
      <c r="O10" s="558" t="s">
        <v>1285</v>
      </c>
      <c r="P10" s="425" t="s">
        <v>1286</v>
      </c>
      <c r="Q10" s="421" t="s">
        <v>1287</v>
      </c>
      <c r="R10" s="425" t="s">
        <v>1288</v>
      </c>
      <c r="S10" s="558" t="s">
        <v>1289</v>
      </c>
      <c r="T10" s="425" t="s">
        <v>1290</v>
      </c>
      <c r="U10" s="422"/>
      <c r="V10" s="422"/>
      <c r="W10" s="558" t="s">
        <v>1291</v>
      </c>
      <c r="X10" s="558" t="s">
        <v>1292</v>
      </c>
      <c r="Y10" s="425" t="s">
        <v>1293</v>
      </c>
      <c r="Z10" s="558" t="s">
        <v>1299</v>
      </c>
      <c r="AA10" s="425" t="s">
        <v>1291</v>
      </c>
      <c r="AB10" s="425" t="s">
        <v>1293</v>
      </c>
      <c r="AC10" s="425" t="s">
        <v>1293</v>
      </c>
      <c r="AD10" s="425" t="s">
        <v>1300</v>
      </c>
      <c r="AE10" s="559" t="s">
        <v>476</v>
      </c>
      <c r="AG10" s="425" t="s">
        <v>1288</v>
      </c>
      <c r="AH10" s="425" t="s">
        <v>1293</v>
      </c>
      <c r="AI10" s="425" t="s">
        <v>477</v>
      </c>
      <c r="AJ10" s="558" t="s">
        <v>1293</v>
      </c>
      <c r="AK10" s="425" t="s">
        <v>1288</v>
      </c>
      <c r="AL10" s="558" t="s">
        <v>1293</v>
      </c>
      <c r="AM10" s="425" t="s">
        <v>478</v>
      </c>
      <c r="AN10" s="425" t="s">
        <v>479</v>
      </c>
      <c r="AO10" s="423"/>
      <c r="AQ10" s="422"/>
      <c r="AR10" s="558" t="s">
        <v>479</v>
      </c>
      <c r="AS10" s="558" t="s">
        <v>1293</v>
      </c>
      <c r="AT10" s="425" t="s">
        <v>480</v>
      </c>
      <c r="AU10" s="425" t="s">
        <v>481</v>
      </c>
      <c r="AV10" s="558" t="s">
        <v>482</v>
      </c>
      <c r="AW10" s="425" t="s">
        <v>483</v>
      </c>
      <c r="AX10" s="425" t="s">
        <v>483</v>
      </c>
      <c r="AY10" s="559" t="s">
        <v>483</v>
      </c>
      <c r="BA10" s="425" t="s">
        <v>483</v>
      </c>
      <c r="BB10" s="425" t="s">
        <v>261</v>
      </c>
      <c r="BC10" s="425" t="s">
        <v>1234</v>
      </c>
      <c r="BD10" s="425" t="s">
        <v>261</v>
      </c>
      <c r="BE10" s="558" t="s">
        <v>1293</v>
      </c>
      <c r="BF10" s="425" t="s">
        <v>484</v>
      </c>
      <c r="BG10" s="425" t="s">
        <v>485</v>
      </c>
      <c r="BH10" s="425" t="s">
        <v>1293</v>
      </c>
      <c r="BI10" s="423"/>
    </row>
    <row r="11" spans="1:66" s="959" customFormat="1" ht="28.5" customHeight="1">
      <c r="A11" s="950" t="s">
        <v>1361</v>
      </c>
      <c r="B11" s="951">
        <v>1000</v>
      </c>
      <c r="C11" s="951">
        <v>135.9</v>
      </c>
      <c r="D11" s="951">
        <v>127.4</v>
      </c>
      <c r="E11" s="951">
        <v>8.5</v>
      </c>
      <c r="F11" s="951">
        <v>12.4</v>
      </c>
      <c r="G11" s="951">
        <v>3.9</v>
      </c>
      <c r="H11" s="951">
        <v>8.5</v>
      </c>
      <c r="I11" s="951">
        <v>62.3</v>
      </c>
      <c r="J11" s="952">
        <v>53.4</v>
      </c>
      <c r="K11" s="953"/>
      <c r="L11" s="954">
        <v>8.9</v>
      </c>
      <c r="M11" s="951">
        <v>169.7</v>
      </c>
      <c r="N11" s="951">
        <v>91.8</v>
      </c>
      <c r="O11" s="951">
        <v>7.2</v>
      </c>
      <c r="P11" s="951">
        <v>23.2</v>
      </c>
      <c r="Q11" s="951">
        <v>47.5</v>
      </c>
      <c r="R11" s="951">
        <v>37.9</v>
      </c>
      <c r="S11" s="951">
        <v>6.6</v>
      </c>
      <c r="T11" s="951">
        <v>3.1</v>
      </c>
      <c r="U11" s="955" t="s">
        <v>1362</v>
      </c>
      <c r="V11" s="956" t="s">
        <v>1361</v>
      </c>
      <c r="W11" s="957">
        <v>12</v>
      </c>
      <c r="X11" s="957">
        <v>3.4</v>
      </c>
      <c r="Y11" s="958">
        <v>1.6</v>
      </c>
      <c r="Z11" s="958">
        <v>73.099999999999994</v>
      </c>
      <c r="AA11" s="958">
        <v>27.5</v>
      </c>
      <c r="AB11" s="958">
        <v>33.200000000000003</v>
      </c>
      <c r="AC11" s="954">
        <v>12.4</v>
      </c>
      <c r="AD11" s="958">
        <v>109.2</v>
      </c>
      <c r="AE11" s="954">
        <v>23.1</v>
      </c>
      <c r="AG11" s="960">
        <v>61.4</v>
      </c>
      <c r="AH11" s="958">
        <v>24.7</v>
      </c>
      <c r="AI11" s="958">
        <v>57.8</v>
      </c>
      <c r="AJ11" s="954">
        <v>0.1</v>
      </c>
      <c r="AK11" s="954">
        <v>0.6</v>
      </c>
      <c r="AL11" s="954">
        <v>57.1</v>
      </c>
      <c r="AM11" s="961">
        <v>53</v>
      </c>
      <c r="AN11" s="962">
        <v>0.6</v>
      </c>
      <c r="AO11" s="955" t="s">
        <v>1362</v>
      </c>
      <c r="AQ11" s="956" t="s">
        <v>1361</v>
      </c>
      <c r="AR11" s="954">
        <v>6.6</v>
      </c>
      <c r="AS11" s="954">
        <v>16.8</v>
      </c>
      <c r="AT11" s="958">
        <v>11.3</v>
      </c>
      <c r="AU11" s="954">
        <v>8.1999999999999993</v>
      </c>
      <c r="AV11" s="954">
        <v>114.1</v>
      </c>
      <c r="AW11" s="954">
        <v>6.9</v>
      </c>
      <c r="AX11" s="958">
        <v>7.6</v>
      </c>
      <c r="AY11" s="958">
        <v>26.7</v>
      </c>
      <c r="AZ11" s="963"/>
      <c r="BA11" s="952">
        <v>72.900000000000006</v>
      </c>
      <c r="BB11" s="951">
        <v>120.4</v>
      </c>
      <c r="BC11" s="951">
        <v>118.2</v>
      </c>
      <c r="BD11" s="951">
        <v>2.2000000000000002</v>
      </c>
      <c r="BE11" s="951">
        <v>54.2</v>
      </c>
      <c r="BF11" s="951">
        <v>28.6</v>
      </c>
      <c r="BG11" s="954">
        <v>6.2</v>
      </c>
      <c r="BH11" s="954">
        <v>19.399999999999999</v>
      </c>
      <c r="BI11" s="955" t="s">
        <v>1362</v>
      </c>
      <c r="BJ11" s="964"/>
    </row>
    <row r="12" spans="1:66" s="968" customFormat="1" ht="20.25" customHeight="1">
      <c r="A12" s="965">
        <v>2007</v>
      </c>
      <c r="B12" s="948">
        <v>90.3</v>
      </c>
      <c r="C12" s="948">
        <v>83.2</v>
      </c>
      <c r="D12" s="948">
        <v>83.3</v>
      </c>
      <c r="E12" s="948">
        <v>80.900000000000006</v>
      </c>
      <c r="F12" s="948">
        <v>97.9</v>
      </c>
      <c r="G12" s="948">
        <v>92.6</v>
      </c>
      <c r="H12" s="948">
        <v>100</v>
      </c>
      <c r="I12" s="948">
        <v>90.1</v>
      </c>
      <c r="J12" s="948">
        <v>89.8</v>
      </c>
      <c r="K12" s="966"/>
      <c r="L12" s="948">
        <v>92.7</v>
      </c>
      <c r="M12" s="948">
        <v>92.5</v>
      </c>
      <c r="N12" s="948">
        <v>94.5</v>
      </c>
      <c r="O12" s="948">
        <v>90.4</v>
      </c>
      <c r="P12" s="948">
        <v>92.3</v>
      </c>
      <c r="Q12" s="948">
        <v>89.3</v>
      </c>
      <c r="R12" s="948">
        <v>91.4</v>
      </c>
      <c r="S12" s="948">
        <v>86.5</v>
      </c>
      <c r="T12" s="948">
        <v>86.7</v>
      </c>
      <c r="U12" s="967">
        <v>2007</v>
      </c>
      <c r="V12" s="965">
        <v>2007</v>
      </c>
      <c r="W12" s="948">
        <v>97.7</v>
      </c>
      <c r="X12" s="948">
        <v>91.7</v>
      </c>
      <c r="Y12" s="948">
        <v>93.7</v>
      </c>
      <c r="Z12" s="948">
        <v>94.3</v>
      </c>
      <c r="AA12" s="948">
        <v>97.6</v>
      </c>
      <c r="AB12" s="948">
        <v>92.4</v>
      </c>
      <c r="AC12" s="948">
        <v>91.9</v>
      </c>
      <c r="AD12" s="948">
        <v>90.8</v>
      </c>
      <c r="AE12" s="948">
        <v>96.6</v>
      </c>
      <c r="AG12" s="948">
        <v>87.1</v>
      </c>
      <c r="AH12" s="948">
        <v>94.3</v>
      </c>
      <c r="AI12" s="948">
        <v>102.6</v>
      </c>
      <c r="AJ12" s="948">
        <v>100</v>
      </c>
      <c r="AK12" s="948">
        <v>112.2</v>
      </c>
      <c r="AL12" s="948">
        <v>102.2</v>
      </c>
      <c r="AM12" s="948">
        <v>95.4</v>
      </c>
      <c r="AN12" s="948">
        <v>88.8</v>
      </c>
      <c r="AO12" s="967">
        <v>2007</v>
      </c>
      <c r="AQ12" s="965">
        <v>2007</v>
      </c>
      <c r="AR12" s="948">
        <v>90.1</v>
      </c>
      <c r="AS12" s="948">
        <v>95.5</v>
      </c>
      <c r="AT12" s="948">
        <v>88.4</v>
      </c>
      <c r="AU12" s="948">
        <v>92.4</v>
      </c>
      <c r="AV12" s="948">
        <v>90.4</v>
      </c>
      <c r="AW12" s="948">
        <v>82.1</v>
      </c>
      <c r="AX12" s="948">
        <v>97.5</v>
      </c>
      <c r="AY12" s="948">
        <v>90.2</v>
      </c>
      <c r="AZ12" s="969"/>
      <c r="BA12" s="948">
        <v>91</v>
      </c>
      <c r="BB12" s="948">
        <v>89.8</v>
      </c>
      <c r="BC12" s="948">
        <v>89.8</v>
      </c>
      <c r="BD12" s="948">
        <v>90.3</v>
      </c>
      <c r="BE12" s="948">
        <v>82.9</v>
      </c>
      <c r="BF12" s="948">
        <v>87.9</v>
      </c>
      <c r="BG12" s="948">
        <v>57.1</v>
      </c>
      <c r="BH12" s="948">
        <v>92.9</v>
      </c>
      <c r="BI12" s="967">
        <v>2007</v>
      </c>
    </row>
    <row r="13" spans="1:66" s="968" customFormat="1" ht="20.25" customHeight="1">
      <c r="A13" s="965" t="s">
        <v>185</v>
      </c>
      <c r="B13" s="948">
        <v>94.5</v>
      </c>
      <c r="C13" s="948">
        <v>87.3</v>
      </c>
      <c r="D13" s="948">
        <v>87.2</v>
      </c>
      <c r="E13" s="948">
        <v>88.5</v>
      </c>
      <c r="F13" s="948">
        <v>98.4</v>
      </c>
      <c r="G13" s="948">
        <v>94.5</v>
      </c>
      <c r="H13" s="948">
        <v>100</v>
      </c>
      <c r="I13" s="948">
        <v>92.4</v>
      </c>
      <c r="J13" s="948">
        <v>92</v>
      </c>
      <c r="K13" s="966"/>
      <c r="L13" s="948">
        <v>95.8</v>
      </c>
      <c r="M13" s="948">
        <v>96.6</v>
      </c>
      <c r="N13" s="948">
        <v>96.6</v>
      </c>
      <c r="O13" s="948">
        <v>95.2</v>
      </c>
      <c r="P13" s="948">
        <v>96.7</v>
      </c>
      <c r="Q13" s="948">
        <v>96.8</v>
      </c>
      <c r="R13" s="948">
        <v>95.4</v>
      </c>
      <c r="S13" s="948">
        <v>91.2</v>
      </c>
      <c r="T13" s="948">
        <v>91.3</v>
      </c>
      <c r="U13" s="967" t="s">
        <v>185</v>
      </c>
      <c r="V13" s="965" t="s">
        <v>185</v>
      </c>
      <c r="W13" s="948">
        <v>99.9</v>
      </c>
      <c r="X13" s="948">
        <v>97.3</v>
      </c>
      <c r="Y13" s="948">
        <v>98.6</v>
      </c>
      <c r="Z13" s="948">
        <v>96.1</v>
      </c>
      <c r="AA13" s="948">
        <v>98.1</v>
      </c>
      <c r="AB13" s="948">
        <v>95</v>
      </c>
      <c r="AC13" s="948">
        <v>94.8</v>
      </c>
      <c r="AD13" s="948">
        <v>98.8</v>
      </c>
      <c r="AE13" s="948">
        <v>97.5</v>
      </c>
      <c r="AG13" s="948">
        <v>100.3</v>
      </c>
      <c r="AH13" s="948">
        <v>96.5</v>
      </c>
      <c r="AI13" s="948">
        <v>101.1</v>
      </c>
      <c r="AJ13" s="948">
        <v>100</v>
      </c>
      <c r="AK13" s="948">
        <v>105.5</v>
      </c>
      <c r="AL13" s="948">
        <v>100.9</v>
      </c>
      <c r="AM13" s="948">
        <v>96.8</v>
      </c>
      <c r="AN13" s="948">
        <v>89.1</v>
      </c>
      <c r="AO13" s="967" t="s">
        <v>185</v>
      </c>
      <c r="AQ13" s="965" t="s">
        <v>185</v>
      </c>
      <c r="AR13" s="948">
        <v>91</v>
      </c>
      <c r="AS13" s="948">
        <v>96.7</v>
      </c>
      <c r="AT13" s="948">
        <v>92.1</v>
      </c>
      <c r="AU13" s="948">
        <v>99.2</v>
      </c>
      <c r="AV13" s="948">
        <v>95.4</v>
      </c>
      <c r="AW13" s="948">
        <v>89.1</v>
      </c>
      <c r="AX13" s="948">
        <v>99.6</v>
      </c>
      <c r="AY13" s="948">
        <v>96.9</v>
      </c>
      <c r="AZ13" s="969"/>
      <c r="BA13" s="948">
        <v>95.2</v>
      </c>
      <c r="BB13" s="948">
        <v>94.1</v>
      </c>
      <c r="BC13" s="948">
        <v>94.1</v>
      </c>
      <c r="BD13" s="948">
        <v>92.8</v>
      </c>
      <c r="BE13" s="948">
        <v>90.4</v>
      </c>
      <c r="BF13" s="948">
        <v>92.3</v>
      </c>
      <c r="BG13" s="948">
        <v>74.099999999999994</v>
      </c>
      <c r="BH13" s="948">
        <v>98.3</v>
      </c>
      <c r="BI13" s="967" t="s">
        <v>185</v>
      </c>
    </row>
    <row r="14" spans="1:66" s="968" customFormat="1" ht="20.25" customHeight="1">
      <c r="A14" s="965" t="s">
        <v>1318</v>
      </c>
      <c r="B14" s="948">
        <v>97.1</v>
      </c>
      <c r="C14" s="948">
        <v>93.9</v>
      </c>
      <c r="D14" s="948">
        <v>93.7</v>
      </c>
      <c r="E14" s="948">
        <v>96.9</v>
      </c>
      <c r="F14" s="948">
        <v>99.6</v>
      </c>
      <c r="G14" s="948">
        <v>98.5</v>
      </c>
      <c r="H14" s="948">
        <v>100</v>
      </c>
      <c r="I14" s="948">
        <v>97.1</v>
      </c>
      <c r="J14" s="948">
        <v>96.8</v>
      </c>
      <c r="K14" s="966"/>
      <c r="L14" s="948">
        <v>99.3</v>
      </c>
      <c r="M14" s="948">
        <v>97.6</v>
      </c>
      <c r="N14" s="948">
        <v>98.1</v>
      </c>
      <c r="O14" s="948">
        <v>98.9</v>
      </c>
      <c r="P14" s="948">
        <v>98.4</v>
      </c>
      <c r="Q14" s="948">
        <v>96.2</v>
      </c>
      <c r="R14" s="948">
        <v>99.6</v>
      </c>
      <c r="S14" s="948">
        <v>98.3</v>
      </c>
      <c r="T14" s="948">
        <v>97.9</v>
      </c>
      <c r="U14" s="967">
        <v>2009</v>
      </c>
      <c r="V14" s="965">
        <v>2009</v>
      </c>
      <c r="W14" s="948">
        <v>101.7</v>
      </c>
      <c r="X14" s="948">
        <v>99.7</v>
      </c>
      <c r="Y14" s="948">
        <v>100</v>
      </c>
      <c r="Z14" s="948">
        <v>98.2</v>
      </c>
      <c r="AA14" s="948">
        <v>99.4</v>
      </c>
      <c r="AB14" s="948">
        <v>97.9</v>
      </c>
      <c r="AC14" s="948">
        <v>96.3</v>
      </c>
      <c r="AD14" s="948">
        <v>95.3</v>
      </c>
      <c r="AE14" s="948">
        <v>98.2</v>
      </c>
      <c r="AG14" s="948">
        <v>92.9</v>
      </c>
      <c r="AH14" s="948">
        <v>98.1</v>
      </c>
      <c r="AI14" s="948">
        <v>100.9</v>
      </c>
      <c r="AJ14" s="948">
        <v>100</v>
      </c>
      <c r="AK14" s="948">
        <v>102</v>
      </c>
      <c r="AL14" s="948">
        <v>100.9</v>
      </c>
      <c r="AM14" s="948">
        <v>99.1</v>
      </c>
      <c r="AN14" s="948">
        <v>97.7</v>
      </c>
      <c r="AO14" s="967">
        <v>2009</v>
      </c>
      <c r="AQ14" s="965">
        <v>2009</v>
      </c>
      <c r="AR14" s="948">
        <v>97.5</v>
      </c>
      <c r="AS14" s="948">
        <v>98.4</v>
      </c>
      <c r="AT14" s="948">
        <v>97.2</v>
      </c>
      <c r="AU14" s="948">
        <v>96</v>
      </c>
      <c r="AV14" s="948">
        <v>97.7</v>
      </c>
      <c r="AW14" s="948">
        <v>94.4</v>
      </c>
      <c r="AX14" s="948">
        <v>100</v>
      </c>
      <c r="AY14" s="948">
        <v>98.9</v>
      </c>
      <c r="AZ14" s="970"/>
      <c r="BA14" s="948">
        <v>97.6</v>
      </c>
      <c r="BB14" s="948">
        <v>97.7</v>
      </c>
      <c r="BC14" s="948">
        <v>97.7</v>
      </c>
      <c r="BD14" s="948">
        <v>95.8</v>
      </c>
      <c r="BE14" s="948">
        <v>96.6</v>
      </c>
      <c r="BF14" s="948">
        <v>97.6</v>
      </c>
      <c r="BG14" s="948">
        <v>89.9</v>
      </c>
      <c r="BH14" s="948">
        <v>99.5</v>
      </c>
      <c r="BI14" s="967">
        <v>2009</v>
      </c>
    </row>
    <row r="15" spans="1:66" s="968" customFormat="1" ht="21" customHeight="1">
      <c r="A15" s="965">
        <v>2010</v>
      </c>
      <c r="B15" s="948">
        <v>100</v>
      </c>
      <c r="C15" s="948">
        <v>100</v>
      </c>
      <c r="D15" s="948">
        <v>100</v>
      </c>
      <c r="E15" s="948">
        <v>100</v>
      </c>
      <c r="F15" s="948">
        <v>100</v>
      </c>
      <c r="G15" s="948">
        <v>100</v>
      </c>
      <c r="H15" s="948">
        <v>100</v>
      </c>
      <c r="I15" s="948">
        <v>100</v>
      </c>
      <c r="J15" s="948">
        <v>100</v>
      </c>
      <c r="L15" s="948">
        <v>100</v>
      </c>
      <c r="M15" s="948">
        <v>100</v>
      </c>
      <c r="N15" s="948">
        <v>100</v>
      </c>
      <c r="O15" s="948">
        <v>100</v>
      </c>
      <c r="P15" s="948">
        <v>100</v>
      </c>
      <c r="Q15" s="948">
        <v>100</v>
      </c>
      <c r="R15" s="948">
        <v>100</v>
      </c>
      <c r="S15" s="948">
        <v>100</v>
      </c>
      <c r="T15" s="948">
        <v>100</v>
      </c>
      <c r="U15" s="967">
        <v>2010</v>
      </c>
      <c r="V15" s="965">
        <v>2010</v>
      </c>
      <c r="W15" s="948">
        <v>100</v>
      </c>
      <c r="X15" s="948">
        <v>100</v>
      </c>
      <c r="Y15" s="948">
        <v>100</v>
      </c>
      <c r="Z15" s="948">
        <v>100</v>
      </c>
      <c r="AA15" s="948">
        <v>100</v>
      </c>
      <c r="AB15" s="948">
        <v>100</v>
      </c>
      <c r="AC15" s="948">
        <v>100</v>
      </c>
      <c r="AD15" s="948">
        <v>100</v>
      </c>
      <c r="AE15" s="948">
        <v>100</v>
      </c>
      <c r="AG15" s="948">
        <v>100</v>
      </c>
      <c r="AH15" s="948">
        <v>100</v>
      </c>
      <c r="AI15" s="948">
        <v>100.1</v>
      </c>
      <c r="AJ15" s="948">
        <v>100</v>
      </c>
      <c r="AK15" s="948">
        <v>100</v>
      </c>
      <c r="AL15" s="948">
        <v>100</v>
      </c>
      <c r="AM15" s="948">
        <v>100</v>
      </c>
      <c r="AN15" s="948">
        <v>100</v>
      </c>
      <c r="AO15" s="967">
        <v>2010</v>
      </c>
      <c r="AQ15" s="965">
        <v>2010</v>
      </c>
      <c r="AR15" s="948">
        <v>100</v>
      </c>
      <c r="AS15" s="948">
        <v>100</v>
      </c>
      <c r="AT15" s="948">
        <v>100</v>
      </c>
      <c r="AU15" s="948">
        <v>100</v>
      </c>
      <c r="AV15" s="948">
        <v>100</v>
      </c>
      <c r="AW15" s="948">
        <v>100</v>
      </c>
      <c r="AX15" s="948">
        <v>100</v>
      </c>
      <c r="AY15" s="948">
        <v>100</v>
      </c>
      <c r="BA15" s="948">
        <v>100</v>
      </c>
      <c r="BB15" s="948">
        <v>100</v>
      </c>
      <c r="BC15" s="948">
        <v>100</v>
      </c>
      <c r="BD15" s="948">
        <v>100</v>
      </c>
      <c r="BE15" s="948">
        <v>100</v>
      </c>
      <c r="BF15" s="948">
        <v>100</v>
      </c>
      <c r="BG15" s="948">
        <v>100</v>
      </c>
      <c r="BH15" s="948">
        <v>100</v>
      </c>
      <c r="BI15" s="967">
        <v>2010</v>
      </c>
    </row>
    <row r="16" spans="1:66" s="968" customFormat="1" ht="21" customHeight="1">
      <c r="A16" s="965">
        <v>2011</v>
      </c>
      <c r="B16" s="948">
        <v>104</v>
      </c>
      <c r="C16" s="948">
        <v>108.1</v>
      </c>
      <c r="D16" s="948">
        <v>108.2</v>
      </c>
      <c r="E16" s="948">
        <v>106.4</v>
      </c>
      <c r="F16" s="948">
        <v>100.8</v>
      </c>
      <c r="G16" s="948">
        <v>99.6</v>
      </c>
      <c r="H16" s="948">
        <v>101.3</v>
      </c>
      <c r="I16" s="948">
        <v>103.3</v>
      </c>
      <c r="J16" s="948">
        <v>103.3</v>
      </c>
      <c r="L16" s="948">
        <v>103.5</v>
      </c>
      <c r="M16" s="948">
        <v>104.5</v>
      </c>
      <c r="N16" s="948">
        <v>104</v>
      </c>
      <c r="O16" s="948">
        <v>105</v>
      </c>
      <c r="P16" s="948">
        <v>102.7</v>
      </c>
      <c r="Q16" s="948">
        <v>106.4</v>
      </c>
      <c r="R16" s="948">
        <v>103.7</v>
      </c>
      <c r="S16" s="948">
        <v>105.2</v>
      </c>
      <c r="T16" s="948">
        <v>107.2</v>
      </c>
      <c r="U16" s="967">
        <v>2011</v>
      </c>
      <c r="V16" s="965">
        <v>2011</v>
      </c>
      <c r="W16" s="948">
        <v>100</v>
      </c>
      <c r="X16" s="948">
        <v>106</v>
      </c>
      <c r="Y16" s="948">
        <v>102.2</v>
      </c>
      <c r="Z16" s="948">
        <v>101.8</v>
      </c>
      <c r="AA16" s="948">
        <v>101.9</v>
      </c>
      <c r="AB16" s="948">
        <v>101.6</v>
      </c>
      <c r="AC16" s="948">
        <v>101.9</v>
      </c>
      <c r="AD16" s="948">
        <v>107</v>
      </c>
      <c r="AE16" s="948">
        <v>100.7</v>
      </c>
      <c r="AG16" s="948">
        <v>110.9</v>
      </c>
      <c r="AH16" s="948">
        <v>103.2</v>
      </c>
      <c r="AI16" s="948">
        <v>98.4</v>
      </c>
      <c r="AJ16" s="948">
        <v>101.8</v>
      </c>
      <c r="AK16" s="948">
        <v>96.1</v>
      </c>
      <c r="AL16" s="948">
        <v>98.4</v>
      </c>
      <c r="AM16" s="948">
        <v>101.6</v>
      </c>
      <c r="AN16" s="948">
        <v>99.3</v>
      </c>
      <c r="AO16" s="967">
        <v>2011</v>
      </c>
      <c r="AQ16" s="965">
        <v>2011</v>
      </c>
      <c r="AR16" s="948">
        <v>102.8</v>
      </c>
      <c r="AS16" s="948">
        <v>102.6</v>
      </c>
      <c r="AT16" s="948">
        <v>103.8</v>
      </c>
      <c r="AU16" s="948">
        <v>106</v>
      </c>
      <c r="AV16" s="948">
        <v>101.7</v>
      </c>
      <c r="AW16" s="948">
        <v>103.3</v>
      </c>
      <c r="AX16" s="948">
        <v>85.6</v>
      </c>
      <c r="AY16" s="948">
        <v>101.6</v>
      </c>
      <c r="BA16" s="948">
        <v>103.3</v>
      </c>
      <c r="BB16" s="948">
        <v>104.3</v>
      </c>
      <c r="BC16" s="948">
        <v>104.3</v>
      </c>
      <c r="BD16" s="948">
        <v>105.3</v>
      </c>
      <c r="BE16" s="948">
        <v>103.2</v>
      </c>
      <c r="BF16" s="948">
        <v>103.4</v>
      </c>
      <c r="BG16" s="948">
        <v>104.3</v>
      </c>
      <c r="BH16" s="948">
        <v>102.6</v>
      </c>
      <c r="BI16" s="967">
        <v>2011</v>
      </c>
    </row>
    <row r="17" spans="1:61" s="972" customFormat="1" ht="21" customHeight="1">
      <c r="A17" s="971">
        <v>2012</v>
      </c>
      <c r="B17" s="949">
        <v>106.3</v>
      </c>
      <c r="C17" s="949">
        <v>112.4</v>
      </c>
      <c r="D17" s="949">
        <v>112.5</v>
      </c>
      <c r="E17" s="949">
        <v>111.3</v>
      </c>
      <c r="F17" s="949">
        <v>102.3</v>
      </c>
      <c r="G17" s="949">
        <v>100.4</v>
      </c>
      <c r="H17" s="949">
        <v>103.2</v>
      </c>
      <c r="I17" s="949">
        <v>108.3</v>
      </c>
      <c r="J17" s="949">
        <v>108.2</v>
      </c>
      <c r="L17" s="949">
        <v>108.8</v>
      </c>
      <c r="M17" s="949">
        <v>109.3</v>
      </c>
      <c r="N17" s="949">
        <v>108.3</v>
      </c>
      <c r="O17" s="949">
        <v>110.2</v>
      </c>
      <c r="P17" s="949">
        <v>107.7</v>
      </c>
      <c r="Q17" s="949">
        <v>111.9</v>
      </c>
      <c r="R17" s="949">
        <v>106.7</v>
      </c>
      <c r="S17" s="949">
        <v>108.2</v>
      </c>
      <c r="T17" s="949">
        <v>109.8</v>
      </c>
      <c r="U17" s="1344">
        <v>2012</v>
      </c>
      <c r="V17" s="1345">
        <v>2012</v>
      </c>
      <c r="W17" s="949">
        <v>100.2</v>
      </c>
      <c r="X17" s="949">
        <v>111.4</v>
      </c>
      <c r="Y17" s="949">
        <v>105</v>
      </c>
      <c r="Z17" s="949">
        <v>102.7</v>
      </c>
      <c r="AA17" s="949">
        <v>101.6</v>
      </c>
      <c r="AB17" s="949">
        <v>102.7</v>
      </c>
      <c r="AC17" s="949">
        <v>105.1</v>
      </c>
      <c r="AD17" s="949">
        <v>110.5</v>
      </c>
      <c r="AE17" s="949">
        <v>100.6</v>
      </c>
      <c r="AG17" s="949">
        <v>114.4</v>
      </c>
      <c r="AH17" s="949">
        <v>109.8</v>
      </c>
      <c r="AI17" s="949">
        <v>95.9</v>
      </c>
      <c r="AJ17" s="949">
        <v>107.2</v>
      </c>
      <c r="AK17" s="949">
        <v>92.3</v>
      </c>
      <c r="AL17" s="949">
        <v>95.9</v>
      </c>
      <c r="AM17" s="949">
        <v>101.8</v>
      </c>
      <c r="AN17" s="949">
        <v>104.1</v>
      </c>
      <c r="AO17" s="1344">
        <v>2012</v>
      </c>
      <c r="AQ17" s="1345">
        <v>2012</v>
      </c>
      <c r="AR17" s="949">
        <v>104.7</v>
      </c>
      <c r="AS17" s="949">
        <v>104</v>
      </c>
      <c r="AT17" s="949">
        <v>107.3</v>
      </c>
      <c r="AU17" s="949">
        <v>109.6</v>
      </c>
      <c r="AV17" s="949">
        <v>103.2</v>
      </c>
      <c r="AW17" s="949">
        <v>94.2</v>
      </c>
      <c r="AX17" s="949">
        <v>82.8</v>
      </c>
      <c r="AY17" s="949">
        <v>98.7</v>
      </c>
      <c r="BA17" s="949">
        <v>107.8</v>
      </c>
      <c r="BB17" s="949">
        <v>105.5</v>
      </c>
      <c r="BC17" s="949">
        <v>105.4</v>
      </c>
      <c r="BD17" s="949">
        <v>110.8</v>
      </c>
      <c r="BE17" s="949">
        <v>99.9</v>
      </c>
      <c r="BF17" s="949">
        <v>106.7</v>
      </c>
      <c r="BG17" s="949">
        <v>107.6</v>
      </c>
      <c r="BH17" s="949">
        <v>87.3</v>
      </c>
      <c r="BI17" s="1344">
        <v>2012</v>
      </c>
    </row>
    <row r="18" spans="1:61" s="972" customFormat="1" ht="11.25" customHeight="1">
      <c r="A18" s="971"/>
      <c r="B18" s="973"/>
      <c r="C18" s="973"/>
      <c r="D18" s="973"/>
      <c r="E18" s="973"/>
      <c r="F18" s="973"/>
      <c r="G18" s="973"/>
      <c r="H18" s="973"/>
      <c r="I18" s="973"/>
      <c r="J18" s="973"/>
      <c r="K18" s="973"/>
      <c r="L18" s="973"/>
      <c r="M18" s="973"/>
      <c r="N18" s="973"/>
      <c r="O18" s="973"/>
      <c r="P18" s="973"/>
      <c r="Q18" s="973"/>
      <c r="R18" s="973"/>
      <c r="S18" s="973"/>
      <c r="T18" s="973"/>
      <c r="U18" s="1769"/>
      <c r="V18" s="1770"/>
      <c r="W18" s="973"/>
      <c r="X18" s="973"/>
      <c r="Y18" s="973"/>
      <c r="Z18" s="973"/>
      <c r="AA18" s="973"/>
      <c r="AB18" s="973"/>
      <c r="AC18" s="973"/>
      <c r="AD18" s="973"/>
      <c r="AE18" s="973"/>
      <c r="AF18" s="973"/>
      <c r="AG18" s="973"/>
      <c r="AH18" s="973"/>
      <c r="AI18" s="973"/>
      <c r="AJ18" s="973"/>
      <c r="AK18" s="973"/>
      <c r="AL18" s="973"/>
      <c r="AM18" s="973"/>
      <c r="AN18" s="973"/>
      <c r="AO18" s="1769"/>
      <c r="AP18" s="973"/>
      <c r="AQ18" s="1770"/>
      <c r="AR18" s="973"/>
      <c r="AS18" s="973"/>
      <c r="AT18" s="973"/>
      <c r="AU18" s="973"/>
      <c r="AV18" s="973"/>
      <c r="AW18" s="973"/>
      <c r="AX18" s="973"/>
      <c r="AY18" s="973"/>
      <c r="AZ18" s="973"/>
      <c r="BA18" s="973"/>
      <c r="BB18" s="973"/>
      <c r="BC18" s="973"/>
      <c r="BD18" s="973"/>
      <c r="BE18" s="973"/>
      <c r="BF18" s="973"/>
      <c r="BG18" s="973"/>
      <c r="BH18" s="1081"/>
      <c r="BI18" s="973"/>
    </row>
    <row r="19" spans="1:61" s="968" customFormat="1" ht="20.25" customHeight="1">
      <c r="A19" s="965" t="s">
        <v>628</v>
      </c>
      <c r="B19" s="974">
        <v>105.7</v>
      </c>
      <c r="C19" s="974">
        <v>111.9</v>
      </c>
      <c r="D19" s="974">
        <v>112</v>
      </c>
      <c r="E19" s="974">
        <v>110.4</v>
      </c>
      <c r="F19" s="974">
        <v>101.2</v>
      </c>
      <c r="G19" s="974">
        <v>99.6</v>
      </c>
      <c r="H19" s="974">
        <v>101.9</v>
      </c>
      <c r="I19" s="974">
        <v>106</v>
      </c>
      <c r="J19" s="974">
        <v>106.1</v>
      </c>
      <c r="K19" s="966"/>
      <c r="L19" s="974">
        <v>105.3</v>
      </c>
      <c r="M19" s="974">
        <v>107.4</v>
      </c>
      <c r="N19" s="974">
        <v>106.6</v>
      </c>
      <c r="O19" s="974">
        <v>107.6</v>
      </c>
      <c r="P19" s="974">
        <v>105.3</v>
      </c>
      <c r="Q19" s="974">
        <v>109.8</v>
      </c>
      <c r="R19" s="974">
        <v>105.7</v>
      </c>
      <c r="S19" s="974">
        <v>107.1</v>
      </c>
      <c r="T19" s="974">
        <v>107.8</v>
      </c>
      <c r="U19" s="975" t="s">
        <v>629</v>
      </c>
      <c r="V19" s="965" t="s">
        <v>628</v>
      </c>
      <c r="W19" s="974">
        <v>100</v>
      </c>
      <c r="X19" s="974">
        <v>107.1</v>
      </c>
      <c r="Y19" s="974">
        <v>104.3</v>
      </c>
      <c r="Z19" s="974">
        <v>103</v>
      </c>
      <c r="AA19" s="974">
        <v>102</v>
      </c>
      <c r="AB19" s="974">
        <v>103.2</v>
      </c>
      <c r="AC19" s="974">
        <v>104.7</v>
      </c>
      <c r="AD19" s="974">
        <v>108.7</v>
      </c>
      <c r="AE19" s="974">
        <v>101.2</v>
      </c>
      <c r="AG19" s="974">
        <v>112.5</v>
      </c>
      <c r="AH19" s="974">
        <v>106.2</v>
      </c>
      <c r="AI19" s="974">
        <v>95.9</v>
      </c>
      <c r="AJ19" s="974">
        <v>107.2</v>
      </c>
      <c r="AK19" s="974">
        <v>92.3</v>
      </c>
      <c r="AL19" s="974">
        <v>95.9</v>
      </c>
      <c r="AM19" s="974">
        <v>101.7</v>
      </c>
      <c r="AN19" s="974">
        <v>100.3</v>
      </c>
      <c r="AO19" s="975" t="s">
        <v>629</v>
      </c>
      <c r="AQ19" s="965" t="s">
        <v>628</v>
      </c>
      <c r="AR19" s="947">
        <v>105.3</v>
      </c>
      <c r="AS19" s="947">
        <v>104.1</v>
      </c>
      <c r="AT19" s="947">
        <v>105</v>
      </c>
      <c r="AU19" s="947">
        <v>106</v>
      </c>
      <c r="AV19" s="947">
        <v>102.6</v>
      </c>
      <c r="AW19" s="947">
        <v>103.8</v>
      </c>
      <c r="AX19" s="947">
        <v>82.7</v>
      </c>
      <c r="AY19" s="947">
        <v>101.8</v>
      </c>
      <c r="AZ19" s="969"/>
      <c r="BA19" s="947">
        <v>104.8</v>
      </c>
      <c r="BB19" s="947">
        <v>105.5</v>
      </c>
      <c r="BC19" s="947">
        <v>105.4</v>
      </c>
      <c r="BD19" s="947">
        <v>110.9</v>
      </c>
      <c r="BE19" s="947">
        <v>104.3</v>
      </c>
      <c r="BF19" s="947">
        <v>105.2</v>
      </c>
      <c r="BG19" s="947">
        <v>103.9</v>
      </c>
      <c r="BH19" s="947">
        <v>103</v>
      </c>
      <c r="BI19" s="975" t="s">
        <v>629</v>
      </c>
    </row>
    <row r="20" spans="1:61" s="968" customFormat="1" ht="20.25" customHeight="1">
      <c r="A20" s="965" t="s">
        <v>630</v>
      </c>
      <c r="B20" s="974">
        <v>106.1</v>
      </c>
      <c r="C20" s="974">
        <v>111.7</v>
      </c>
      <c r="D20" s="974">
        <v>111.8</v>
      </c>
      <c r="E20" s="974">
        <v>110.7</v>
      </c>
      <c r="F20" s="974">
        <v>102.1</v>
      </c>
      <c r="G20" s="974">
        <v>99.6</v>
      </c>
      <c r="H20" s="974">
        <v>103.3</v>
      </c>
      <c r="I20" s="974">
        <v>106.9</v>
      </c>
      <c r="J20" s="974">
        <v>106.4</v>
      </c>
      <c r="K20" s="966"/>
      <c r="L20" s="974">
        <v>109.9</v>
      </c>
      <c r="M20" s="974">
        <v>108.2</v>
      </c>
      <c r="N20" s="974">
        <v>106.9</v>
      </c>
      <c r="O20" s="974">
        <v>107.9</v>
      </c>
      <c r="P20" s="974">
        <v>109.3</v>
      </c>
      <c r="Q20" s="974">
        <v>110.1</v>
      </c>
      <c r="R20" s="974">
        <v>106.7</v>
      </c>
      <c r="S20" s="974">
        <v>107.1</v>
      </c>
      <c r="T20" s="974">
        <v>107.8</v>
      </c>
      <c r="U20" s="975" t="s">
        <v>631</v>
      </c>
      <c r="V20" s="965" t="s">
        <v>630</v>
      </c>
      <c r="W20" s="974">
        <v>100.2</v>
      </c>
      <c r="X20" s="974">
        <v>109.4</v>
      </c>
      <c r="Y20" s="974">
        <v>104.8</v>
      </c>
      <c r="Z20" s="974">
        <v>103.4</v>
      </c>
      <c r="AA20" s="974">
        <v>103</v>
      </c>
      <c r="AB20" s="974">
        <v>103.2</v>
      </c>
      <c r="AC20" s="974">
        <v>104.9</v>
      </c>
      <c r="AD20" s="974">
        <v>109.9</v>
      </c>
      <c r="AE20" s="974">
        <v>101.1</v>
      </c>
      <c r="AG20" s="974">
        <v>114.6</v>
      </c>
      <c r="AH20" s="974">
        <v>106.4</v>
      </c>
      <c r="AI20" s="974">
        <v>95.9</v>
      </c>
      <c r="AJ20" s="974">
        <v>107.2</v>
      </c>
      <c r="AK20" s="974">
        <v>92.3</v>
      </c>
      <c r="AL20" s="974">
        <v>95.9</v>
      </c>
      <c r="AM20" s="974">
        <v>101.6</v>
      </c>
      <c r="AN20" s="974">
        <v>100.8</v>
      </c>
      <c r="AO20" s="975" t="s">
        <v>631</v>
      </c>
      <c r="AQ20" s="965" t="s">
        <v>630</v>
      </c>
      <c r="AR20" s="947">
        <v>106.9</v>
      </c>
      <c r="AS20" s="947">
        <v>104.1</v>
      </c>
      <c r="AT20" s="947">
        <v>106.3</v>
      </c>
      <c r="AU20" s="947">
        <v>103.7</v>
      </c>
      <c r="AV20" s="947">
        <v>102.9</v>
      </c>
      <c r="AW20" s="947">
        <v>103.8</v>
      </c>
      <c r="AX20" s="947">
        <v>82.7</v>
      </c>
      <c r="AY20" s="947">
        <v>101.8</v>
      </c>
      <c r="AZ20" s="969"/>
      <c r="BA20" s="947">
        <v>105.3</v>
      </c>
      <c r="BB20" s="947">
        <v>105.6</v>
      </c>
      <c r="BC20" s="947">
        <v>105.5</v>
      </c>
      <c r="BD20" s="947">
        <v>108.8</v>
      </c>
      <c r="BE20" s="947">
        <v>104.7</v>
      </c>
      <c r="BF20" s="947">
        <v>105.1</v>
      </c>
      <c r="BG20" s="947">
        <v>108.1</v>
      </c>
      <c r="BH20" s="947">
        <v>103</v>
      </c>
      <c r="BI20" s="975" t="s">
        <v>631</v>
      </c>
    </row>
    <row r="21" spans="1:61" s="968" customFormat="1" ht="20.25" customHeight="1">
      <c r="A21" s="965" t="s">
        <v>632</v>
      </c>
      <c r="B21" s="974">
        <v>106</v>
      </c>
      <c r="C21" s="974">
        <v>112.8</v>
      </c>
      <c r="D21" s="974">
        <v>113</v>
      </c>
      <c r="E21" s="974">
        <v>110.7</v>
      </c>
      <c r="F21" s="974">
        <v>102</v>
      </c>
      <c r="G21" s="974">
        <v>99.1</v>
      </c>
      <c r="H21" s="974">
        <v>103.3</v>
      </c>
      <c r="I21" s="974">
        <v>106.9</v>
      </c>
      <c r="J21" s="974">
        <v>106.4</v>
      </c>
      <c r="K21" s="966"/>
      <c r="L21" s="974">
        <v>109.9</v>
      </c>
      <c r="M21" s="974">
        <v>108.6</v>
      </c>
      <c r="N21" s="974">
        <v>107.4</v>
      </c>
      <c r="O21" s="974">
        <v>108.5</v>
      </c>
      <c r="P21" s="974">
        <v>109.4</v>
      </c>
      <c r="Q21" s="974">
        <v>110.4</v>
      </c>
      <c r="R21" s="974">
        <v>107</v>
      </c>
      <c r="S21" s="974">
        <v>107.2</v>
      </c>
      <c r="T21" s="974">
        <v>110.2</v>
      </c>
      <c r="U21" s="975" t="s">
        <v>633</v>
      </c>
      <c r="V21" s="965" t="s">
        <v>632</v>
      </c>
      <c r="W21" s="974">
        <v>100.3</v>
      </c>
      <c r="X21" s="974">
        <v>111.4</v>
      </c>
      <c r="Y21" s="974">
        <v>104.7</v>
      </c>
      <c r="Z21" s="974">
        <v>103.5</v>
      </c>
      <c r="AA21" s="974">
        <v>103.2</v>
      </c>
      <c r="AB21" s="974">
        <v>103.3</v>
      </c>
      <c r="AC21" s="974">
        <v>104.9</v>
      </c>
      <c r="AD21" s="974">
        <v>111.6</v>
      </c>
      <c r="AE21" s="974">
        <v>100.7</v>
      </c>
      <c r="AG21" s="974">
        <v>116.6</v>
      </c>
      <c r="AH21" s="974">
        <v>109.3</v>
      </c>
      <c r="AI21" s="974">
        <v>95.9</v>
      </c>
      <c r="AJ21" s="974">
        <v>107.2</v>
      </c>
      <c r="AK21" s="974">
        <v>92.3</v>
      </c>
      <c r="AL21" s="974">
        <v>95.9</v>
      </c>
      <c r="AM21" s="974">
        <v>101.3</v>
      </c>
      <c r="AN21" s="974">
        <v>105.2</v>
      </c>
      <c r="AO21" s="975" t="s">
        <v>633</v>
      </c>
      <c r="AQ21" s="965" t="s">
        <v>632</v>
      </c>
      <c r="AR21" s="947">
        <v>105.7</v>
      </c>
      <c r="AS21" s="947">
        <v>103.6</v>
      </c>
      <c r="AT21" s="947">
        <v>107.1</v>
      </c>
      <c r="AU21" s="947">
        <v>103.5</v>
      </c>
      <c r="AV21" s="947">
        <v>102.1</v>
      </c>
      <c r="AW21" s="947">
        <v>92.3</v>
      </c>
      <c r="AX21" s="947">
        <v>82.8</v>
      </c>
      <c r="AY21" s="947">
        <v>98.1</v>
      </c>
      <c r="AZ21" s="969"/>
      <c r="BA21" s="947">
        <v>106.6</v>
      </c>
      <c r="BB21" s="947">
        <v>105</v>
      </c>
      <c r="BC21" s="947">
        <v>104.9</v>
      </c>
      <c r="BD21" s="947">
        <v>108.9</v>
      </c>
      <c r="BE21" s="947">
        <v>98.3</v>
      </c>
      <c r="BF21" s="947">
        <v>105</v>
      </c>
      <c r="BG21" s="947">
        <v>110</v>
      </c>
      <c r="BH21" s="947">
        <v>84.8</v>
      </c>
      <c r="BI21" s="975" t="s">
        <v>633</v>
      </c>
    </row>
    <row r="22" spans="1:61" s="968" customFormat="1" ht="20.25" customHeight="1">
      <c r="A22" s="965" t="s">
        <v>634</v>
      </c>
      <c r="B22" s="974">
        <v>106</v>
      </c>
      <c r="C22" s="974">
        <v>112.4</v>
      </c>
      <c r="D22" s="974">
        <v>112.5</v>
      </c>
      <c r="E22" s="974">
        <v>110.5</v>
      </c>
      <c r="F22" s="974">
        <v>102.1</v>
      </c>
      <c r="G22" s="974">
        <v>99.5</v>
      </c>
      <c r="H22" s="974">
        <v>103.3</v>
      </c>
      <c r="I22" s="974">
        <v>106.4</v>
      </c>
      <c r="J22" s="974">
        <v>106.4</v>
      </c>
      <c r="K22" s="966"/>
      <c r="L22" s="974">
        <v>106.5</v>
      </c>
      <c r="M22" s="974">
        <v>108.7</v>
      </c>
      <c r="N22" s="974">
        <v>107.8</v>
      </c>
      <c r="O22" s="974">
        <v>108.8</v>
      </c>
      <c r="P22" s="974">
        <v>108.3</v>
      </c>
      <c r="Q22" s="974">
        <v>110.5</v>
      </c>
      <c r="R22" s="974">
        <v>106.4</v>
      </c>
      <c r="S22" s="974">
        <v>107.2</v>
      </c>
      <c r="T22" s="974">
        <v>110.2</v>
      </c>
      <c r="U22" s="975" t="s">
        <v>635</v>
      </c>
      <c r="V22" s="965" t="s">
        <v>634</v>
      </c>
      <c r="W22" s="974">
        <v>100</v>
      </c>
      <c r="X22" s="974">
        <v>110.2</v>
      </c>
      <c r="Y22" s="974">
        <v>104.7</v>
      </c>
      <c r="Z22" s="974">
        <v>102.4</v>
      </c>
      <c r="AA22" s="974">
        <v>100.5</v>
      </c>
      <c r="AB22" s="974">
        <v>102.9</v>
      </c>
      <c r="AC22" s="974">
        <v>105.3</v>
      </c>
      <c r="AD22" s="974">
        <v>112.1</v>
      </c>
      <c r="AE22" s="974">
        <v>100.4</v>
      </c>
      <c r="AG22" s="974">
        <v>117.6</v>
      </c>
      <c r="AH22" s="974">
        <v>109.5</v>
      </c>
      <c r="AI22" s="974">
        <v>95.9</v>
      </c>
      <c r="AJ22" s="974">
        <v>107.2</v>
      </c>
      <c r="AK22" s="974">
        <v>92.3</v>
      </c>
      <c r="AL22" s="974">
        <v>95.9</v>
      </c>
      <c r="AM22" s="974">
        <v>101.9</v>
      </c>
      <c r="AN22" s="974">
        <v>105.3</v>
      </c>
      <c r="AO22" s="975" t="s">
        <v>635</v>
      </c>
      <c r="AQ22" s="965" t="s">
        <v>634</v>
      </c>
      <c r="AR22" s="947">
        <v>104</v>
      </c>
      <c r="AS22" s="947">
        <v>103.7</v>
      </c>
      <c r="AT22" s="947">
        <v>107.2</v>
      </c>
      <c r="AU22" s="947">
        <v>108.4</v>
      </c>
      <c r="AV22" s="947">
        <v>102.6</v>
      </c>
      <c r="AW22" s="947">
        <v>92.3</v>
      </c>
      <c r="AX22" s="947">
        <v>82.8</v>
      </c>
      <c r="AY22" s="947">
        <v>98.1</v>
      </c>
      <c r="AZ22" s="969"/>
      <c r="BA22" s="947">
        <v>107.3</v>
      </c>
      <c r="BB22" s="947">
        <v>105.1</v>
      </c>
      <c r="BC22" s="947">
        <v>105</v>
      </c>
      <c r="BD22" s="947">
        <v>109.8</v>
      </c>
      <c r="BE22" s="947">
        <v>98.6</v>
      </c>
      <c r="BF22" s="947">
        <v>106.5</v>
      </c>
      <c r="BG22" s="947">
        <v>107.9</v>
      </c>
      <c r="BH22" s="947">
        <v>84.1</v>
      </c>
      <c r="BI22" s="975" t="s">
        <v>635</v>
      </c>
    </row>
    <row r="23" spans="1:61" s="968" customFormat="1" ht="20.25" customHeight="1">
      <c r="A23" s="965" t="s">
        <v>636</v>
      </c>
      <c r="B23" s="974">
        <v>106.2</v>
      </c>
      <c r="C23" s="974">
        <v>112.3</v>
      </c>
      <c r="D23" s="974">
        <v>112.4</v>
      </c>
      <c r="E23" s="974">
        <v>110.7</v>
      </c>
      <c r="F23" s="974">
        <v>101.8</v>
      </c>
      <c r="G23" s="974">
        <v>98.7</v>
      </c>
      <c r="H23" s="974">
        <v>103.3</v>
      </c>
      <c r="I23" s="974">
        <v>108.3</v>
      </c>
      <c r="J23" s="974">
        <v>108</v>
      </c>
      <c r="K23" s="966"/>
      <c r="L23" s="974">
        <v>110</v>
      </c>
      <c r="M23" s="974">
        <v>108.8</v>
      </c>
      <c r="N23" s="974">
        <v>108.1</v>
      </c>
      <c r="O23" s="974">
        <v>109.8</v>
      </c>
      <c r="P23" s="974">
        <v>107.7</v>
      </c>
      <c r="Q23" s="974">
        <v>110.5</v>
      </c>
      <c r="R23" s="974">
        <v>107</v>
      </c>
      <c r="S23" s="974">
        <v>107.5</v>
      </c>
      <c r="T23" s="974">
        <v>110.2</v>
      </c>
      <c r="U23" s="975" t="s">
        <v>694</v>
      </c>
      <c r="V23" s="965" t="s">
        <v>636</v>
      </c>
      <c r="W23" s="974">
        <v>100.6</v>
      </c>
      <c r="X23" s="974">
        <v>112.5</v>
      </c>
      <c r="Y23" s="974">
        <v>104.6</v>
      </c>
      <c r="Z23" s="974">
        <v>102.7</v>
      </c>
      <c r="AA23" s="974">
        <v>101.2</v>
      </c>
      <c r="AB23" s="974">
        <v>102.9</v>
      </c>
      <c r="AC23" s="974">
        <v>105.4</v>
      </c>
      <c r="AD23" s="974">
        <v>111.9</v>
      </c>
      <c r="AE23" s="974">
        <v>100.7</v>
      </c>
      <c r="AG23" s="974">
        <v>117.2</v>
      </c>
      <c r="AH23" s="974">
        <v>109.4</v>
      </c>
      <c r="AI23" s="974">
        <v>95.9</v>
      </c>
      <c r="AJ23" s="974">
        <v>107.2</v>
      </c>
      <c r="AK23" s="974">
        <v>92.3</v>
      </c>
      <c r="AL23" s="974">
        <v>95.9</v>
      </c>
      <c r="AM23" s="974">
        <v>102</v>
      </c>
      <c r="AN23" s="974">
        <v>105.5</v>
      </c>
      <c r="AO23" s="975" t="s">
        <v>694</v>
      </c>
      <c r="AQ23" s="965" t="s">
        <v>636</v>
      </c>
      <c r="AR23" s="947">
        <v>104.4</v>
      </c>
      <c r="AS23" s="947">
        <v>103.8</v>
      </c>
      <c r="AT23" s="947">
        <v>107.3</v>
      </c>
      <c r="AU23" s="947">
        <v>109.6</v>
      </c>
      <c r="AV23" s="947">
        <v>102.9</v>
      </c>
      <c r="AW23" s="947">
        <v>92.3</v>
      </c>
      <c r="AX23" s="947">
        <v>82.8</v>
      </c>
      <c r="AY23" s="947">
        <v>98.1</v>
      </c>
      <c r="AZ23" s="969"/>
      <c r="BA23" s="947">
        <v>107.8</v>
      </c>
      <c r="BB23" s="947">
        <v>105.3</v>
      </c>
      <c r="BC23" s="947">
        <v>105.2</v>
      </c>
      <c r="BD23" s="947">
        <v>110.1</v>
      </c>
      <c r="BE23" s="947">
        <v>98.8</v>
      </c>
      <c r="BF23" s="947">
        <v>106.8</v>
      </c>
      <c r="BG23" s="947">
        <v>107.6</v>
      </c>
      <c r="BH23" s="947">
        <v>84.1</v>
      </c>
      <c r="BI23" s="975" t="s">
        <v>694</v>
      </c>
    </row>
    <row r="24" spans="1:61" s="968" customFormat="1" ht="20.25" customHeight="1">
      <c r="A24" s="965" t="s">
        <v>637</v>
      </c>
      <c r="B24" s="974">
        <v>106.1</v>
      </c>
      <c r="C24" s="974">
        <v>111.8</v>
      </c>
      <c r="D24" s="974">
        <v>111.9</v>
      </c>
      <c r="E24" s="974">
        <v>110.7</v>
      </c>
      <c r="F24" s="974">
        <v>102.1</v>
      </c>
      <c r="G24" s="974">
        <v>99.6</v>
      </c>
      <c r="H24" s="974">
        <v>103.3</v>
      </c>
      <c r="I24" s="974">
        <v>109</v>
      </c>
      <c r="J24" s="974">
        <v>108.8</v>
      </c>
      <c r="K24" s="966"/>
      <c r="L24" s="974">
        <v>109.9</v>
      </c>
      <c r="M24" s="974">
        <v>109</v>
      </c>
      <c r="N24" s="974">
        <v>108.4</v>
      </c>
      <c r="O24" s="974">
        <v>110.3</v>
      </c>
      <c r="P24" s="974">
        <v>107.4</v>
      </c>
      <c r="Q24" s="974">
        <v>110.7</v>
      </c>
      <c r="R24" s="974">
        <v>107</v>
      </c>
      <c r="S24" s="974">
        <v>107.5</v>
      </c>
      <c r="T24" s="974">
        <v>110.2</v>
      </c>
      <c r="U24" s="975" t="s">
        <v>695</v>
      </c>
      <c r="V24" s="965" t="s">
        <v>637</v>
      </c>
      <c r="W24" s="974">
        <v>100.7</v>
      </c>
      <c r="X24" s="974">
        <v>112.8</v>
      </c>
      <c r="Y24" s="974">
        <v>104.6</v>
      </c>
      <c r="Z24" s="974">
        <v>102.9</v>
      </c>
      <c r="AA24" s="974">
        <v>101.6</v>
      </c>
      <c r="AB24" s="974">
        <v>103</v>
      </c>
      <c r="AC24" s="974">
        <v>105.4</v>
      </c>
      <c r="AD24" s="974">
        <v>110.7</v>
      </c>
      <c r="AE24" s="974">
        <v>100.7</v>
      </c>
      <c r="AG24" s="974">
        <v>114.6</v>
      </c>
      <c r="AH24" s="974">
        <v>110.6</v>
      </c>
      <c r="AI24" s="974">
        <v>95.9</v>
      </c>
      <c r="AJ24" s="974">
        <v>107.2</v>
      </c>
      <c r="AK24" s="974">
        <v>92.3</v>
      </c>
      <c r="AL24" s="974">
        <v>95.9</v>
      </c>
      <c r="AM24" s="974">
        <v>101.2</v>
      </c>
      <c r="AN24" s="974">
        <v>105.2</v>
      </c>
      <c r="AO24" s="975" t="s">
        <v>695</v>
      </c>
      <c r="AQ24" s="965" t="s">
        <v>637</v>
      </c>
      <c r="AR24" s="947">
        <v>104</v>
      </c>
      <c r="AS24" s="947">
        <v>103.9</v>
      </c>
      <c r="AT24" s="947">
        <v>107.3</v>
      </c>
      <c r="AU24" s="947">
        <v>107.6</v>
      </c>
      <c r="AV24" s="947">
        <v>103</v>
      </c>
      <c r="AW24" s="947">
        <v>92.3</v>
      </c>
      <c r="AX24" s="947">
        <v>82.8</v>
      </c>
      <c r="AY24" s="947">
        <v>98.1</v>
      </c>
      <c r="AZ24" s="969"/>
      <c r="BA24" s="947">
        <v>107.9</v>
      </c>
      <c r="BB24" s="947">
        <v>105.4</v>
      </c>
      <c r="BC24" s="947">
        <v>105.3</v>
      </c>
      <c r="BD24" s="947">
        <v>109.8</v>
      </c>
      <c r="BE24" s="947">
        <v>98.9</v>
      </c>
      <c r="BF24" s="947">
        <v>107</v>
      </c>
      <c r="BG24" s="947">
        <v>107.6</v>
      </c>
      <c r="BH24" s="947">
        <v>84.1</v>
      </c>
      <c r="BI24" s="975" t="s">
        <v>695</v>
      </c>
    </row>
    <row r="25" spans="1:61" s="968" customFormat="1" ht="20.25" customHeight="1">
      <c r="A25" s="965" t="s">
        <v>638</v>
      </c>
      <c r="B25" s="974">
        <v>105.9</v>
      </c>
      <c r="C25" s="974">
        <v>110.9</v>
      </c>
      <c r="D25" s="974">
        <v>110.9</v>
      </c>
      <c r="E25" s="974">
        <v>110.5</v>
      </c>
      <c r="F25" s="974">
        <v>102</v>
      </c>
      <c r="G25" s="974">
        <v>99.2</v>
      </c>
      <c r="H25" s="974">
        <v>103.3</v>
      </c>
      <c r="I25" s="974">
        <v>108.9</v>
      </c>
      <c r="J25" s="974">
        <v>108.8</v>
      </c>
      <c r="K25" s="966"/>
      <c r="L25" s="974">
        <v>109.7</v>
      </c>
      <c r="M25" s="974">
        <v>109.6</v>
      </c>
      <c r="N25" s="974">
        <v>108.6</v>
      </c>
      <c r="O25" s="974">
        <v>110.5</v>
      </c>
      <c r="P25" s="974">
        <v>107.1</v>
      </c>
      <c r="Q25" s="974">
        <v>112.5</v>
      </c>
      <c r="R25" s="974">
        <v>106.7</v>
      </c>
      <c r="S25" s="974">
        <v>108.9</v>
      </c>
      <c r="T25" s="974">
        <v>110.2</v>
      </c>
      <c r="U25" s="975" t="s">
        <v>696</v>
      </c>
      <c r="V25" s="965" t="s">
        <v>638</v>
      </c>
      <c r="W25" s="974">
        <v>100.6</v>
      </c>
      <c r="X25" s="974">
        <v>110.7</v>
      </c>
      <c r="Y25" s="974">
        <v>105</v>
      </c>
      <c r="Z25" s="974">
        <v>102.3</v>
      </c>
      <c r="AA25" s="974">
        <v>101.1</v>
      </c>
      <c r="AB25" s="974">
        <v>102.4</v>
      </c>
      <c r="AC25" s="974">
        <v>105</v>
      </c>
      <c r="AD25" s="974">
        <v>108.8</v>
      </c>
      <c r="AE25" s="974">
        <v>100.9</v>
      </c>
      <c r="AG25" s="974">
        <v>110.8</v>
      </c>
      <c r="AH25" s="974">
        <v>111</v>
      </c>
      <c r="AI25" s="974">
        <v>95.9</v>
      </c>
      <c r="AJ25" s="974">
        <v>107.2</v>
      </c>
      <c r="AK25" s="974">
        <v>92.3</v>
      </c>
      <c r="AL25" s="974">
        <v>95.9</v>
      </c>
      <c r="AM25" s="974">
        <v>102.4</v>
      </c>
      <c r="AN25" s="974">
        <v>104.8</v>
      </c>
      <c r="AO25" s="975" t="s">
        <v>696</v>
      </c>
      <c r="AQ25" s="965" t="s">
        <v>638</v>
      </c>
      <c r="AR25" s="947">
        <v>103.3</v>
      </c>
      <c r="AS25" s="947">
        <v>104.2</v>
      </c>
      <c r="AT25" s="947">
        <v>107.6</v>
      </c>
      <c r="AU25" s="947">
        <v>116.6</v>
      </c>
      <c r="AV25" s="947">
        <v>103.2</v>
      </c>
      <c r="AW25" s="947">
        <v>92.3</v>
      </c>
      <c r="AX25" s="947">
        <v>82.8</v>
      </c>
      <c r="AY25" s="947">
        <v>98.1</v>
      </c>
      <c r="AZ25" s="969"/>
      <c r="BA25" s="947">
        <v>108.2</v>
      </c>
      <c r="BB25" s="947">
        <v>105.5</v>
      </c>
      <c r="BC25" s="947">
        <v>105.4</v>
      </c>
      <c r="BD25" s="947">
        <v>113.3</v>
      </c>
      <c r="BE25" s="947">
        <v>97.8</v>
      </c>
      <c r="BF25" s="947">
        <v>106.6</v>
      </c>
      <c r="BG25" s="947">
        <v>100</v>
      </c>
      <c r="BH25" s="947">
        <v>84.1</v>
      </c>
      <c r="BI25" s="975" t="s">
        <v>696</v>
      </c>
    </row>
    <row r="26" spans="1:61" s="968" customFormat="1" ht="20.25" customHeight="1">
      <c r="A26" s="965" t="s">
        <v>639</v>
      </c>
      <c r="B26" s="974">
        <v>106.3</v>
      </c>
      <c r="C26" s="974">
        <v>112.1</v>
      </c>
      <c r="D26" s="974">
        <v>112.2</v>
      </c>
      <c r="E26" s="974">
        <v>110.6</v>
      </c>
      <c r="F26" s="974">
        <v>102.5</v>
      </c>
      <c r="G26" s="974">
        <v>100.6</v>
      </c>
      <c r="H26" s="974">
        <v>103.3</v>
      </c>
      <c r="I26" s="974">
        <v>108.9</v>
      </c>
      <c r="J26" s="974">
        <v>108.8</v>
      </c>
      <c r="K26" s="966"/>
      <c r="L26" s="974">
        <v>109.7</v>
      </c>
      <c r="M26" s="974">
        <v>110</v>
      </c>
      <c r="N26" s="974">
        <v>108.8</v>
      </c>
      <c r="O26" s="974">
        <v>110.7</v>
      </c>
      <c r="P26" s="974">
        <v>107.8</v>
      </c>
      <c r="Q26" s="974">
        <v>113.4</v>
      </c>
      <c r="R26" s="974">
        <v>106.8</v>
      </c>
      <c r="S26" s="974">
        <v>109</v>
      </c>
      <c r="T26" s="974">
        <v>110.3</v>
      </c>
      <c r="U26" s="975" t="s">
        <v>640</v>
      </c>
      <c r="V26" s="965" t="s">
        <v>639</v>
      </c>
      <c r="W26" s="974">
        <v>99.5</v>
      </c>
      <c r="X26" s="974">
        <v>113.1</v>
      </c>
      <c r="Y26" s="974">
        <v>105</v>
      </c>
      <c r="Z26" s="974">
        <v>102.3</v>
      </c>
      <c r="AA26" s="974">
        <v>101</v>
      </c>
      <c r="AB26" s="974">
        <v>102.4</v>
      </c>
      <c r="AC26" s="974">
        <v>105.1</v>
      </c>
      <c r="AD26" s="974">
        <v>109.9</v>
      </c>
      <c r="AE26" s="974">
        <v>101.1</v>
      </c>
      <c r="AG26" s="974">
        <v>112.7</v>
      </c>
      <c r="AH26" s="974">
        <v>111.3</v>
      </c>
      <c r="AI26" s="974">
        <v>95.9</v>
      </c>
      <c r="AJ26" s="974">
        <v>107.2</v>
      </c>
      <c r="AK26" s="974">
        <v>92.3</v>
      </c>
      <c r="AL26" s="974">
        <v>95.9</v>
      </c>
      <c r="AM26" s="974">
        <v>102.2</v>
      </c>
      <c r="AN26" s="974">
        <v>104.7</v>
      </c>
      <c r="AO26" s="975" t="s">
        <v>640</v>
      </c>
      <c r="AQ26" s="965" t="s">
        <v>639</v>
      </c>
      <c r="AR26" s="947">
        <v>103.6</v>
      </c>
      <c r="AS26" s="947">
        <v>104.2</v>
      </c>
      <c r="AT26" s="947">
        <v>107.5</v>
      </c>
      <c r="AU26" s="947">
        <v>114.7</v>
      </c>
      <c r="AV26" s="947">
        <v>103.6</v>
      </c>
      <c r="AW26" s="947">
        <v>92.3</v>
      </c>
      <c r="AX26" s="947">
        <v>82.8</v>
      </c>
      <c r="AY26" s="947">
        <v>98.1</v>
      </c>
      <c r="AZ26" s="969"/>
      <c r="BA26" s="947">
        <v>108.9</v>
      </c>
      <c r="BB26" s="947">
        <v>105.7</v>
      </c>
      <c r="BC26" s="947">
        <v>105.5</v>
      </c>
      <c r="BD26" s="947">
        <v>115.4</v>
      </c>
      <c r="BE26" s="947">
        <v>98.5</v>
      </c>
      <c r="BF26" s="947">
        <v>107.2</v>
      </c>
      <c r="BG26" s="947">
        <v>103.3</v>
      </c>
      <c r="BH26" s="947">
        <v>84.1</v>
      </c>
      <c r="BI26" s="975" t="s">
        <v>640</v>
      </c>
    </row>
    <row r="27" spans="1:61" s="968" customFormat="1" ht="20.25" customHeight="1">
      <c r="A27" s="965" t="s">
        <v>641</v>
      </c>
      <c r="B27" s="974">
        <v>107</v>
      </c>
      <c r="C27" s="974">
        <v>115.8</v>
      </c>
      <c r="D27" s="974">
        <v>116</v>
      </c>
      <c r="E27" s="974">
        <v>112.1</v>
      </c>
      <c r="F27" s="974">
        <v>102.9</v>
      </c>
      <c r="G27" s="974">
        <v>102</v>
      </c>
      <c r="H27" s="974">
        <v>103.3</v>
      </c>
      <c r="I27" s="974">
        <v>109</v>
      </c>
      <c r="J27" s="974">
        <v>108.8</v>
      </c>
      <c r="K27" s="966"/>
      <c r="L27" s="974">
        <v>109.7</v>
      </c>
      <c r="M27" s="974">
        <v>110.1</v>
      </c>
      <c r="N27" s="974">
        <v>109</v>
      </c>
      <c r="O27" s="974">
        <v>111</v>
      </c>
      <c r="P27" s="974">
        <v>106.9</v>
      </c>
      <c r="Q27" s="974">
        <v>113.6</v>
      </c>
      <c r="R27" s="974">
        <v>107.3</v>
      </c>
      <c r="S27" s="974">
        <v>109.2</v>
      </c>
      <c r="T27" s="974">
        <v>110.2</v>
      </c>
      <c r="U27" s="975" t="s">
        <v>642</v>
      </c>
      <c r="V27" s="965" t="s">
        <v>641</v>
      </c>
      <c r="W27" s="974">
        <v>101</v>
      </c>
      <c r="X27" s="974">
        <v>112.9</v>
      </c>
      <c r="Y27" s="974">
        <v>104.9</v>
      </c>
      <c r="Z27" s="974">
        <v>102.4</v>
      </c>
      <c r="AA27" s="974">
        <v>101.2</v>
      </c>
      <c r="AB27" s="974">
        <v>102.4</v>
      </c>
      <c r="AC27" s="974">
        <v>105.1</v>
      </c>
      <c r="AD27" s="974">
        <v>111</v>
      </c>
      <c r="AE27" s="974">
        <v>99.7</v>
      </c>
      <c r="AG27" s="974">
        <v>115.4</v>
      </c>
      <c r="AH27" s="974">
        <v>110.8</v>
      </c>
      <c r="AI27" s="974">
        <v>95.9</v>
      </c>
      <c r="AJ27" s="974">
        <v>107.2</v>
      </c>
      <c r="AK27" s="974">
        <v>92.3</v>
      </c>
      <c r="AL27" s="974">
        <v>95.9</v>
      </c>
      <c r="AM27" s="974">
        <v>101.8</v>
      </c>
      <c r="AN27" s="974">
        <v>104.6</v>
      </c>
      <c r="AO27" s="975" t="s">
        <v>642</v>
      </c>
      <c r="AQ27" s="965" t="s">
        <v>641</v>
      </c>
      <c r="AR27" s="947">
        <v>104.9</v>
      </c>
      <c r="AS27" s="947">
        <v>104.1</v>
      </c>
      <c r="AT27" s="947">
        <v>107.5</v>
      </c>
      <c r="AU27" s="947">
        <v>110.6</v>
      </c>
      <c r="AV27" s="947">
        <v>103.7</v>
      </c>
      <c r="AW27" s="947">
        <v>92.3</v>
      </c>
      <c r="AX27" s="947">
        <v>82.8</v>
      </c>
      <c r="AY27" s="947">
        <v>98</v>
      </c>
      <c r="AZ27" s="969"/>
      <c r="BA27" s="947">
        <v>109</v>
      </c>
      <c r="BB27" s="947">
        <v>105.7</v>
      </c>
      <c r="BC27" s="947">
        <v>105.6</v>
      </c>
      <c r="BD27" s="947">
        <v>109.5</v>
      </c>
      <c r="BE27" s="947">
        <v>99.6</v>
      </c>
      <c r="BF27" s="947">
        <v>107.6</v>
      </c>
      <c r="BG27" s="947">
        <v>111.1</v>
      </c>
      <c r="BH27" s="947">
        <v>84.1</v>
      </c>
      <c r="BI27" s="975" t="s">
        <v>642</v>
      </c>
    </row>
    <row r="28" spans="1:61" s="968" customFormat="1" ht="20.25" customHeight="1">
      <c r="A28" s="965" t="s">
        <v>643</v>
      </c>
      <c r="B28" s="974">
        <v>106.9</v>
      </c>
      <c r="C28" s="974">
        <v>114.1</v>
      </c>
      <c r="D28" s="974">
        <v>114.2</v>
      </c>
      <c r="E28" s="974">
        <v>112.8</v>
      </c>
      <c r="F28" s="974">
        <v>102.9</v>
      </c>
      <c r="G28" s="974">
        <v>102.2</v>
      </c>
      <c r="H28" s="974">
        <v>103.3</v>
      </c>
      <c r="I28" s="974">
        <v>108.5</v>
      </c>
      <c r="J28" s="974">
        <v>108.8</v>
      </c>
      <c r="K28" s="966"/>
      <c r="L28" s="974">
        <v>106.2</v>
      </c>
      <c r="M28" s="974">
        <v>110.4</v>
      </c>
      <c r="N28" s="974">
        <v>109.2</v>
      </c>
      <c r="O28" s="974">
        <v>112.3</v>
      </c>
      <c r="P28" s="974">
        <v>107.3</v>
      </c>
      <c r="Q28" s="974">
        <v>113.8</v>
      </c>
      <c r="R28" s="974">
        <v>106.8</v>
      </c>
      <c r="S28" s="974">
        <v>109.2</v>
      </c>
      <c r="T28" s="974">
        <v>110.2</v>
      </c>
      <c r="U28" s="975" t="s">
        <v>644</v>
      </c>
      <c r="V28" s="965" t="s">
        <v>643</v>
      </c>
      <c r="W28" s="974">
        <v>100.3</v>
      </c>
      <c r="X28" s="974">
        <v>111.2</v>
      </c>
      <c r="Y28" s="974">
        <v>105</v>
      </c>
      <c r="Z28" s="974">
        <v>102.4</v>
      </c>
      <c r="AA28" s="974">
        <v>101.2</v>
      </c>
      <c r="AB28" s="974">
        <v>102.4</v>
      </c>
      <c r="AC28" s="974">
        <v>105.1</v>
      </c>
      <c r="AD28" s="974">
        <v>111</v>
      </c>
      <c r="AE28" s="974">
        <v>99.7</v>
      </c>
      <c r="AG28" s="974">
        <v>115.3</v>
      </c>
      <c r="AH28" s="974">
        <v>111</v>
      </c>
      <c r="AI28" s="974">
        <v>95.9</v>
      </c>
      <c r="AJ28" s="974">
        <v>107.2</v>
      </c>
      <c r="AK28" s="974">
        <v>92.3</v>
      </c>
      <c r="AL28" s="974">
        <v>95.9</v>
      </c>
      <c r="AM28" s="974">
        <v>102.3</v>
      </c>
      <c r="AN28" s="974">
        <v>104.3</v>
      </c>
      <c r="AO28" s="975" t="s">
        <v>644</v>
      </c>
      <c r="AQ28" s="965" t="s">
        <v>643</v>
      </c>
      <c r="AR28" s="947">
        <v>103.7</v>
      </c>
      <c r="AS28" s="947">
        <v>104.1</v>
      </c>
      <c r="AT28" s="947">
        <v>108</v>
      </c>
      <c r="AU28" s="947">
        <v>114.2</v>
      </c>
      <c r="AV28" s="947">
        <v>103.8</v>
      </c>
      <c r="AW28" s="947">
        <v>92.3</v>
      </c>
      <c r="AX28" s="947">
        <v>82.8</v>
      </c>
      <c r="AY28" s="947">
        <v>98</v>
      </c>
      <c r="AZ28" s="969"/>
      <c r="BA28" s="947">
        <v>109.1</v>
      </c>
      <c r="BB28" s="947">
        <v>105.8</v>
      </c>
      <c r="BC28" s="947">
        <v>105.8</v>
      </c>
      <c r="BD28" s="947">
        <v>110.6</v>
      </c>
      <c r="BE28" s="947">
        <v>99.6</v>
      </c>
      <c r="BF28" s="947">
        <v>107.9</v>
      </c>
      <c r="BG28" s="947">
        <v>109.4</v>
      </c>
      <c r="BH28" s="947">
        <v>84.1</v>
      </c>
      <c r="BI28" s="975" t="s">
        <v>644</v>
      </c>
    </row>
    <row r="29" spans="1:61" s="968" customFormat="1" ht="20.25" customHeight="1">
      <c r="A29" s="965" t="s">
        <v>645</v>
      </c>
      <c r="B29" s="974">
        <v>106.5</v>
      </c>
      <c r="C29" s="974">
        <v>111.3</v>
      </c>
      <c r="D29" s="974">
        <v>111.2</v>
      </c>
      <c r="E29" s="974">
        <v>113.1</v>
      </c>
      <c r="F29" s="974">
        <v>102.9</v>
      </c>
      <c r="G29" s="974">
        <v>102.1</v>
      </c>
      <c r="H29" s="974">
        <v>103.3</v>
      </c>
      <c r="I29" s="974">
        <v>110.2</v>
      </c>
      <c r="J29" s="974">
        <v>110.3</v>
      </c>
      <c r="K29" s="966"/>
      <c r="L29" s="974">
        <v>109.7</v>
      </c>
      <c r="M29" s="974">
        <v>110.5</v>
      </c>
      <c r="N29" s="974">
        <v>109.5</v>
      </c>
      <c r="O29" s="974">
        <v>112.6</v>
      </c>
      <c r="P29" s="974">
        <v>107.2</v>
      </c>
      <c r="Q29" s="974">
        <v>113.7</v>
      </c>
      <c r="R29" s="974">
        <v>106.8</v>
      </c>
      <c r="S29" s="974">
        <v>109.2</v>
      </c>
      <c r="T29" s="974">
        <v>110.2</v>
      </c>
      <c r="U29" s="975" t="s">
        <v>646</v>
      </c>
      <c r="V29" s="965" t="s">
        <v>645</v>
      </c>
      <c r="W29" s="974">
        <v>99.8</v>
      </c>
      <c r="X29" s="974">
        <v>113.5</v>
      </c>
      <c r="Y29" s="974">
        <v>106.1</v>
      </c>
      <c r="Z29" s="974">
        <v>102.5</v>
      </c>
      <c r="AA29" s="974">
        <v>101.4</v>
      </c>
      <c r="AB29" s="974">
        <v>102.4</v>
      </c>
      <c r="AC29" s="974">
        <v>105.2</v>
      </c>
      <c r="AD29" s="974">
        <v>110</v>
      </c>
      <c r="AE29" s="974">
        <v>100.5</v>
      </c>
      <c r="AG29" s="974">
        <v>113.3</v>
      </c>
      <c r="AH29" s="974">
        <v>110.8</v>
      </c>
      <c r="AI29" s="974">
        <v>95.9</v>
      </c>
      <c r="AJ29" s="974">
        <v>107.2</v>
      </c>
      <c r="AK29" s="974">
        <v>92.3</v>
      </c>
      <c r="AL29" s="974">
        <v>95.9</v>
      </c>
      <c r="AM29" s="974">
        <v>101.5</v>
      </c>
      <c r="AN29" s="974">
        <v>104.4</v>
      </c>
      <c r="AO29" s="975" t="s">
        <v>646</v>
      </c>
      <c r="AQ29" s="965" t="s">
        <v>645</v>
      </c>
      <c r="AR29" s="947">
        <v>104.9</v>
      </c>
      <c r="AS29" s="947">
        <v>104.2</v>
      </c>
      <c r="AT29" s="947">
        <v>108</v>
      </c>
      <c r="AU29" s="947">
        <v>108.9</v>
      </c>
      <c r="AV29" s="947">
        <v>103.8</v>
      </c>
      <c r="AW29" s="947">
        <v>92.3</v>
      </c>
      <c r="AX29" s="947">
        <v>82.8</v>
      </c>
      <c r="AY29" s="947">
        <v>98</v>
      </c>
      <c r="AZ29" s="969"/>
      <c r="BA29" s="947">
        <v>109.3</v>
      </c>
      <c r="BB29" s="947">
        <v>105.9</v>
      </c>
      <c r="BC29" s="947">
        <v>105.8</v>
      </c>
      <c r="BD29" s="947">
        <v>110.5</v>
      </c>
      <c r="BE29" s="947">
        <v>99.4</v>
      </c>
      <c r="BF29" s="947">
        <v>107.3</v>
      </c>
      <c r="BG29" s="947">
        <v>111</v>
      </c>
      <c r="BH29" s="947">
        <v>84.1</v>
      </c>
      <c r="BI29" s="975" t="s">
        <v>646</v>
      </c>
    </row>
    <row r="30" spans="1:61" s="968" customFormat="1" ht="20.25" customHeight="1">
      <c r="A30" s="965" t="s">
        <v>647</v>
      </c>
      <c r="B30" s="974">
        <v>106.7</v>
      </c>
      <c r="C30" s="974">
        <v>112</v>
      </c>
      <c r="D30" s="974">
        <v>111.9</v>
      </c>
      <c r="E30" s="974">
        <v>113.3</v>
      </c>
      <c r="F30" s="974">
        <v>103</v>
      </c>
      <c r="G30" s="974">
        <v>102.5</v>
      </c>
      <c r="H30" s="974">
        <v>103.3</v>
      </c>
      <c r="I30" s="974">
        <v>110.2</v>
      </c>
      <c r="J30" s="974">
        <v>110.3</v>
      </c>
      <c r="K30" s="966"/>
      <c r="L30" s="974">
        <v>109.6</v>
      </c>
      <c r="M30" s="974">
        <v>110.8</v>
      </c>
      <c r="N30" s="974">
        <v>109.8</v>
      </c>
      <c r="O30" s="974">
        <v>112.6</v>
      </c>
      <c r="P30" s="974">
        <v>108.8</v>
      </c>
      <c r="Q30" s="974">
        <v>113.6</v>
      </c>
      <c r="R30" s="974">
        <v>106.1</v>
      </c>
      <c r="S30" s="974">
        <v>109.2</v>
      </c>
      <c r="T30" s="974">
        <v>110.3</v>
      </c>
      <c r="U30" s="975" t="s">
        <v>648</v>
      </c>
      <c r="V30" s="965" t="s">
        <v>647</v>
      </c>
      <c r="W30" s="974">
        <v>99</v>
      </c>
      <c r="X30" s="974">
        <v>112.4</v>
      </c>
      <c r="Y30" s="974">
        <v>106</v>
      </c>
      <c r="Z30" s="974">
        <v>102.5</v>
      </c>
      <c r="AA30" s="974">
        <v>101.5</v>
      </c>
      <c r="AB30" s="974">
        <v>102.4</v>
      </c>
      <c r="AC30" s="974">
        <v>105.2</v>
      </c>
      <c r="AD30" s="974">
        <v>109.8</v>
      </c>
      <c r="AE30" s="974">
        <v>100.6</v>
      </c>
      <c r="AG30" s="974">
        <v>112.7</v>
      </c>
      <c r="AH30" s="974">
        <v>111.1</v>
      </c>
      <c r="AI30" s="974">
        <v>95.9</v>
      </c>
      <c r="AJ30" s="974">
        <v>107.2</v>
      </c>
      <c r="AK30" s="974">
        <v>92.3</v>
      </c>
      <c r="AL30" s="974">
        <v>95.9</v>
      </c>
      <c r="AM30" s="974">
        <v>102.1</v>
      </c>
      <c r="AN30" s="974">
        <v>104.6</v>
      </c>
      <c r="AO30" s="975" t="s">
        <v>648</v>
      </c>
      <c r="AQ30" s="965" t="s">
        <v>647</v>
      </c>
      <c r="AR30" s="947">
        <v>105.7</v>
      </c>
      <c r="AS30" s="947">
        <v>104.3</v>
      </c>
      <c r="AT30" s="947">
        <v>108.2</v>
      </c>
      <c r="AU30" s="947">
        <v>111</v>
      </c>
      <c r="AV30" s="947">
        <v>103.9</v>
      </c>
      <c r="AW30" s="947">
        <v>92.3</v>
      </c>
      <c r="AX30" s="947">
        <v>82.8</v>
      </c>
      <c r="AY30" s="947">
        <v>98</v>
      </c>
      <c r="AZ30" s="969"/>
      <c r="BA30" s="947">
        <v>109.4</v>
      </c>
      <c r="BB30" s="947">
        <v>106</v>
      </c>
      <c r="BC30" s="947">
        <v>105.9</v>
      </c>
      <c r="BD30" s="947">
        <v>111.6</v>
      </c>
      <c r="BE30" s="947">
        <v>99.9</v>
      </c>
      <c r="BF30" s="947">
        <v>107.9</v>
      </c>
      <c r="BG30" s="947">
        <v>111.7</v>
      </c>
      <c r="BH30" s="947">
        <v>84.3</v>
      </c>
      <c r="BI30" s="975" t="s">
        <v>648</v>
      </c>
    </row>
    <row r="31" spans="1:61" s="968" customFormat="1" ht="6" customHeight="1">
      <c r="A31" s="965"/>
      <c r="B31" s="976"/>
      <c r="C31" s="976"/>
      <c r="D31" s="976"/>
      <c r="E31" s="976"/>
      <c r="F31" s="976"/>
      <c r="G31" s="976"/>
      <c r="H31" s="976"/>
      <c r="I31" s="976"/>
      <c r="J31" s="977"/>
      <c r="K31" s="966"/>
      <c r="L31" s="976"/>
      <c r="M31" s="976"/>
      <c r="N31" s="976"/>
      <c r="O31" s="976"/>
      <c r="P31" s="976"/>
      <c r="Q31" s="976"/>
      <c r="R31" s="976"/>
      <c r="S31" s="976"/>
      <c r="T31" s="976"/>
      <c r="U31" s="975"/>
      <c r="V31" s="965"/>
      <c r="W31" s="976"/>
      <c r="X31" s="977"/>
      <c r="Y31" s="977"/>
      <c r="Z31" s="977"/>
      <c r="AA31" s="977"/>
      <c r="AB31" s="977"/>
      <c r="AC31" s="976"/>
      <c r="AD31" s="978"/>
      <c r="AE31" s="976"/>
      <c r="AG31" s="977"/>
      <c r="AH31" s="977"/>
      <c r="AI31" s="977"/>
      <c r="AJ31" s="976"/>
      <c r="AK31" s="976"/>
      <c r="AL31" s="976"/>
      <c r="AM31" s="970"/>
      <c r="AN31" s="970"/>
      <c r="AO31" s="979"/>
      <c r="AQ31" s="980"/>
      <c r="AR31" s="976"/>
      <c r="AS31" s="976"/>
      <c r="AT31" s="977"/>
      <c r="AU31" s="976"/>
      <c r="AV31" s="976"/>
      <c r="AW31" s="976"/>
      <c r="AX31" s="977"/>
      <c r="AY31" s="977"/>
      <c r="AZ31" s="969"/>
      <c r="BA31" s="977"/>
      <c r="BB31" s="976"/>
      <c r="BC31" s="976"/>
      <c r="BD31" s="976"/>
      <c r="BE31" s="976"/>
      <c r="BF31" s="976"/>
      <c r="BG31" s="976"/>
      <c r="BH31" s="976"/>
      <c r="BI31" s="979"/>
    </row>
    <row r="32" spans="1:61" s="839" customFormat="1" ht="17.25" customHeight="1">
      <c r="A32" s="981" t="s">
        <v>697</v>
      </c>
      <c r="B32" s="982"/>
      <c r="C32" s="982"/>
      <c r="D32" s="983"/>
      <c r="E32" s="982"/>
      <c r="F32" s="982"/>
      <c r="G32" s="982"/>
      <c r="H32" s="982"/>
      <c r="I32" s="982"/>
      <c r="J32" s="982"/>
      <c r="K32" s="984"/>
      <c r="L32" s="982"/>
      <c r="M32" s="982"/>
      <c r="N32" s="982"/>
      <c r="O32" s="982"/>
      <c r="P32" s="982"/>
      <c r="Q32" s="982"/>
      <c r="R32" s="982"/>
      <c r="S32" s="982"/>
      <c r="T32" s="982"/>
      <c r="U32" s="985" t="s">
        <v>71</v>
      </c>
      <c r="V32" s="981" t="s">
        <v>697</v>
      </c>
      <c r="W32" s="982"/>
      <c r="X32" s="982"/>
      <c r="Y32" s="982"/>
      <c r="Z32" s="982"/>
      <c r="AA32" s="982"/>
      <c r="AB32" s="982"/>
      <c r="AC32" s="982"/>
      <c r="AD32" s="982"/>
      <c r="AE32" s="982"/>
      <c r="AG32" s="983"/>
      <c r="AH32" s="983"/>
      <c r="AI32" s="982"/>
      <c r="AJ32" s="982"/>
      <c r="AK32" s="982"/>
      <c r="AL32" s="982"/>
      <c r="AM32" s="982"/>
      <c r="AN32" s="983"/>
      <c r="AO32" s="986" t="s">
        <v>71</v>
      </c>
      <c r="AQ32" s="987" t="s">
        <v>697</v>
      </c>
      <c r="AR32" s="983"/>
      <c r="AS32" s="983"/>
      <c r="AT32" s="982"/>
      <c r="AU32" s="982"/>
      <c r="AV32" s="982"/>
      <c r="AW32" s="982"/>
      <c r="AX32" s="982"/>
      <c r="AY32" s="983"/>
      <c r="AZ32" s="984"/>
      <c r="BA32" s="983"/>
      <c r="BB32" s="982"/>
      <c r="BC32" s="982"/>
      <c r="BD32" s="982"/>
      <c r="BE32" s="983"/>
      <c r="BF32" s="988"/>
      <c r="BG32" s="983"/>
      <c r="BH32" s="982"/>
      <c r="BI32" s="986" t="s">
        <v>71</v>
      </c>
    </row>
    <row r="33" spans="1:66" s="839" customFormat="1" ht="14.1" customHeight="1">
      <c r="B33" s="930"/>
      <c r="C33" s="930"/>
      <c r="D33" s="930"/>
      <c r="E33" s="930"/>
      <c r="F33" s="930"/>
      <c r="G33" s="930"/>
      <c r="H33" s="930"/>
      <c r="I33" s="930"/>
      <c r="J33" s="968"/>
      <c r="K33" s="984"/>
      <c r="L33" s="930"/>
      <c r="M33" s="930"/>
      <c r="N33" s="930"/>
      <c r="O33" s="930"/>
      <c r="P33" s="930"/>
      <c r="Q33" s="930"/>
      <c r="R33" s="930"/>
      <c r="S33" s="930"/>
      <c r="T33" s="968"/>
      <c r="V33" s="984"/>
      <c r="X33" s="930"/>
      <c r="Y33" s="930"/>
      <c r="Z33" s="930"/>
      <c r="AA33" s="930"/>
      <c r="AB33" s="930"/>
      <c r="AC33" s="968"/>
      <c r="AD33" s="989"/>
      <c r="AE33" s="989"/>
      <c r="AF33" s="989"/>
      <c r="AG33" s="990"/>
      <c r="AH33" s="989"/>
      <c r="AI33" s="989"/>
      <c r="AJ33" s="989"/>
      <c r="AK33" s="989"/>
      <c r="AL33" s="989"/>
      <c r="AM33" s="989"/>
      <c r="AN33" s="989"/>
      <c r="AO33" s="989"/>
      <c r="AR33" s="989"/>
      <c r="AS33" s="989"/>
      <c r="AT33" s="930"/>
      <c r="AU33" s="989"/>
      <c r="AV33" s="989"/>
      <c r="AW33" s="991"/>
      <c r="AX33" s="930"/>
      <c r="AY33" s="930"/>
      <c r="AZ33" s="984"/>
      <c r="BA33" s="930"/>
      <c r="BB33" s="930"/>
      <c r="BC33" s="930"/>
      <c r="BD33" s="930"/>
      <c r="BE33" s="930"/>
      <c r="BF33" s="930"/>
      <c r="BG33" s="930"/>
      <c r="BH33" s="930"/>
    </row>
    <row r="34" spans="1:66" s="839" customFormat="1" ht="9.75" customHeight="1">
      <c r="A34" s="928"/>
      <c r="B34" s="992"/>
      <c r="C34" s="992"/>
      <c r="D34" s="992"/>
      <c r="E34" s="992"/>
      <c r="F34" s="992"/>
      <c r="G34" s="992"/>
      <c r="H34" s="992"/>
      <c r="I34" s="992"/>
      <c r="J34" s="844"/>
      <c r="K34" s="993"/>
      <c r="L34" s="930"/>
      <c r="M34" s="930"/>
      <c r="N34" s="930"/>
      <c r="O34" s="930"/>
      <c r="P34" s="930"/>
      <c r="Q34" s="930"/>
      <c r="R34" s="930"/>
      <c r="S34" s="968"/>
      <c r="T34" s="930"/>
      <c r="U34" s="928"/>
      <c r="V34" s="984"/>
      <c r="W34" s="928"/>
      <c r="X34" s="930"/>
      <c r="Y34" s="930"/>
      <c r="Z34" s="930"/>
      <c r="AA34" s="930"/>
      <c r="AB34" s="968"/>
      <c r="AC34" s="989"/>
      <c r="AD34" s="989"/>
      <c r="AE34" s="989"/>
      <c r="AF34" s="989"/>
      <c r="AG34" s="990"/>
      <c r="AH34" s="989"/>
      <c r="AI34" s="989"/>
      <c r="AJ34" s="989"/>
      <c r="AK34" s="989"/>
      <c r="AL34" s="989"/>
      <c r="AM34" s="989"/>
      <c r="AN34" s="989"/>
      <c r="AO34" s="989"/>
      <c r="AP34" s="989"/>
      <c r="AQ34" s="928"/>
      <c r="AR34" s="990"/>
      <c r="AS34" s="928"/>
      <c r="AT34" s="989"/>
      <c r="AU34" s="930"/>
      <c r="AV34" s="989"/>
      <c r="AW34" s="989"/>
      <c r="AX34" s="991"/>
      <c r="AY34" s="930"/>
      <c r="AZ34" s="930"/>
      <c r="BA34" s="930"/>
      <c r="BB34" s="930"/>
      <c r="BC34" s="984"/>
      <c r="BD34" s="930"/>
      <c r="BE34" s="930"/>
      <c r="BF34" s="930"/>
      <c r="BG34" s="930"/>
      <c r="BH34" s="930"/>
      <c r="BI34" s="930"/>
      <c r="BJ34" s="930"/>
      <c r="BK34" s="930"/>
      <c r="BL34" s="930"/>
      <c r="BM34" s="930"/>
      <c r="BN34" s="928"/>
    </row>
    <row r="35" spans="1:66" s="839" customFormat="1" ht="11.25">
      <c r="A35" s="928"/>
      <c r="B35" s="992"/>
      <c r="C35" s="992"/>
      <c r="D35" s="992"/>
      <c r="E35" s="992"/>
      <c r="F35" s="992"/>
      <c r="G35" s="992"/>
      <c r="H35" s="992"/>
      <c r="I35" s="992"/>
      <c r="J35" s="844"/>
      <c r="K35" s="993"/>
      <c r="L35" s="992"/>
      <c r="M35" s="992"/>
      <c r="N35" s="992"/>
      <c r="O35" s="992"/>
      <c r="P35" s="992"/>
      <c r="Q35" s="992"/>
      <c r="R35" s="992"/>
      <c r="S35" s="844"/>
      <c r="T35" s="992"/>
      <c r="U35" s="928"/>
      <c r="V35" s="993"/>
      <c r="W35" s="928"/>
      <c r="X35" s="992"/>
      <c r="Y35" s="992"/>
      <c r="Z35" s="992"/>
      <c r="AA35" s="992"/>
      <c r="AB35" s="844"/>
      <c r="AC35" s="989"/>
      <c r="AD35" s="989"/>
      <c r="AE35" s="989"/>
      <c r="AF35" s="989"/>
      <c r="AG35" s="990"/>
      <c r="AH35" s="989"/>
      <c r="AI35" s="989"/>
      <c r="AJ35" s="989"/>
      <c r="AK35" s="989"/>
      <c r="AL35" s="989"/>
      <c r="AM35" s="989"/>
      <c r="AN35" s="989"/>
      <c r="AO35" s="989"/>
      <c r="AP35" s="989"/>
      <c r="AQ35" s="928"/>
      <c r="AR35" s="990"/>
      <c r="AS35" s="928"/>
      <c r="AT35" s="989"/>
      <c r="AU35" s="989"/>
      <c r="AV35" s="989"/>
      <c r="AW35" s="989"/>
      <c r="AX35" s="991"/>
      <c r="AY35" s="989"/>
      <c r="AZ35" s="989"/>
      <c r="BA35" s="989"/>
      <c r="BB35" s="989"/>
      <c r="BC35" s="990"/>
      <c r="BD35" s="989"/>
      <c r="BE35" s="989"/>
      <c r="BF35" s="989"/>
      <c r="BG35" s="989"/>
      <c r="BH35" s="989"/>
      <c r="BI35" s="989"/>
      <c r="BJ35" s="989"/>
      <c r="BK35" s="989"/>
      <c r="BL35" s="989"/>
      <c r="BM35" s="989"/>
      <c r="BN35" s="928"/>
    </row>
    <row r="36" spans="1:66" s="839" customFormat="1" ht="11.25">
      <c r="A36" s="928"/>
      <c r="B36" s="992"/>
      <c r="C36" s="992"/>
      <c r="D36" s="992"/>
      <c r="E36" s="992"/>
      <c r="F36" s="992"/>
      <c r="G36" s="992"/>
      <c r="H36" s="992"/>
      <c r="I36" s="992"/>
      <c r="J36" s="844"/>
      <c r="K36" s="993"/>
      <c r="L36" s="992"/>
      <c r="M36" s="992"/>
      <c r="N36" s="992"/>
      <c r="O36" s="992"/>
      <c r="P36" s="992"/>
      <c r="Q36" s="992"/>
      <c r="R36" s="992"/>
      <c r="S36" s="844"/>
      <c r="T36" s="992"/>
      <c r="U36" s="928"/>
      <c r="V36" s="993"/>
      <c r="W36" s="928"/>
      <c r="X36" s="992"/>
      <c r="Y36" s="992"/>
      <c r="Z36" s="992"/>
      <c r="AA36" s="992"/>
      <c r="AB36" s="844"/>
      <c r="AC36" s="989"/>
      <c r="AD36" s="989"/>
      <c r="AE36" s="989"/>
      <c r="AF36" s="989"/>
      <c r="AG36" s="990"/>
      <c r="AH36" s="989"/>
      <c r="AI36" s="989"/>
      <c r="AJ36" s="989"/>
      <c r="AK36" s="989"/>
      <c r="AL36" s="989"/>
      <c r="AM36" s="989"/>
      <c r="AN36" s="989"/>
      <c r="AO36" s="989"/>
      <c r="AP36" s="989"/>
      <c r="AQ36" s="928"/>
      <c r="AR36" s="990"/>
      <c r="AS36" s="928"/>
      <c r="AT36" s="989"/>
      <c r="AU36" s="989"/>
      <c r="AV36" s="989"/>
      <c r="AW36" s="989"/>
      <c r="AX36" s="991"/>
      <c r="AY36" s="989"/>
      <c r="AZ36" s="989"/>
      <c r="BA36" s="989"/>
      <c r="BB36" s="989"/>
      <c r="BC36" s="990"/>
      <c r="BD36" s="989"/>
      <c r="BE36" s="989"/>
      <c r="BF36" s="989"/>
      <c r="BG36" s="989"/>
      <c r="BH36" s="989"/>
      <c r="BI36" s="989"/>
      <c r="BJ36" s="989"/>
      <c r="BK36" s="989"/>
      <c r="BL36" s="989"/>
      <c r="BM36" s="989"/>
      <c r="BN36" s="928"/>
    </row>
    <row r="37" spans="1:66" s="839" customFormat="1" ht="11.25">
      <c r="A37" s="928"/>
      <c r="B37" s="992"/>
      <c r="C37" s="992"/>
      <c r="D37" s="992"/>
      <c r="E37" s="992"/>
      <c r="F37" s="992"/>
      <c r="G37" s="992"/>
      <c r="H37" s="992"/>
      <c r="I37" s="992"/>
      <c r="J37" s="844"/>
      <c r="K37" s="993"/>
      <c r="L37" s="992"/>
      <c r="M37" s="992"/>
      <c r="N37" s="992"/>
      <c r="O37" s="992"/>
      <c r="P37" s="992"/>
      <c r="Q37" s="992"/>
      <c r="R37" s="992"/>
      <c r="S37" s="844"/>
      <c r="T37" s="992"/>
      <c r="U37" s="928"/>
      <c r="V37" s="993"/>
      <c r="W37" s="928"/>
      <c r="X37" s="992"/>
      <c r="Y37" s="992"/>
      <c r="Z37" s="992"/>
      <c r="AA37" s="992"/>
      <c r="AB37" s="844"/>
      <c r="AC37" s="989"/>
      <c r="AD37" s="989"/>
      <c r="AE37" s="989"/>
      <c r="AF37" s="989"/>
      <c r="AG37" s="990"/>
      <c r="AH37" s="989"/>
      <c r="AI37" s="989"/>
      <c r="AJ37" s="989"/>
      <c r="AK37" s="989"/>
      <c r="AL37" s="989"/>
      <c r="AM37" s="989"/>
      <c r="AN37" s="989"/>
      <c r="AO37" s="989"/>
      <c r="AP37" s="989"/>
      <c r="AQ37" s="928"/>
      <c r="AR37" s="990"/>
      <c r="AS37" s="928"/>
      <c r="AT37" s="989"/>
      <c r="AU37" s="989"/>
      <c r="AV37" s="989"/>
      <c r="AW37" s="989"/>
      <c r="AX37" s="991"/>
      <c r="AY37" s="989"/>
      <c r="AZ37" s="989"/>
      <c r="BA37" s="989"/>
      <c r="BB37" s="989"/>
      <c r="BC37" s="990"/>
      <c r="BD37" s="989"/>
      <c r="BE37" s="989"/>
      <c r="BF37" s="989"/>
      <c r="BG37" s="989"/>
      <c r="BH37" s="989"/>
      <c r="BI37" s="989"/>
      <c r="BJ37" s="989"/>
      <c r="BK37" s="989"/>
      <c r="BL37" s="989"/>
      <c r="BM37" s="989"/>
      <c r="BN37" s="928"/>
    </row>
    <row r="38" spans="1:66" s="839" customFormat="1" ht="11.25">
      <c r="A38" s="928"/>
      <c r="B38" s="992"/>
      <c r="C38" s="992"/>
      <c r="D38" s="992"/>
      <c r="E38" s="992"/>
      <c r="F38" s="992"/>
      <c r="G38" s="992"/>
      <c r="H38" s="992"/>
      <c r="I38" s="992"/>
      <c r="J38" s="844"/>
      <c r="K38" s="993"/>
      <c r="L38" s="992"/>
      <c r="M38" s="992"/>
      <c r="N38" s="992"/>
      <c r="O38" s="992"/>
      <c r="P38" s="992"/>
      <c r="Q38" s="992"/>
      <c r="R38" s="992"/>
      <c r="S38" s="844"/>
      <c r="T38" s="992"/>
      <c r="U38" s="928"/>
      <c r="V38" s="993"/>
      <c r="W38" s="928"/>
      <c r="X38" s="992"/>
      <c r="Y38" s="992"/>
      <c r="Z38" s="992"/>
      <c r="AA38" s="992"/>
      <c r="AB38" s="844"/>
      <c r="AC38" s="989"/>
      <c r="AD38" s="989"/>
      <c r="AE38" s="989"/>
      <c r="AF38" s="989"/>
      <c r="AG38" s="990"/>
      <c r="AH38" s="989"/>
      <c r="AI38" s="989"/>
      <c r="AJ38" s="989"/>
      <c r="AK38" s="989"/>
      <c r="AL38" s="989"/>
      <c r="AM38" s="989"/>
      <c r="AN38" s="989"/>
      <c r="AO38" s="989"/>
      <c r="AP38" s="989"/>
      <c r="AQ38" s="928"/>
      <c r="AR38" s="990"/>
      <c r="AS38" s="928"/>
      <c r="AT38" s="989"/>
      <c r="AU38" s="989"/>
      <c r="AV38" s="989"/>
      <c r="AW38" s="989"/>
      <c r="AX38" s="991"/>
      <c r="AY38" s="989"/>
      <c r="AZ38" s="989"/>
      <c r="BA38" s="989"/>
      <c r="BB38" s="989"/>
      <c r="BC38" s="990"/>
      <c r="BD38" s="989"/>
      <c r="BE38" s="989"/>
      <c r="BF38" s="989"/>
      <c r="BG38" s="989"/>
      <c r="BH38" s="989"/>
      <c r="BI38" s="989"/>
      <c r="BJ38" s="989"/>
      <c r="BK38" s="989"/>
      <c r="BL38" s="989"/>
      <c r="BM38" s="989"/>
      <c r="BN38" s="928"/>
    </row>
    <row r="39" spans="1:66" s="839" customFormat="1" ht="11.25">
      <c r="A39" s="928"/>
      <c r="B39" s="992"/>
      <c r="C39" s="992"/>
      <c r="D39" s="992"/>
      <c r="E39" s="992"/>
      <c r="F39" s="992"/>
      <c r="G39" s="992"/>
      <c r="H39" s="992"/>
      <c r="I39" s="992"/>
      <c r="J39" s="844"/>
      <c r="K39" s="993"/>
      <c r="L39" s="992"/>
      <c r="M39" s="992"/>
      <c r="N39" s="992"/>
      <c r="O39" s="992"/>
      <c r="P39" s="992"/>
      <c r="Q39" s="992"/>
      <c r="R39" s="992"/>
      <c r="S39" s="844"/>
      <c r="T39" s="992"/>
      <c r="U39" s="928"/>
      <c r="V39" s="993"/>
      <c r="W39" s="928"/>
      <c r="X39" s="992"/>
      <c r="Y39" s="992"/>
      <c r="Z39" s="992"/>
      <c r="AA39" s="992"/>
      <c r="AB39" s="844"/>
      <c r="AC39" s="989"/>
      <c r="AD39" s="989"/>
      <c r="AE39" s="989"/>
      <c r="AF39" s="989"/>
      <c r="AG39" s="990"/>
      <c r="AH39" s="989"/>
      <c r="AI39" s="989"/>
      <c r="AJ39" s="989"/>
      <c r="AK39" s="989"/>
      <c r="AL39" s="989"/>
      <c r="AM39" s="989"/>
      <c r="AN39" s="989"/>
      <c r="AO39" s="989"/>
      <c r="AP39" s="989"/>
      <c r="AQ39" s="928"/>
      <c r="AR39" s="990"/>
      <c r="AS39" s="928"/>
      <c r="AT39" s="989"/>
      <c r="AU39" s="989"/>
      <c r="AV39" s="989"/>
      <c r="AW39" s="989"/>
      <c r="AX39" s="991"/>
      <c r="AY39" s="989"/>
      <c r="AZ39" s="989"/>
      <c r="BA39" s="989"/>
      <c r="BB39" s="989"/>
      <c r="BC39" s="990"/>
      <c r="BD39" s="989"/>
      <c r="BE39" s="989"/>
      <c r="BF39" s="989"/>
      <c r="BG39" s="989"/>
      <c r="BH39" s="989"/>
      <c r="BI39" s="989"/>
      <c r="BJ39" s="989"/>
      <c r="BK39" s="989"/>
      <c r="BL39" s="989"/>
      <c r="BM39" s="989"/>
      <c r="BN39" s="928"/>
    </row>
    <row r="40" spans="1:66" s="839" customFormat="1" ht="11.25">
      <c r="A40" s="928"/>
      <c r="B40" s="992"/>
      <c r="C40" s="992"/>
      <c r="D40" s="992"/>
      <c r="E40" s="992"/>
      <c r="F40" s="992"/>
      <c r="G40" s="992"/>
      <c r="H40" s="992"/>
      <c r="I40" s="992"/>
      <c r="J40" s="844"/>
      <c r="K40" s="993"/>
      <c r="L40" s="992"/>
      <c r="M40" s="992"/>
      <c r="N40" s="992"/>
      <c r="O40" s="992"/>
      <c r="P40" s="992"/>
      <c r="Q40" s="992"/>
      <c r="R40" s="992"/>
      <c r="S40" s="844"/>
      <c r="T40" s="992"/>
      <c r="U40" s="928"/>
      <c r="V40" s="993"/>
      <c r="W40" s="928"/>
      <c r="X40" s="992"/>
      <c r="Y40" s="992"/>
      <c r="Z40" s="992"/>
      <c r="AA40" s="992"/>
      <c r="AB40" s="844"/>
      <c r="AC40" s="989"/>
      <c r="AD40" s="989"/>
      <c r="AE40" s="989"/>
      <c r="AF40" s="989"/>
      <c r="AG40" s="990"/>
      <c r="AH40" s="989"/>
      <c r="AI40" s="989"/>
      <c r="AJ40" s="989"/>
      <c r="AK40" s="989"/>
      <c r="AL40" s="989"/>
      <c r="AM40" s="989"/>
      <c r="AN40" s="989"/>
      <c r="AO40" s="989"/>
      <c r="AP40" s="989"/>
      <c r="AQ40" s="928"/>
      <c r="AR40" s="990"/>
      <c r="AS40" s="928"/>
      <c r="AT40" s="989"/>
      <c r="AU40" s="989"/>
      <c r="AV40" s="989"/>
      <c r="AW40" s="989"/>
      <c r="AX40" s="991"/>
      <c r="AY40" s="989"/>
      <c r="AZ40" s="989"/>
      <c r="BA40" s="989"/>
      <c r="BB40" s="989"/>
      <c r="BC40" s="990"/>
      <c r="BD40" s="989"/>
      <c r="BE40" s="989"/>
      <c r="BF40" s="989"/>
      <c r="BG40" s="989"/>
      <c r="BH40" s="989"/>
      <c r="BI40" s="989"/>
      <c r="BJ40" s="989"/>
      <c r="BK40" s="989"/>
      <c r="BL40" s="989"/>
      <c r="BM40" s="989"/>
      <c r="BN40" s="928"/>
    </row>
    <row r="41" spans="1:66" s="839" customFormat="1" ht="11.25">
      <c r="A41" s="928"/>
      <c r="B41" s="992"/>
      <c r="C41" s="992"/>
      <c r="D41" s="992"/>
      <c r="E41" s="992"/>
      <c r="F41" s="992"/>
      <c r="G41" s="992"/>
      <c r="H41" s="992"/>
      <c r="I41" s="992"/>
      <c r="J41" s="844"/>
      <c r="K41" s="993"/>
      <c r="L41" s="992"/>
      <c r="M41" s="992"/>
      <c r="N41" s="992"/>
      <c r="O41" s="992"/>
      <c r="P41" s="992"/>
      <c r="Q41" s="992"/>
      <c r="R41" s="992"/>
      <c r="S41" s="844"/>
      <c r="T41" s="992"/>
      <c r="U41" s="928"/>
      <c r="V41" s="993"/>
      <c r="W41" s="928"/>
      <c r="X41" s="992"/>
      <c r="Y41" s="992"/>
      <c r="Z41" s="992"/>
      <c r="AA41" s="992"/>
      <c r="AB41" s="844"/>
      <c r="AC41" s="989"/>
      <c r="AD41" s="989"/>
      <c r="AE41" s="989"/>
      <c r="AF41" s="989"/>
      <c r="AG41" s="990"/>
      <c r="AH41" s="989"/>
      <c r="AI41" s="989"/>
      <c r="AJ41" s="989"/>
      <c r="AK41" s="989"/>
      <c r="AL41" s="989"/>
      <c r="AM41" s="989"/>
      <c r="AN41" s="989"/>
      <c r="AO41" s="989"/>
      <c r="AP41" s="989"/>
      <c r="AQ41" s="928"/>
      <c r="AR41" s="990"/>
      <c r="AS41" s="928"/>
      <c r="AT41" s="989"/>
      <c r="AU41" s="989"/>
      <c r="AV41" s="989"/>
      <c r="AW41" s="989"/>
      <c r="AX41" s="991"/>
      <c r="AY41" s="989"/>
      <c r="AZ41" s="989"/>
      <c r="BA41" s="989"/>
      <c r="BB41" s="989"/>
      <c r="BC41" s="990"/>
      <c r="BD41" s="989"/>
      <c r="BE41" s="989"/>
      <c r="BF41" s="989"/>
      <c r="BG41" s="989"/>
      <c r="BH41" s="989"/>
      <c r="BI41" s="989"/>
      <c r="BJ41" s="989"/>
      <c r="BK41" s="989"/>
      <c r="BL41" s="989"/>
      <c r="BM41" s="989"/>
      <c r="BN41" s="928"/>
    </row>
    <row r="42" spans="1:66" s="839" customFormat="1" ht="11.25">
      <c r="A42" s="928"/>
      <c r="B42" s="930"/>
      <c r="C42" s="930"/>
      <c r="D42" s="930"/>
      <c r="E42" s="930"/>
      <c r="F42" s="930"/>
      <c r="G42" s="930"/>
      <c r="H42" s="930"/>
      <c r="I42" s="930"/>
      <c r="J42" s="968"/>
      <c r="K42" s="984"/>
      <c r="L42" s="930"/>
      <c r="M42" s="930"/>
      <c r="N42" s="930"/>
      <c r="O42" s="930"/>
      <c r="P42" s="930"/>
      <c r="Q42" s="930"/>
      <c r="R42" s="930"/>
      <c r="S42" s="968"/>
      <c r="T42" s="930"/>
      <c r="U42" s="928"/>
      <c r="V42" s="984"/>
      <c r="W42" s="928"/>
      <c r="X42" s="930"/>
      <c r="Y42" s="930"/>
      <c r="Z42" s="930"/>
      <c r="AA42" s="930"/>
      <c r="AB42" s="968"/>
      <c r="AC42" s="928"/>
      <c r="AD42" s="928"/>
      <c r="AE42" s="928"/>
      <c r="AF42" s="928"/>
      <c r="AG42" s="994"/>
      <c r="AH42" s="928"/>
      <c r="AI42" s="928"/>
      <c r="AJ42" s="928"/>
      <c r="AK42" s="928"/>
      <c r="AL42" s="928"/>
      <c r="AM42" s="928"/>
      <c r="AN42" s="928"/>
      <c r="AO42" s="928"/>
      <c r="AP42" s="928"/>
      <c r="AQ42" s="928"/>
      <c r="AR42" s="994"/>
      <c r="AS42" s="928"/>
      <c r="AT42" s="928"/>
      <c r="AU42" s="928"/>
      <c r="AV42" s="928"/>
      <c r="AW42" s="928"/>
      <c r="AY42" s="928"/>
      <c r="AZ42" s="928"/>
      <c r="BA42" s="928"/>
      <c r="BB42" s="928"/>
      <c r="BC42" s="994"/>
      <c r="BD42" s="928"/>
      <c r="BE42" s="928"/>
      <c r="BF42" s="928"/>
      <c r="BG42" s="928"/>
      <c r="BH42" s="928"/>
      <c r="BI42" s="928"/>
      <c r="BJ42" s="928"/>
      <c r="BK42" s="928"/>
      <c r="BL42" s="928"/>
      <c r="BM42" s="928"/>
      <c r="BN42" s="928"/>
    </row>
    <row r="43" spans="1:66" s="839" customFormat="1" ht="11.25">
      <c r="A43" s="928"/>
      <c r="B43" s="930"/>
      <c r="C43" s="930"/>
      <c r="D43" s="930"/>
      <c r="E43" s="930"/>
      <c r="F43" s="930"/>
      <c r="G43" s="930"/>
      <c r="H43" s="930"/>
      <c r="I43" s="930"/>
      <c r="J43" s="968"/>
      <c r="K43" s="984"/>
      <c r="L43" s="930"/>
      <c r="M43" s="930"/>
      <c r="N43" s="930"/>
      <c r="O43" s="930"/>
      <c r="P43" s="930"/>
      <c r="Q43" s="930"/>
      <c r="R43" s="930"/>
      <c r="S43" s="968"/>
      <c r="T43" s="930"/>
      <c r="U43" s="928"/>
      <c r="V43" s="984"/>
      <c r="W43" s="928"/>
      <c r="X43" s="930"/>
      <c r="Y43" s="930"/>
      <c r="Z43" s="930"/>
      <c r="AA43" s="930"/>
      <c r="AB43" s="968"/>
      <c r="AC43" s="928"/>
      <c r="AD43" s="928"/>
      <c r="AE43" s="928"/>
      <c r="AF43" s="928"/>
      <c r="AG43" s="994"/>
      <c r="AH43" s="928"/>
      <c r="AI43" s="928"/>
      <c r="AJ43" s="928"/>
      <c r="AK43" s="928"/>
      <c r="AL43" s="928"/>
      <c r="AM43" s="928"/>
      <c r="AN43" s="928"/>
      <c r="AO43" s="928"/>
      <c r="AP43" s="928"/>
      <c r="AQ43" s="928"/>
      <c r="AR43" s="994"/>
      <c r="AS43" s="928"/>
      <c r="AT43" s="928"/>
      <c r="AU43" s="928"/>
      <c r="AV43" s="928"/>
      <c r="AW43" s="928"/>
      <c r="AY43" s="928"/>
      <c r="AZ43" s="928"/>
      <c r="BA43" s="928"/>
      <c r="BB43" s="928"/>
      <c r="BC43" s="994"/>
      <c r="BD43" s="928"/>
      <c r="BE43" s="928"/>
      <c r="BF43" s="928"/>
      <c r="BG43" s="928"/>
      <c r="BH43" s="928"/>
      <c r="BI43" s="928"/>
      <c r="BJ43" s="928"/>
      <c r="BK43" s="928"/>
      <c r="BL43" s="928"/>
      <c r="BM43" s="928"/>
      <c r="BN43" s="928"/>
    </row>
    <row r="44" spans="1:66" s="839" customFormat="1" ht="11.25">
      <c r="A44" s="928"/>
      <c r="B44" s="930"/>
      <c r="C44" s="930"/>
      <c r="D44" s="930"/>
      <c r="E44" s="930"/>
      <c r="F44" s="930"/>
      <c r="G44" s="930"/>
      <c r="H44" s="930"/>
      <c r="I44" s="930"/>
      <c r="J44" s="968"/>
      <c r="K44" s="984"/>
      <c r="L44" s="930"/>
      <c r="M44" s="930"/>
      <c r="N44" s="930"/>
      <c r="O44" s="930"/>
      <c r="P44" s="930"/>
      <c r="Q44" s="930"/>
      <c r="R44" s="930"/>
      <c r="S44" s="968"/>
      <c r="T44" s="930"/>
      <c r="U44" s="928"/>
      <c r="V44" s="984"/>
      <c r="W44" s="928"/>
      <c r="X44" s="930"/>
      <c r="Y44" s="930"/>
      <c r="Z44" s="930"/>
      <c r="AA44" s="930"/>
      <c r="AB44" s="968"/>
      <c r="AC44" s="928"/>
      <c r="AD44" s="928"/>
      <c r="AE44" s="928"/>
      <c r="AF44" s="928"/>
      <c r="AG44" s="994"/>
      <c r="AH44" s="928"/>
      <c r="AI44" s="928"/>
      <c r="AJ44" s="928"/>
      <c r="AK44" s="928"/>
      <c r="AL44" s="928"/>
      <c r="AM44" s="928"/>
      <c r="AN44" s="928"/>
      <c r="AO44" s="928"/>
      <c r="AP44" s="928"/>
      <c r="AQ44" s="928"/>
      <c r="AR44" s="994"/>
      <c r="AS44" s="928"/>
      <c r="AT44" s="928"/>
      <c r="AU44" s="928"/>
      <c r="AV44" s="928"/>
      <c r="AW44" s="928"/>
      <c r="AY44" s="928"/>
      <c r="AZ44" s="928"/>
      <c r="BA44" s="928"/>
      <c r="BB44" s="928"/>
      <c r="BC44" s="994"/>
      <c r="BD44" s="928"/>
      <c r="BE44" s="928"/>
      <c r="BF44" s="928"/>
      <c r="BG44" s="928"/>
      <c r="BH44" s="928"/>
      <c r="BI44" s="928"/>
      <c r="BJ44" s="928"/>
      <c r="BK44" s="928"/>
      <c r="BL44" s="928"/>
      <c r="BM44" s="928"/>
      <c r="BN44" s="928"/>
    </row>
    <row r="45" spans="1:66" s="839" customFormat="1" ht="11.25">
      <c r="A45" s="928"/>
      <c r="B45" s="930"/>
      <c r="C45" s="930"/>
      <c r="D45" s="930"/>
      <c r="E45" s="930"/>
      <c r="F45" s="930"/>
      <c r="G45" s="930"/>
      <c r="H45" s="930"/>
      <c r="I45" s="930"/>
      <c r="J45" s="968"/>
      <c r="K45" s="984"/>
      <c r="L45" s="930"/>
      <c r="M45" s="930"/>
      <c r="N45" s="930"/>
      <c r="O45" s="930"/>
      <c r="P45" s="930"/>
      <c r="Q45" s="930"/>
      <c r="R45" s="930"/>
      <c r="S45" s="968"/>
      <c r="T45" s="930"/>
      <c r="U45" s="928"/>
      <c r="V45" s="984"/>
      <c r="W45" s="928"/>
      <c r="X45" s="930"/>
      <c r="Y45" s="930"/>
      <c r="Z45" s="930"/>
      <c r="AA45" s="930"/>
      <c r="AB45" s="968"/>
      <c r="AC45" s="928"/>
      <c r="AD45" s="928"/>
      <c r="AE45" s="928"/>
      <c r="AF45" s="928"/>
      <c r="AG45" s="994"/>
      <c r="AH45" s="928"/>
      <c r="AI45" s="928"/>
      <c r="AJ45" s="928"/>
      <c r="AK45" s="928"/>
      <c r="AL45" s="928"/>
      <c r="AM45" s="928"/>
      <c r="AN45" s="928"/>
      <c r="AO45" s="928"/>
      <c r="AP45" s="928"/>
      <c r="AQ45" s="928"/>
      <c r="AR45" s="994"/>
      <c r="AS45" s="928"/>
      <c r="AT45" s="928"/>
      <c r="AU45" s="928"/>
      <c r="AV45" s="928"/>
      <c r="AW45" s="928"/>
      <c r="AY45" s="928"/>
      <c r="AZ45" s="928"/>
      <c r="BA45" s="928"/>
      <c r="BB45" s="928"/>
      <c r="BC45" s="994"/>
      <c r="BD45" s="928"/>
      <c r="BE45" s="928"/>
      <c r="BF45" s="928"/>
      <c r="BG45" s="928"/>
      <c r="BH45" s="928"/>
      <c r="BI45" s="928"/>
      <c r="BJ45" s="928"/>
      <c r="BK45" s="928"/>
      <c r="BL45" s="928"/>
      <c r="BM45" s="928"/>
      <c r="BN45" s="928"/>
    </row>
    <row r="46" spans="1:66" s="839" customFormat="1" ht="11.25">
      <c r="A46" s="928"/>
      <c r="B46" s="930"/>
      <c r="C46" s="930"/>
      <c r="D46" s="930"/>
      <c r="E46" s="930"/>
      <c r="F46" s="930"/>
      <c r="G46" s="930"/>
      <c r="H46" s="930"/>
      <c r="I46" s="930"/>
      <c r="J46" s="968"/>
      <c r="K46" s="984"/>
      <c r="L46" s="930"/>
      <c r="M46" s="930"/>
      <c r="N46" s="930"/>
      <c r="O46" s="930"/>
      <c r="P46" s="930"/>
      <c r="Q46" s="930"/>
      <c r="R46" s="930"/>
      <c r="S46" s="968"/>
      <c r="T46" s="930"/>
      <c r="U46" s="928"/>
      <c r="V46" s="984"/>
      <c r="W46" s="928"/>
      <c r="X46" s="930"/>
      <c r="Y46" s="930"/>
      <c r="Z46" s="930"/>
      <c r="AA46" s="930"/>
      <c r="AB46" s="968"/>
      <c r="AC46" s="928"/>
      <c r="AD46" s="928"/>
      <c r="AE46" s="928"/>
      <c r="AF46" s="928"/>
      <c r="AG46" s="994"/>
      <c r="AH46" s="928"/>
      <c r="AI46" s="928"/>
      <c r="AJ46" s="928"/>
      <c r="AK46" s="928"/>
      <c r="AL46" s="928"/>
      <c r="AM46" s="928"/>
      <c r="AN46" s="928"/>
      <c r="AO46" s="928"/>
      <c r="AP46" s="928"/>
      <c r="AQ46" s="928"/>
      <c r="AR46" s="994"/>
      <c r="AS46" s="928"/>
      <c r="AT46" s="928"/>
      <c r="AU46" s="928"/>
      <c r="AV46" s="928"/>
      <c r="AW46" s="928"/>
      <c r="AY46" s="928"/>
      <c r="AZ46" s="928"/>
      <c r="BA46" s="928"/>
      <c r="BB46" s="928"/>
      <c r="BC46" s="994"/>
      <c r="BD46" s="928"/>
      <c r="BE46" s="928"/>
      <c r="BF46" s="928"/>
      <c r="BG46" s="928"/>
      <c r="BH46" s="928"/>
      <c r="BI46" s="928"/>
      <c r="BJ46" s="928"/>
      <c r="BK46" s="928"/>
      <c r="BL46" s="928"/>
      <c r="BM46" s="928"/>
      <c r="BN46" s="928"/>
    </row>
    <row r="47" spans="1:66" s="839" customFormat="1" ht="11.25">
      <c r="A47" s="928"/>
      <c r="B47" s="930"/>
      <c r="C47" s="930"/>
      <c r="D47" s="930"/>
      <c r="E47" s="930"/>
      <c r="F47" s="930"/>
      <c r="G47" s="930"/>
      <c r="H47" s="930"/>
      <c r="I47" s="930"/>
      <c r="J47" s="968"/>
      <c r="K47" s="984"/>
      <c r="L47" s="930"/>
      <c r="M47" s="930"/>
      <c r="N47" s="930"/>
      <c r="O47" s="930"/>
      <c r="P47" s="930"/>
      <c r="Q47" s="930"/>
      <c r="R47" s="930"/>
      <c r="S47" s="968"/>
      <c r="T47" s="930"/>
      <c r="U47" s="928"/>
      <c r="V47" s="984"/>
      <c r="W47" s="928"/>
      <c r="X47" s="930"/>
      <c r="Y47" s="930"/>
      <c r="Z47" s="930"/>
      <c r="AA47" s="930"/>
      <c r="AB47" s="968"/>
      <c r="AC47" s="928"/>
      <c r="AD47" s="928"/>
      <c r="AE47" s="928"/>
      <c r="AF47" s="928"/>
      <c r="AG47" s="994"/>
      <c r="AH47" s="928"/>
      <c r="AI47" s="928"/>
      <c r="AJ47" s="928"/>
      <c r="AK47" s="928"/>
      <c r="AL47" s="928"/>
      <c r="AM47" s="928"/>
      <c r="AN47" s="928"/>
      <c r="AO47" s="928"/>
      <c r="AP47" s="928"/>
      <c r="AQ47" s="928"/>
      <c r="AR47" s="994"/>
      <c r="AS47" s="928"/>
      <c r="AT47" s="928"/>
      <c r="AU47" s="928"/>
      <c r="AV47" s="928"/>
      <c r="AW47" s="928"/>
      <c r="AY47" s="928"/>
      <c r="AZ47" s="928"/>
      <c r="BA47" s="928"/>
      <c r="BB47" s="928"/>
      <c r="BC47" s="994"/>
      <c r="BD47" s="928"/>
      <c r="BE47" s="928"/>
      <c r="BF47" s="928"/>
      <c r="BG47" s="928"/>
      <c r="BH47" s="928"/>
      <c r="BI47" s="928"/>
      <c r="BJ47" s="928"/>
      <c r="BK47" s="928"/>
      <c r="BL47" s="928"/>
      <c r="BM47" s="928"/>
      <c r="BN47" s="928"/>
    </row>
    <row r="48" spans="1:66" s="839" customFormat="1" ht="11.25">
      <c r="A48" s="928"/>
      <c r="B48" s="930"/>
      <c r="C48" s="930"/>
      <c r="D48" s="930"/>
      <c r="E48" s="930"/>
      <c r="F48" s="930"/>
      <c r="G48" s="930"/>
      <c r="H48" s="930"/>
      <c r="I48" s="930"/>
      <c r="J48" s="968"/>
      <c r="K48" s="984"/>
      <c r="L48" s="930"/>
      <c r="M48" s="930"/>
      <c r="N48" s="930"/>
      <c r="O48" s="930"/>
      <c r="P48" s="930"/>
      <c r="Q48" s="930"/>
      <c r="R48" s="930"/>
      <c r="S48" s="968"/>
      <c r="T48" s="930"/>
      <c r="U48" s="928"/>
      <c r="V48" s="984"/>
      <c r="W48" s="928"/>
      <c r="X48" s="930"/>
      <c r="Y48" s="930"/>
      <c r="Z48" s="930"/>
      <c r="AA48" s="930"/>
      <c r="AB48" s="968"/>
      <c r="AC48" s="928"/>
      <c r="AD48" s="928"/>
      <c r="AE48" s="928"/>
      <c r="AF48" s="928"/>
      <c r="AG48" s="994"/>
      <c r="AH48" s="928"/>
      <c r="AI48" s="928"/>
      <c r="AJ48" s="928"/>
      <c r="AK48" s="928"/>
      <c r="AL48" s="928"/>
      <c r="AM48" s="928"/>
      <c r="AN48" s="928"/>
      <c r="AO48" s="928"/>
      <c r="AP48" s="928"/>
      <c r="AQ48" s="928"/>
      <c r="AR48" s="994"/>
      <c r="AS48" s="928"/>
      <c r="AT48" s="928"/>
      <c r="AU48" s="928"/>
      <c r="AV48" s="928"/>
      <c r="AW48" s="928"/>
      <c r="AY48" s="928"/>
      <c r="AZ48" s="928"/>
      <c r="BA48" s="928"/>
      <c r="BB48" s="928"/>
      <c r="BC48" s="994"/>
      <c r="BD48" s="928"/>
      <c r="BE48" s="928"/>
      <c r="BF48" s="928"/>
      <c r="BG48" s="928"/>
      <c r="BH48" s="928"/>
      <c r="BI48" s="928"/>
      <c r="BJ48" s="928"/>
      <c r="BK48" s="928"/>
      <c r="BL48" s="928"/>
      <c r="BM48" s="928"/>
      <c r="BN48" s="928"/>
    </row>
    <row r="49" spans="1:66" s="839" customFormat="1" ht="11.25">
      <c r="A49" s="928"/>
      <c r="B49" s="930"/>
      <c r="C49" s="930"/>
      <c r="D49" s="930"/>
      <c r="E49" s="930"/>
      <c r="F49" s="930"/>
      <c r="G49" s="930"/>
      <c r="H49" s="930"/>
      <c r="I49" s="930"/>
      <c r="J49" s="968"/>
      <c r="K49" s="984"/>
      <c r="L49" s="930"/>
      <c r="M49" s="930"/>
      <c r="N49" s="930"/>
      <c r="O49" s="930"/>
      <c r="P49" s="930"/>
      <c r="Q49" s="930"/>
      <c r="R49" s="930"/>
      <c r="S49" s="968"/>
      <c r="T49" s="930"/>
      <c r="U49" s="928"/>
      <c r="V49" s="984"/>
      <c r="W49" s="928"/>
      <c r="X49" s="930"/>
      <c r="Y49" s="930"/>
      <c r="Z49" s="930"/>
      <c r="AA49" s="930"/>
      <c r="AB49" s="968"/>
      <c r="AC49" s="928"/>
      <c r="AD49" s="928"/>
      <c r="AE49" s="928"/>
      <c r="AF49" s="928"/>
      <c r="AG49" s="994"/>
      <c r="AH49" s="928"/>
      <c r="AI49" s="928"/>
      <c r="AJ49" s="928"/>
      <c r="AK49" s="928"/>
      <c r="AL49" s="928"/>
      <c r="AM49" s="928"/>
      <c r="AN49" s="928"/>
      <c r="AO49" s="928"/>
      <c r="AP49" s="928"/>
      <c r="AQ49" s="928"/>
      <c r="AR49" s="994"/>
      <c r="AS49" s="928"/>
      <c r="AT49" s="928"/>
      <c r="AU49" s="928"/>
      <c r="AV49" s="928"/>
      <c r="AW49" s="928"/>
      <c r="AY49" s="928"/>
      <c r="AZ49" s="928"/>
      <c r="BA49" s="928"/>
      <c r="BB49" s="928"/>
      <c r="BC49" s="994"/>
      <c r="BD49" s="928"/>
      <c r="BE49" s="928"/>
      <c r="BF49" s="928"/>
      <c r="BG49" s="928"/>
      <c r="BH49" s="928"/>
      <c r="BI49" s="928"/>
      <c r="BJ49" s="928"/>
      <c r="BK49" s="928"/>
      <c r="BL49" s="928"/>
      <c r="BM49" s="928"/>
      <c r="BN49" s="928"/>
    </row>
    <row r="50" spans="1:66" s="839" customFormat="1" ht="11.25">
      <c r="A50" s="928"/>
      <c r="B50" s="930"/>
      <c r="C50" s="930"/>
      <c r="D50" s="930"/>
      <c r="E50" s="930"/>
      <c r="F50" s="930"/>
      <c r="G50" s="930"/>
      <c r="H50" s="930"/>
      <c r="I50" s="930"/>
      <c r="J50" s="968"/>
      <c r="K50" s="984"/>
      <c r="L50" s="930"/>
      <c r="M50" s="930"/>
      <c r="N50" s="930"/>
      <c r="O50" s="930"/>
      <c r="P50" s="930"/>
      <c r="Q50" s="930"/>
      <c r="R50" s="930"/>
      <c r="S50" s="968"/>
      <c r="T50" s="930"/>
      <c r="U50" s="928"/>
      <c r="V50" s="984"/>
      <c r="W50" s="928"/>
      <c r="X50" s="930"/>
      <c r="Y50" s="930"/>
      <c r="Z50" s="930"/>
      <c r="AA50" s="930"/>
      <c r="AB50" s="968"/>
      <c r="AC50" s="928"/>
      <c r="AD50" s="928"/>
      <c r="AE50" s="928"/>
      <c r="AF50" s="928"/>
      <c r="AG50" s="994"/>
      <c r="AH50" s="928"/>
      <c r="AI50" s="928"/>
      <c r="AJ50" s="928"/>
      <c r="AK50" s="928"/>
      <c r="AL50" s="928"/>
      <c r="AM50" s="928"/>
      <c r="AN50" s="928"/>
      <c r="AO50" s="928"/>
      <c r="AP50" s="928"/>
      <c r="AQ50" s="928"/>
      <c r="AR50" s="994"/>
      <c r="AS50" s="928"/>
      <c r="AT50" s="928"/>
      <c r="AU50" s="928"/>
      <c r="AV50" s="928"/>
      <c r="AW50" s="928"/>
      <c r="AY50" s="928"/>
      <c r="AZ50" s="928"/>
      <c r="BA50" s="928"/>
      <c r="BB50" s="928"/>
      <c r="BC50" s="994"/>
      <c r="BD50" s="928"/>
      <c r="BE50" s="928"/>
      <c r="BF50" s="928"/>
      <c r="BG50" s="928"/>
      <c r="BH50" s="928"/>
      <c r="BI50" s="928"/>
      <c r="BJ50" s="928"/>
      <c r="BK50" s="928"/>
      <c r="BL50" s="928"/>
      <c r="BM50" s="928"/>
      <c r="BN50" s="928"/>
    </row>
    <row r="51" spans="1:66" s="839" customFormat="1" ht="11.25">
      <c r="A51" s="928"/>
      <c r="B51" s="930"/>
      <c r="C51" s="930"/>
      <c r="D51" s="930"/>
      <c r="E51" s="930"/>
      <c r="F51" s="930"/>
      <c r="G51" s="930"/>
      <c r="H51" s="930"/>
      <c r="I51" s="930"/>
      <c r="J51" s="968"/>
      <c r="K51" s="984"/>
      <c r="L51" s="930"/>
      <c r="M51" s="930"/>
      <c r="N51" s="930"/>
      <c r="O51" s="930"/>
      <c r="P51" s="930"/>
      <c r="Q51" s="930"/>
      <c r="R51" s="930"/>
      <c r="S51" s="968"/>
      <c r="T51" s="930"/>
      <c r="U51" s="928"/>
      <c r="V51" s="984"/>
      <c r="W51" s="928"/>
      <c r="X51" s="930"/>
      <c r="Y51" s="930"/>
      <c r="Z51" s="930"/>
      <c r="AA51" s="930"/>
      <c r="AB51" s="968"/>
      <c r="AC51" s="928"/>
      <c r="AD51" s="928"/>
      <c r="AE51" s="928"/>
      <c r="AF51" s="928"/>
      <c r="AG51" s="994"/>
      <c r="AH51" s="928"/>
      <c r="AI51" s="928"/>
      <c r="AJ51" s="928"/>
      <c r="AK51" s="928"/>
      <c r="AL51" s="928"/>
      <c r="AM51" s="928"/>
      <c r="AN51" s="928"/>
      <c r="AO51" s="928"/>
      <c r="AP51" s="928"/>
      <c r="AQ51" s="928"/>
      <c r="AR51" s="994"/>
      <c r="AS51" s="928"/>
      <c r="AT51" s="928"/>
      <c r="AU51" s="928"/>
      <c r="AV51" s="928"/>
      <c r="AW51" s="928"/>
      <c r="AY51" s="928"/>
      <c r="AZ51" s="928"/>
      <c r="BA51" s="928"/>
      <c r="BB51" s="928"/>
      <c r="BC51" s="994"/>
      <c r="BD51" s="928"/>
      <c r="BE51" s="928"/>
      <c r="BF51" s="928"/>
      <c r="BG51" s="928"/>
      <c r="BH51" s="928"/>
      <c r="BI51" s="928"/>
      <c r="BJ51" s="928"/>
      <c r="BK51" s="928"/>
      <c r="BL51" s="928"/>
      <c r="BM51" s="928"/>
      <c r="BN51" s="928"/>
    </row>
    <row r="52" spans="1:66" s="839" customFormat="1" ht="11.25">
      <c r="A52" s="928"/>
      <c r="B52" s="930"/>
      <c r="C52" s="930"/>
      <c r="D52" s="930"/>
      <c r="E52" s="930"/>
      <c r="F52" s="930"/>
      <c r="G52" s="930"/>
      <c r="H52" s="930"/>
      <c r="I52" s="930"/>
      <c r="J52" s="968"/>
      <c r="K52" s="984"/>
      <c r="L52" s="930"/>
      <c r="M52" s="930"/>
      <c r="N52" s="930"/>
      <c r="O52" s="930"/>
      <c r="P52" s="930"/>
      <c r="Q52" s="930"/>
      <c r="R52" s="930"/>
      <c r="S52" s="968"/>
      <c r="T52" s="930"/>
      <c r="U52" s="928"/>
      <c r="V52" s="984"/>
      <c r="W52" s="928"/>
      <c r="X52" s="930"/>
      <c r="Y52" s="930"/>
      <c r="Z52" s="930"/>
      <c r="AA52" s="930"/>
      <c r="AB52" s="968"/>
      <c r="AC52" s="928"/>
      <c r="AD52" s="928"/>
      <c r="AE52" s="928"/>
      <c r="AF52" s="928"/>
      <c r="AG52" s="994"/>
      <c r="AH52" s="928"/>
      <c r="AI52" s="928"/>
      <c r="AJ52" s="928"/>
      <c r="AK52" s="928"/>
      <c r="AL52" s="928"/>
      <c r="AM52" s="928"/>
      <c r="AN52" s="928"/>
      <c r="AO52" s="928"/>
      <c r="AP52" s="928"/>
      <c r="AQ52" s="928"/>
      <c r="AR52" s="994"/>
      <c r="AS52" s="928"/>
      <c r="AT52" s="928"/>
      <c r="AU52" s="928"/>
      <c r="AV52" s="928"/>
      <c r="AW52" s="928"/>
      <c r="AY52" s="928"/>
      <c r="AZ52" s="928"/>
      <c r="BA52" s="928"/>
      <c r="BB52" s="928"/>
      <c r="BC52" s="994"/>
      <c r="BD52" s="928"/>
      <c r="BE52" s="928"/>
      <c r="BF52" s="928"/>
      <c r="BG52" s="928"/>
      <c r="BH52" s="928"/>
      <c r="BI52" s="928"/>
      <c r="BJ52" s="928"/>
      <c r="BK52" s="928"/>
      <c r="BL52" s="928"/>
      <c r="BM52" s="928"/>
      <c r="BN52" s="928"/>
    </row>
    <row r="53" spans="1:66" s="839" customFormat="1" ht="11.25">
      <c r="A53" s="928"/>
      <c r="B53" s="930"/>
      <c r="C53" s="930"/>
      <c r="D53" s="930"/>
      <c r="E53" s="930"/>
      <c r="F53" s="930"/>
      <c r="G53" s="930"/>
      <c r="H53" s="930"/>
      <c r="I53" s="930"/>
      <c r="J53" s="968"/>
      <c r="K53" s="984"/>
      <c r="L53" s="930"/>
      <c r="M53" s="930"/>
      <c r="N53" s="930"/>
      <c r="O53" s="930"/>
      <c r="P53" s="930"/>
      <c r="Q53" s="930"/>
      <c r="R53" s="930"/>
      <c r="S53" s="968"/>
      <c r="T53" s="930"/>
      <c r="U53" s="928"/>
      <c r="V53" s="984"/>
      <c r="W53" s="928"/>
      <c r="X53" s="930"/>
      <c r="Y53" s="930"/>
      <c r="Z53" s="930"/>
      <c r="AA53" s="930"/>
      <c r="AB53" s="968"/>
      <c r="AC53" s="928"/>
      <c r="AD53" s="928"/>
      <c r="AE53" s="928"/>
      <c r="AF53" s="928"/>
      <c r="AG53" s="994"/>
      <c r="AH53" s="928"/>
      <c r="AI53" s="928"/>
      <c r="AJ53" s="928"/>
      <c r="AK53" s="928"/>
      <c r="AL53" s="928"/>
      <c r="AM53" s="928"/>
      <c r="AN53" s="928"/>
      <c r="AO53" s="928"/>
      <c r="AP53" s="928"/>
      <c r="AQ53" s="928"/>
      <c r="AR53" s="994"/>
      <c r="AS53" s="928"/>
      <c r="AT53" s="928"/>
      <c r="AU53" s="928"/>
      <c r="AV53" s="928"/>
      <c r="AW53" s="928"/>
      <c r="AY53" s="928"/>
      <c r="AZ53" s="928"/>
      <c r="BA53" s="928"/>
      <c r="BB53" s="928"/>
      <c r="BC53" s="994"/>
      <c r="BD53" s="928"/>
      <c r="BE53" s="928"/>
      <c r="BF53" s="928"/>
      <c r="BG53" s="928"/>
      <c r="BH53" s="928"/>
      <c r="BI53" s="928"/>
      <c r="BJ53" s="928"/>
      <c r="BK53" s="928"/>
      <c r="BL53" s="928"/>
      <c r="BM53" s="928"/>
      <c r="BN53" s="928"/>
    </row>
    <row r="54" spans="1:66" s="213" customFormat="1" ht="11.25">
      <c r="A54" s="17"/>
      <c r="B54" s="398"/>
      <c r="C54" s="398"/>
      <c r="D54" s="398"/>
      <c r="E54" s="398"/>
      <c r="F54" s="398"/>
      <c r="G54" s="398"/>
      <c r="H54" s="398"/>
      <c r="I54" s="398"/>
      <c r="J54" s="18"/>
      <c r="K54" s="396"/>
      <c r="L54" s="398"/>
      <c r="M54" s="398"/>
      <c r="N54" s="398"/>
      <c r="O54" s="398"/>
      <c r="P54" s="398"/>
      <c r="Q54" s="398"/>
      <c r="R54" s="398"/>
      <c r="S54" s="18"/>
      <c r="T54" s="398"/>
      <c r="U54" s="17"/>
      <c r="V54" s="396"/>
      <c r="W54" s="17"/>
      <c r="X54" s="398"/>
      <c r="Y54" s="398"/>
      <c r="Z54" s="398"/>
      <c r="AA54" s="398"/>
      <c r="AB54" s="18"/>
      <c r="AC54" s="17"/>
      <c r="AD54" s="17"/>
      <c r="AE54" s="17"/>
      <c r="AF54" s="17"/>
      <c r="AG54" s="203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203"/>
      <c r="AS54" s="17"/>
      <c r="AT54" s="17"/>
      <c r="AU54" s="17"/>
      <c r="AV54" s="17"/>
      <c r="AW54" s="17"/>
      <c r="AY54" s="17"/>
      <c r="AZ54" s="17"/>
      <c r="BA54" s="17"/>
      <c r="BB54" s="17"/>
      <c r="BC54" s="203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</row>
    <row r="55" spans="1:66" s="213" customFormat="1" ht="11.25">
      <c r="A55" s="17"/>
      <c r="B55" s="17"/>
      <c r="C55" s="17"/>
      <c r="D55" s="17"/>
      <c r="E55" s="17"/>
      <c r="F55" s="17"/>
      <c r="G55" s="17"/>
      <c r="H55" s="17"/>
      <c r="I55" s="17"/>
      <c r="K55" s="203"/>
      <c r="L55" s="398"/>
      <c r="M55" s="398"/>
      <c r="N55" s="398"/>
      <c r="O55" s="398"/>
      <c r="P55" s="398"/>
      <c r="Q55" s="398"/>
      <c r="R55" s="398"/>
      <c r="S55" s="18"/>
      <c r="T55" s="398"/>
      <c r="U55" s="17"/>
      <c r="V55" s="396"/>
      <c r="W55" s="17"/>
      <c r="X55" s="398"/>
      <c r="Y55" s="398"/>
      <c r="Z55" s="398"/>
      <c r="AA55" s="398"/>
      <c r="AB55" s="18"/>
      <c r="AC55" s="17"/>
      <c r="AD55" s="17"/>
      <c r="AE55" s="17"/>
      <c r="AF55" s="17"/>
      <c r="AG55" s="203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203"/>
      <c r="AS55" s="17"/>
      <c r="AT55" s="17"/>
      <c r="AU55" s="17"/>
      <c r="AV55" s="17"/>
      <c r="AW55" s="17"/>
      <c r="AY55" s="17"/>
      <c r="AZ55" s="17"/>
      <c r="BA55" s="17"/>
      <c r="BB55" s="17"/>
      <c r="BC55" s="203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</row>
    <row r="56" spans="1:66" s="49" customFormat="1" ht="10.5">
      <c r="A56" s="47"/>
      <c r="B56" s="47"/>
      <c r="C56" s="47"/>
      <c r="D56" s="47"/>
      <c r="E56" s="47"/>
      <c r="F56" s="47"/>
      <c r="G56" s="47"/>
      <c r="H56" s="47"/>
      <c r="I56" s="47"/>
      <c r="K56" s="48"/>
      <c r="L56" s="399"/>
      <c r="M56" s="399"/>
      <c r="N56" s="399"/>
      <c r="O56" s="399"/>
      <c r="P56" s="399"/>
      <c r="Q56" s="399"/>
      <c r="R56" s="399"/>
      <c r="S56" s="401"/>
      <c r="T56" s="399"/>
      <c r="U56" s="47"/>
      <c r="V56" s="400"/>
      <c r="W56" s="47"/>
      <c r="X56" s="399"/>
      <c r="Y56" s="399"/>
      <c r="Z56" s="399"/>
      <c r="AA56" s="399"/>
      <c r="AB56" s="401"/>
      <c r="AC56" s="47"/>
      <c r="AD56" s="47"/>
      <c r="AE56" s="47"/>
      <c r="AF56" s="47"/>
      <c r="AG56" s="48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8"/>
      <c r="AS56" s="47"/>
      <c r="AT56" s="47"/>
      <c r="AU56" s="47"/>
      <c r="AV56" s="47"/>
      <c r="AW56" s="47"/>
      <c r="AY56" s="47"/>
      <c r="AZ56" s="47"/>
      <c r="BA56" s="47"/>
      <c r="BB56" s="47"/>
      <c r="BC56" s="48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</row>
    <row r="57" spans="1:66">
      <c r="L57" s="398"/>
      <c r="M57" s="398"/>
      <c r="N57" s="398"/>
      <c r="O57" s="398"/>
      <c r="P57" s="398"/>
      <c r="Q57" s="398"/>
      <c r="R57" s="398"/>
      <c r="S57" s="18"/>
      <c r="T57" s="398"/>
      <c r="V57" s="396"/>
      <c r="X57" s="398"/>
      <c r="Y57" s="398"/>
      <c r="Z57" s="398"/>
      <c r="AA57" s="398"/>
      <c r="AB57" s="18"/>
    </row>
    <row r="58" spans="1:66">
      <c r="L58" s="398"/>
      <c r="M58" s="398"/>
      <c r="N58" s="398"/>
      <c r="O58" s="398"/>
      <c r="P58" s="398"/>
      <c r="Q58" s="398"/>
      <c r="R58" s="398"/>
      <c r="S58" s="18"/>
      <c r="T58" s="398"/>
      <c r="V58" s="396"/>
      <c r="X58" s="398"/>
      <c r="Y58" s="398"/>
      <c r="Z58" s="398"/>
      <c r="AA58" s="398"/>
      <c r="AB58" s="18"/>
    </row>
    <row r="59" spans="1:66">
      <c r="L59" s="398"/>
      <c r="M59" s="398"/>
      <c r="N59" s="398"/>
      <c r="O59" s="398"/>
      <c r="P59" s="398"/>
      <c r="Q59" s="398"/>
      <c r="R59" s="398"/>
      <c r="S59" s="18"/>
      <c r="T59" s="398"/>
      <c r="V59" s="396"/>
      <c r="X59" s="398"/>
      <c r="Y59" s="398"/>
      <c r="Z59" s="398"/>
      <c r="AA59" s="398"/>
      <c r="AB59" s="18"/>
    </row>
    <row r="60" spans="1:66">
      <c r="L60" s="398"/>
      <c r="M60" s="398"/>
      <c r="N60" s="398"/>
      <c r="O60" s="398"/>
      <c r="P60" s="398"/>
      <c r="Q60" s="398"/>
      <c r="R60" s="398"/>
      <c r="S60" s="18"/>
      <c r="T60" s="398"/>
      <c r="V60" s="396"/>
      <c r="X60" s="398"/>
      <c r="Y60" s="398"/>
      <c r="Z60" s="398"/>
      <c r="AA60" s="398"/>
      <c r="AB60" s="18"/>
    </row>
    <row r="61" spans="1:66">
      <c r="L61" s="398"/>
      <c r="M61" s="398"/>
      <c r="N61" s="398"/>
      <c r="O61" s="398"/>
      <c r="P61" s="398"/>
      <c r="Q61" s="398"/>
      <c r="R61" s="398"/>
      <c r="S61" s="18"/>
      <c r="T61" s="398"/>
      <c r="V61" s="396"/>
      <c r="X61" s="398"/>
      <c r="Y61" s="398"/>
      <c r="Z61" s="398"/>
      <c r="AA61" s="398"/>
      <c r="AB61" s="18"/>
    </row>
    <row r="62" spans="1:66">
      <c r="L62" s="398"/>
      <c r="M62" s="398"/>
      <c r="N62" s="398"/>
      <c r="O62" s="398"/>
      <c r="P62" s="398"/>
      <c r="Q62" s="398"/>
      <c r="R62" s="398"/>
      <c r="S62" s="18"/>
      <c r="T62" s="398"/>
      <c r="V62" s="396"/>
      <c r="X62" s="398"/>
      <c r="Y62" s="398"/>
      <c r="Z62" s="398"/>
      <c r="AA62" s="398"/>
      <c r="AB62" s="18"/>
    </row>
    <row r="63" spans="1:66">
      <c r="L63" s="398"/>
      <c r="M63" s="398"/>
      <c r="N63" s="398"/>
      <c r="O63" s="398"/>
      <c r="P63" s="398"/>
      <c r="Q63" s="398"/>
      <c r="R63" s="398"/>
      <c r="S63" s="18"/>
      <c r="T63" s="398"/>
      <c r="V63" s="396"/>
      <c r="X63" s="398"/>
      <c r="Y63" s="398"/>
      <c r="Z63" s="398"/>
      <c r="AA63" s="398"/>
      <c r="AB63" s="18"/>
    </row>
    <row r="64" spans="1:66">
      <c r="L64" s="398"/>
      <c r="M64" s="398"/>
      <c r="N64" s="398"/>
      <c r="O64" s="398"/>
      <c r="P64" s="398"/>
      <c r="Q64" s="398"/>
      <c r="R64" s="398"/>
      <c r="S64" s="18"/>
      <c r="T64" s="398"/>
      <c r="V64" s="396"/>
      <c r="X64" s="398"/>
      <c r="Y64" s="398"/>
      <c r="Z64" s="398"/>
      <c r="AA64" s="398"/>
      <c r="AB64" s="18"/>
    </row>
    <row r="65" spans="12:28">
      <c r="L65" s="398"/>
      <c r="M65" s="398"/>
      <c r="N65" s="398"/>
      <c r="O65" s="398"/>
      <c r="P65" s="398"/>
      <c r="Q65" s="398"/>
      <c r="R65" s="398"/>
      <c r="S65" s="18"/>
      <c r="T65" s="398"/>
      <c r="V65" s="396"/>
      <c r="X65" s="398"/>
      <c r="Y65" s="398"/>
      <c r="Z65" s="398"/>
      <c r="AA65" s="398"/>
      <c r="AB65" s="18"/>
    </row>
    <row r="66" spans="12:28">
      <c r="L66" s="398"/>
      <c r="M66" s="398"/>
      <c r="N66" s="398"/>
      <c r="O66" s="398"/>
      <c r="P66" s="398"/>
      <c r="Q66" s="398"/>
      <c r="R66" s="398"/>
      <c r="S66" s="18"/>
      <c r="T66" s="398"/>
      <c r="V66" s="396"/>
      <c r="X66" s="398"/>
      <c r="Y66" s="398"/>
      <c r="Z66" s="398"/>
      <c r="AA66" s="398"/>
      <c r="AB66" s="18"/>
    </row>
    <row r="67" spans="12:28">
      <c r="L67" s="398"/>
      <c r="M67" s="398"/>
      <c r="N67" s="398"/>
      <c r="O67" s="398"/>
      <c r="P67" s="398"/>
      <c r="Q67" s="398"/>
      <c r="R67" s="398"/>
      <c r="S67" s="18"/>
      <c r="T67" s="398"/>
      <c r="V67" s="396"/>
      <c r="X67" s="398"/>
      <c r="Y67" s="398"/>
      <c r="Z67" s="398"/>
      <c r="AA67" s="398"/>
      <c r="AB67" s="18"/>
    </row>
    <row r="68" spans="12:28">
      <c r="L68" s="398"/>
      <c r="M68" s="398"/>
      <c r="N68" s="398"/>
      <c r="O68" s="398"/>
      <c r="P68" s="398"/>
      <c r="Q68" s="398"/>
      <c r="R68" s="398"/>
      <c r="S68" s="18"/>
      <c r="T68" s="398"/>
      <c r="V68" s="396"/>
      <c r="X68" s="398"/>
      <c r="Y68" s="398"/>
      <c r="Z68" s="398"/>
      <c r="AA68" s="398"/>
      <c r="AB68" s="18"/>
    </row>
    <row r="69" spans="12:28">
      <c r="L69" s="398"/>
      <c r="M69" s="398"/>
      <c r="N69" s="398"/>
      <c r="O69" s="398"/>
      <c r="P69" s="398"/>
      <c r="Q69" s="398"/>
      <c r="R69" s="398"/>
      <c r="S69" s="18"/>
      <c r="T69" s="398"/>
      <c r="V69" s="396"/>
      <c r="X69" s="398"/>
      <c r="Y69" s="398"/>
      <c r="Z69" s="398"/>
      <c r="AA69" s="398"/>
      <c r="AB69" s="18"/>
    </row>
    <row r="70" spans="12:28">
      <c r="L70" s="398"/>
      <c r="M70" s="398"/>
      <c r="N70" s="398"/>
      <c r="O70" s="398"/>
      <c r="P70" s="398"/>
      <c r="Q70" s="398"/>
      <c r="R70" s="398"/>
      <c r="S70" s="18"/>
      <c r="T70" s="398"/>
      <c r="V70" s="396"/>
      <c r="X70" s="398"/>
      <c r="Y70" s="398"/>
      <c r="Z70" s="398"/>
      <c r="AA70" s="398"/>
      <c r="AB70" s="18"/>
    </row>
    <row r="71" spans="12:28">
      <c r="L71" s="398"/>
      <c r="M71" s="398"/>
      <c r="N71" s="398"/>
      <c r="O71" s="398"/>
      <c r="P71" s="398"/>
      <c r="Q71" s="398"/>
      <c r="R71" s="398"/>
      <c r="S71" s="18"/>
      <c r="T71" s="398"/>
      <c r="V71" s="396"/>
      <c r="X71" s="398"/>
      <c r="Y71" s="398"/>
      <c r="Z71" s="398"/>
      <c r="AA71" s="398"/>
      <c r="AB71" s="18"/>
    </row>
    <row r="72" spans="12:28">
      <c r="L72" s="398"/>
      <c r="M72" s="398"/>
      <c r="N72" s="398"/>
      <c r="O72" s="398"/>
      <c r="P72" s="398"/>
      <c r="Q72" s="398"/>
      <c r="R72" s="398"/>
      <c r="S72" s="18"/>
      <c r="T72" s="398"/>
      <c r="V72" s="396"/>
      <c r="X72" s="398"/>
      <c r="Y72" s="398"/>
      <c r="Z72" s="398"/>
      <c r="AA72" s="398"/>
      <c r="AB72" s="18"/>
    </row>
    <row r="73" spans="12:28">
      <c r="L73" s="398"/>
      <c r="M73" s="398"/>
      <c r="N73" s="398"/>
      <c r="O73" s="398"/>
      <c r="P73" s="398"/>
      <c r="Q73" s="398"/>
      <c r="R73" s="398"/>
      <c r="S73" s="18"/>
      <c r="T73" s="398"/>
      <c r="V73" s="396"/>
      <c r="X73" s="398"/>
      <c r="Y73" s="398"/>
      <c r="Z73" s="398"/>
      <c r="AA73" s="398"/>
      <c r="AB73" s="18"/>
    </row>
    <row r="74" spans="12:28">
      <c r="L74" s="398"/>
      <c r="M74" s="398"/>
      <c r="N74" s="398"/>
      <c r="O74" s="398"/>
      <c r="P74" s="398"/>
      <c r="Q74" s="398"/>
      <c r="R74" s="398"/>
      <c r="S74" s="18"/>
      <c r="T74" s="398"/>
      <c r="V74" s="396"/>
      <c r="X74" s="398"/>
      <c r="Y74" s="398"/>
      <c r="Z74" s="398"/>
      <c r="AA74" s="398"/>
      <c r="AB74" s="18"/>
    </row>
    <row r="75" spans="12:28">
      <c r="L75" s="398"/>
      <c r="M75" s="398"/>
      <c r="N75" s="398"/>
      <c r="O75" s="398"/>
      <c r="P75" s="398"/>
      <c r="Q75" s="398"/>
      <c r="R75" s="398"/>
      <c r="S75" s="18"/>
      <c r="T75" s="398"/>
      <c r="V75" s="396"/>
      <c r="X75" s="398"/>
      <c r="Y75" s="398"/>
      <c r="Z75" s="398"/>
      <c r="AA75" s="398"/>
      <c r="AB75" s="18"/>
    </row>
    <row r="76" spans="12:28">
      <c r="L76" s="398"/>
      <c r="M76" s="398"/>
      <c r="N76" s="398"/>
      <c r="O76" s="398"/>
      <c r="P76" s="398"/>
      <c r="Q76" s="398"/>
      <c r="R76" s="398"/>
      <c r="S76" s="18"/>
      <c r="T76" s="398"/>
      <c r="V76" s="396"/>
      <c r="X76" s="398"/>
      <c r="Y76" s="398"/>
      <c r="Z76" s="398"/>
      <c r="AA76" s="398"/>
      <c r="AB76" s="18"/>
    </row>
    <row r="77" spans="12:28">
      <c r="L77" s="398"/>
      <c r="M77" s="398"/>
      <c r="N77" s="398"/>
      <c r="O77" s="398"/>
      <c r="P77" s="398"/>
      <c r="Q77" s="398"/>
      <c r="R77" s="398"/>
      <c r="S77" s="18"/>
      <c r="T77" s="398"/>
      <c r="V77" s="396"/>
      <c r="X77" s="398"/>
      <c r="Y77" s="398"/>
      <c r="Z77" s="398"/>
      <c r="AA77" s="398"/>
      <c r="AB77" s="18"/>
    </row>
    <row r="78" spans="12:28">
      <c r="L78" s="398"/>
      <c r="M78" s="398"/>
      <c r="N78" s="398"/>
      <c r="O78" s="398"/>
      <c r="P78" s="398"/>
      <c r="Q78" s="398"/>
      <c r="R78" s="398"/>
      <c r="S78" s="18"/>
      <c r="T78" s="398"/>
      <c r="V78" s="396"/>
      <c r="X78" s="398"/>
      <c r="Y78" s="398"/>
      <c r="Z78" s="398"/>
      <c r="AA78" s="398"/>
      <c r="AB78" s="18"/>
    </row>
    <row r="79" spans="12:28">
      <c r="L79" s="398"/>
      <c r="M79" s="398"/>
      <c r="N79" s="398"/>
      <c r="O79" s="398"/>
      <c r="P79" s="398"/>
      <c r="Q79" s="398"/>
      <c r="R79" s="398"/>
      <c r="S79" s="18"/>
      <c r="T79" s="398"/>
      <c r="V79" s="396"/>
      <c r="X79" s="398"/>
      <c r="Y79" s="398"/>
      <c r="Z79" s="398"/>
      <c r="AA79" s="398"/>
      <c r="AB79" s="18"/>
    </row>
    <row r="80" spans="12:28">
      <c r="L80" s="398"/>
      <c r="M80" s="398"/>
      <c r="N80" s="398"/>
      <c r="O80" s="398"/>
      <c r="P80" s="398"/>
      <c r="Q80" s="398"/>
      <c r="R80" s="398"/>
      <c r="S80" s="18"/>
      <c r="T80" s="398"/>
      <c r="V80" s="396"/>
      <c r="X80" s="398"/>
      <c r="Y80" s="398"/>
      <c r="Z80" s="398"/>
      <c r="AA80" s="398"/>
      <c r="AB80" s="18"/>
    </row>
    <row r="81" spans="12:28">
      <c r="L81" s="398"/>
      <c r="M81" s="398"/>
      <c r="N81" s="398"/>
      <c r="O81" s="398"/>
      <c r="P81" s="398"/>
      <c r="Q81" s="398"/>
      <c r="R81" s="398"/>
      <c r="S81" s="18"/>
      <c r="T81" s="398"/>
      <c r="V81" s="396"/>
      <c r="X81" s="398"/>
      <c r="Y81" s="398"/>
      <c r="Z81" s="398"/>
      <c r="AA81" s="398"/>
      <c r="AB81" s="18"/>
    </row>
    <row r="82" spans="12:28">
      <c r="L82" s="398"/>
      <c r="M82" s="398"/>
      <c r="N82" s="398"/>
      <c r="O82" s="398"/>
      <c r="P82" s="398"/>
      <c r="Q82" s="398"/>
      <c r="R82" s="398"/>
      <c r="S82" s="18"/>
      <c r="T82" s="398"/>
      <c r="V82" s="396"/>
      <c r="X82" s="398"/>
      <c r="Y82" s="398"/>
      <c r="Z82" s="398"/>
      <c r="AA82" s="398"/>
      <c r="AB82" s="18"/>
    </row>
    <row r="83" spans="12:28">
      <c r="L83" s="398"/>
      <c r="M83" s="398"/>
      <c r="N83" s="398"/>
      <c r="O83" s="398"/>
      <c r="P83" s="398"/>
      <c r="Q83" s="398"/>
      <c r="R83" s="398"/>
      <c r="S83" s="18"/>
      <c r="T83" s="398"/>
      <c r="V83" s="396"/>
      <c r="X83" s="398"/>
      <c r="Y83" s="398"/>
      <c r="Z83" s="398"/>
      <c r="AA83" s="398"/>
      <c r="AB83" s="18"/>
    </row>
    <row r="84" spans="12:28">
      <c r="L84" s="398"/>
      <c r="M84" s="398"/>
      <c r="N84" s="398"/>
      <c r="O84" s="398"/>
      <c r="P84" s="398"/>
      <c r="Q84" s="398"/>
      <c r="R84" s="398"/>
      <c r="S84" s="18"/>
      <c r="T84" s="398"/>
      <c r="V84" s="396"/>
      <c r="X84" s="398"/>
      <c r="Y84" s="398"/>
      <c r="Z84" s="398"/>
      <c r="AA84" s="398"/>
      <c r="AB84" s="18"/>
    </row>
  </sheetData>
  <mergeCells count="1">
    <mergeCell ref="I4:J4"/>
  </mergeCells>
  <phoneticPr fontId="15" type="noConversion"/>
  <printOptions gridLinesSet="0"/>
  <pageMargins left="0.78740157480314965" right="0.78740157480314965" top="0.78740157480314965" bottom="0.39370078740157483" header="0" footer="0"/>
  <pageSetup paperSize="9" pageOrder="overThenDown" orientation="portrait" useFirstPageNumber="1" r:id="rId1"/>
  <headerFooter alignWithMargins="0"/>
  <colBreaks count="1" manualBreakCount="1">
    <brk id="42" max="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S31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4.25"/>
  <cols>
    <col min="1" max="1" width="6.375" style="1159" customWidth="1"/>
    <col min="2" max="2" width="7" style="1160" customWidth="1"/>
    <col min="3" max="3" width="6.375" style="1160" customWidth="1"/>
    <col min="4" max="4" width="6.625" style="1160" customWidth="1"/>
    <col min="5" max="5" width="6.375" style="1160" customWidth="1"/>
    <col min="6" max="6" width="6.5" style="1160" customWidth="1"/>
    <col min="7" max="7" width="6.375" style="1160" customWidth="1"/>
    <col min="8" max="8" width="6.25" style="1161" customWidth="1"/>
    <col min="9" max="9" width="6.5" style="1160" customWidth="1"/>
    <col min="10" max="10" width="6.75" style="1160" customWidth="1"/>
    <col min="11" max="11" width="7" style="1160" customWidth="1"/>
    <col min="12" max="12" width="6.875" style="1161" customWidth="1"/>
    <col min="13" max="13" width="5.75" style="1142" customWidth="1"/>
    <col min="14" max="14" width="6.5" style="1142" customWidth="1"/>
    <col min="15" max="15" width="7.375" style="1142" customWidth="1"/>
    <col min="16" max="16" width="7.625" style="1142" customWidth="1"/>
    <col min="17" max="17" width="6.5" style="1142" customWidth="1"/>
    <col min="18" max="18" width="6.875" style="1142" customWidth="1"/>
    <col min="19" max="19" width="7" style="1142" customWidth="1"/>
    <col min="20" max="20" width="7.75" style="1142" customWidth="1"/>
    <col min="21" max="21" width="7.25" style="1142" customWidth="1"/>
    <col min="22" max="22" width="7.75" style="1142" customWidth="1"/>
    <col min="23" max="23" width="9.5" style="1159" customWidth="1"/>
    <col min="24" max="24" width="9.625" style="1142" customWidth="1"/>
    <col min="25" max="26" width="8.25" style="1142" customWidth="1"/>
    <col min="27" max="27" width="8.375" style="1142" customWidth="1"/>
    <col min="28" max="28" width="6.625" style="1142" customWidth="1"/>
    <col min="29" max="29" width="6.75" style="1142" customWidth="1"/>
    <col min="30" max="30" width="7.25" style="1142" customWidth="1"/>
    <col min="31" max="31" width="7.125" style="1142" customWidth="1"/>
    <col min="32" max="32" width="8.625" style="1142" customWidth="1"/>
    <col min="33" max="33" width="8.375" style="1142" customWidth="1"/>
    <col min="34" max="34" width="5.25" style="1142" customWidth="1"/>
    <col min="35" max="35" width="8.5" style="1142" customWidth="1"/>
    <col min="36" max="36" width="6.75" style="1142" customWidth="1"/>
    <col min="37" max="39" width="6.375" style="1142" customWidth="1"/>
    <col min="40" max="40" width="6.625" style="1142" customWidth="1"/>
    <col min="41" max="41" width="6" style="1142" customWidth="1"/>
    <col min="42" max="42" width="6.625" style="1142" customWidth="1"/>
    <col min="43" max="43" width="5.875" style="1142" customWidth="1"/>
    <col min="44" max="44" width="6.625" style="1142" customWidth="1"/>
    <col min="45" max="45" width="7.5" style="1159" customWidth="1"/>
    <col min="46" max="16384" width="9" style="1142"/>
  </cols>
  <sheetData>
    <row r="1" spans="1:45" s="1136" customFormat="1" ht="9.9499999999999993" customHeight="1">
      <c r="A1" s="1134"/>
      <c r="B1" s="1134"/>
      <c r="C1" s="1134"/>
      <c r="D1" s="1134"/>
      <c r="E1" s="1134"/>
      <c r="F1" s="1134"/>
      <c r="G1" s="1134"/>
      <c r="H1" s="1135"/>
      <c r="I1" s="1134"/>
      <c r="J1" s="1134"/>
      <c r="K1" s="1134"/>
      <c r="L1" s="1135"/>
      <c r="W1" s="1137"/>
      <c r="X1" s="1138"/>
      <c r="AS1" s="1137"/>
    </row>
    <row r="2" spans="1:45" s="1139" customFormat="1" ht="27" customHeight="1">
      <c r="A2" s="2510" t="s">
        <v>1104</v>
      </c>
      <c r="B2" s="2510"/>
      <c r="C2" s="2510"/>
      <c r="D2" s="2510"/>
      <c r="E2" s="2510"/>
      <c r="F2" s="2510"/>
      <c r="G2" s="2510"/>
      <c r="H2" s="2510"/>
      <c r="I2" s="2510"/>
      <c r="J2" s="2510"/>
      <c r="K2" s="2510"/>
      <c r="L2" s="2510"/>
      <c r="N2" s="2510" t="s">
        <v>1875</v>
      </c>
      <c r="O2" s="2510"/>
      <c r="P2" s="2510"/>
      <c r="Q2" s="2510"/>
      <c r="R2" s="2510"/>
      <c r="S2" s="2510"/>
      <c r="T2" s="2510"/>
      <c r="U2" s="2510"/>
      <c r="V2" s="2510"/>
      <c r="W2" s="2510"/>
      <c r="X2" s="2510" t="s">
        <v>1105</v>
      </c>
      <c r="Y2" s="2510"/>
      <c r="Z2" s="2510"/>
      <c r="AA2" s="2510"/>
      <c r="AB2" s="2510"/>
      <c r="AC2" s="2510"/>
      <c r="AD2" s="2510"/>
      <c r="AE2" s="2510"/>
      <c r="AF2" s="2510"/>
      <c r="AG2" s="2510"/>
      <c r="AH2" s="1140"/>
      <c r="AI2" s="2510" t="s">
        <v>1876</v>
      </c>
      <c r="AJ2" s="2510"/>
      <c r="AK2" s="2510"/>
      <c r="AL2" s="2510"/>
      <c r="AM2" s="2510"/>
      <c r="AN2" s="2510"/>
      <c r="AO2" s="2510"/>
      <c r="AP2" s="2510"/>
      <c r="AQ2" s="2510"/>
      <c r="AR2" s="2510"/>
      <c r="AS2" s="2510"/>
    </row>
    <row r="3" spans="1:45" s="1792" customFormat="1" ht="27" customHeight="1" thickBot="1">
      <c r="A3" s="1791" t="s">
        <v>1175</v>
      </c>
      <c r="B3" s="1141"/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W3" s="1141" t="s">
        <v>2516</v>
      </c>
      <c r="X3" s="1791" t="s">
        <v>1175</v>
      </c>
      <c r="AS3" s="1141" t="s">
        <v>2516</v>
      </c>
    </row>
    <row r="4" spans="1:45" s="1452" customFormat="1" ht="16.5" customHeight="1" thickTop="1">
      <c r="A4" s="1451"/>
      <c r="B4" s="2511" t="s">
        <v>586</v>
      </c>
      <c r="C4" s="2511"/>
      <c r="D4" s="2511"/>
      <c r="E4" s="2511"/>
      <c r="F4" s="2511"/>
      <c r="G4" s="2511"/>
      <c r="H4" s="2511"/>
      <c r="I4" s="2511"/>
      <c r="J4" s="2511"/>
      <c r="K4" s="2511"/>
      <c r="L4" s="2511"/>
      <c r="N4" s="2511" t="s">
        <v>1900</v>
      </c>
      <c r="O4" s="2511"/>
      <c r="P4" s="2511"/>
      <c r="Q4" s="2511"/>
      <c r="R4" s="2511"/>
      <c r="S4" s="1453"/>
      <c r="T4" s="1453"/>
      <c r="U4" s="1453"/>
      <c r="V4" s="1453"/>
      <c r="W4" s="1454"/>
      <c r="X4" s="1455"/>
      <c r="Y4" s="2512" t="s">
        <v>262</v>
      </c>
      <c r="Z4" s="2513"/>
      <c r="AA4" s="2513"/>
      <c r="AB4" s="2513"/>
      <c r="AC4" s="2513"/>
      <c r="AD4" s="2513"/>
      <c r="AE4" s="2513"/>
      <c r="AF4" s="2513"/>
      <c r="AG4" s="2513"/>
      <c r="AH4" s="1456"/>
      <c r="AI4" s="2513" t="s">
        <v>319</v>
      </c>
      <c r="AJ4" s="2514"/>
      <c r="AK4" s="1451" t="s">
        <v>1901</v>
      </c>
      <c r="AL4" s="2515" t="s">
        <v>1902</v>
      </c>
      <c r="AM4" s="2516"/>
      <c r="AN4" s="2516"/>
      <c r="AO4" s="2516"/>
      <c r="AP4" s="2516"/>
      <c r="AQ4" s="2516"/>
      <c r="AR4" s="2517"/>
      <c r="AS4" s="1454"/>
    </row>
    <row r="5" spans="1:45" s="1452" customFormat="1" ht="14.25" customHeight="1">
      <c r="A5" s="1457" t="s">
        <v>1903</v>
      </c>
      <c r="B5" s="1457"/>
      <c r="C5" s="2507" t="s">
        <v>587</v>
      </c>
      <c r="D5" s="2508"/>
      <c r="E5" s="2508"/>
      <c r="F5" s="2508"/>
      <c r="G5" s="2508"/>
      <c r="H5" s="2508"/>
      <c r="I5" s="2508"/>
      <c r="J5" s="2508"/>
      <c r="K5" s="2509"/>
      <c r="L5" s="1458" t="s">
        <v>1904</v>
      </c>
      <c r="N5" s="1457"/>
      <c r="O5" s="2507"/>
      <c r="P5" s="2508"/>
      <c r="Q5" s="2508"/>
      <c r="R5" s="2508"/>
      <c r="S5" s="2508"/>
      <c r="T5" s="1458"/>
      <c r="U5" s="1458"/>
      <c r="V5" s="1458"/>
      <c r="W5" s="1459"/>
      <c r="X5" s="1460"/>
      <c r="Y5" s="2507" t="s">
        <v>264</v>
      </c>
      <c r="Z5" s="2508"/>
      <c r="AA5" s="2508"/>
      <c r="AB5" s="1461" t="s">
        <v>1905</v>
      </c>
      <c r="AC5" s="2518" t="s">
        <v>1401</v>
      </c>
      <c r="AD5" s="2519"/>
      <c r="AE5" s="2519"/>
      <c r="AF5" s="2519"/>
      <c r="AG5" s="2519"/>
      <c r="AH5" s="1462"/>
      <c r="AI5" s="1463" t="s">
        <v>1402</v>
      </c>
      <c r="AJ5" s="1461" t="s">
        <v>1403</v>
      </c>
      <c r="AK5" s="1457" t="s">
        <v>1404</v>
      </c>
      <c r="AL5" s="1464"/>
      <c r="AM5" s="2518" t="s">
        <v>1405</v>
      </c>
      <c r="AN5" s="2519"/>
      <c r="AO5" s="2519"/>
      <c r="AP5" s="2519"/>
      <c r="AQ5" s="2520"/>
      <c r="AR5" s="1457" t="s">
        <v>1406</v>
      </c>
      <c r="AS5" s="1459"/>
    </row>
    <row r="6" spans="1:45" s="1452" customFormat="1">
      <c r="A6" s="1457"/>
      <c r="B6" s="1457"/>
      <c r="C6" s="1464"/>
      <c r="D6" s="2507" t="s">
        <v>1407</v>
      </c>
      <c r="E6" s="2508"/>
      <c r="F6" s="2508"/>
      <c r="G6" s="2508"/>
      <c r="H6" s="2508"/>
      <c r="I6" s="2509"/>
      <c r="J6" s="1461" t="s">
        <v>1408</v>
      </c>
      <c r="K6" s="1461" t="s">
        <v>1409</v>
      </c>
      <c r="L6" s="1465"/>
      <c r="N6" s="1465"/>
      <c r="O6" s="2521" t="s">
        <v>1410</v>
      </c>
      <c r="P6" s="2522"/>
      <c r="Q6" s="2522"/>
      <c r="R6" s="2522"/>
      <c r="S6" s="2522"/>
      <c r="T6" s="1465"/>
      <c r="U6" s="1466"/>
      <c r="V6" s="1467"/>
      <c r="W6" s="1468" t="s">
        <v>1345</v>
      </c>
      <c r="X6" s="1460" t="s">
        <v>1906</v>
      </c>
      <c r="Y6" s="2523" t="s">
        <v>263</v>
      </c>
      <c r="Z6" s="2524"/>
      <c r="AA6" s="2525"/>
      <c r="AB6" s="1469" t="s">
        <v>1411</v>
      </c>
      <c r="AC6" s="2521"/>
      <c r="AD6" s="2522"/>
      <c r="AE6" s="2522"/>
      <c r="AF6" s="2522"/>
      <c r="AG6" s="2522"/>
      <c r="AH6" s="1462"/>
      <c r="AI6" s="1470"/>
      <c r="AJ6" s="1471"/>
      <c r="AK6" s="1457" t="s">
        <v>1412</v>
      </c>
      <c r="AL6" s="1464"/>
      <c r="AM6" s="1472"/>
      <c r="AN6" s="1461" t="s">
        <v>1413</v>
      </c>
      <c r="AO6" s="1461" t="s">
        <v>1414</v>
      </c>
      <c r="AP6" s="1461" t="s">
        <v>1415</v>
      </c>
      <c r="AQ6" s="1461" t="s">
        <v>1243</v>
      </c>
      <c r="AR6" s="1472"/>
      <c r="AS6" s="1468" t="s">
        <v>1345</v>
      </c>
    </row>
    <row r="7" spans="1:45" s="1452" customFormat="1" ht="22.5">
      <c r="A7" s="1457"/>
      <c r="B7" s="1457"/>
      <c r="C7" s="1464"/>
      <c r="D7" s="1464"/>
      <c r="E7" s="2501" t="s">
        <v>1416</v>
      </c>
      <c r="F7" s="2502"/>
      <c r="G7" s="2502"/>
      <c r="H7" s="2502"/>
      <c r="I7" s="2503"/>
      <c r="J7" s="1472" t="s">
        <v>1417</v>
      </c>
      <c r="K7" s="1472"/>
      <c r="L7" s="1465"/>
      <c r="N7" s="1465"/>
      <c r="O7" s="1464"/>
      <c r="P7" s="1473" t="s">
        <v>1418</v>
      </c>
      <c r="Q7" s="2501" t="s">
        <v>1419</v>
      </c>
      <c r="R7" s="2502"/>
      <c r="S7" s="2503"/>
      <c r="T7" s="2504" t="s">
        <v>1420</v>
      </c>
      <c r="U7" s="2505"/>
      <c r="V7" s="2506"/>
      <c r="W7" s="1468"/>
      <c r="X7" s="1474"/>
      <c r="Y7" s="1461" t="s">
        <v>1421</v>
      </c>
      <c r="Z7" s="1461" t="s">
        <v>1422</v>
      </c>
      <c r="AA7" s="1461" t="s">
        <v>1423</v>
      </c>
      <c r="AB7" s="1472" t="s">
        <v>1424</v>
      </c>
      <c r="AC7" s="1464"/>
      <c r="AD7" s="1461" t="s">
        <v>1425</v>
      </c>
      <c r="AE7" s="1475" t="s">
        <v>1426</v>
      </c>
      <c r="AF7" s="1461" t="s">
        <v>1427</v>
      </c>
      <c r="AG7" s="1475" t="s">
        <v>1428</v>
      </c>
      <c r="AH7" s="1465"/>
      <c r="AI7" s="1476" t="s">
        <v>1429</v>
      </c>
      <c r="AJ7" s="1472"/>
      <c r="AK7" s="1457"/>
      <c r="AL7" s="1464"/>
      <c r="AM7" s="1472"/>
      <c r="AN7" s="1472" t="s">
        <v>1430</v>
      </c>
      <c r="AO7" s="1472"/>
      <c r="AP7" s="1472" t="s">
        <v>1431</v>
      </c>
      <c r="AQ7" s="1472"/>
      <c r="AR7" s="1472"/>
      <c r="AS7" s="1468"/>
    </row>
    <row r="8" spans="1:45" s="1452" customFormat="1" ht="22.5">
      <c r="A8" s="1457" t="s">
        <v>1899</v>
      </c>
      <c r="B8" s="1457"/>
      <c r="C8" s="1464"/>
      <c r="D8" s="1464"/>
      <c r="E8" s="1472"/>
      <c r="F8" s="1461" t="s">
        <v>1432</v>
      </c>
      <c r="G8" s="1461" t="s">
        <v>1433</v>
      </c>
      <c r="H8" s="1461" t="s">
        <v>1434</v>
      </c>
      <c r="I8" s="1461" t="s">
        <v>1243</v>
      </c>
      <c r="J8" s="1472" t="s">
        <v>1435</v>
      </c>
      <c r="K8" s="1472" t="s">
        <v>1436</v>
      </c>
      <c r="L8" s="1465"/>
      <c r="N8" s="1465"/>
      <c r="O8" s="1464"/>
      <c r="P8" s="1469" t="s">
        <v>1437</v>
      </c>
      <c r="Q8" s="1464"/>
      <c r="R8" s="1461" t="s">
        <v>1438</v>
      </c>
      <c r="S8" s="1461" t="s">
        <v>1439</v>
      </c>
      <c r="T8" s="1469" t="s">
        <v>1440</v>
      </c>
      <c r="U8" s="1461" t="s">
        <v>1441</v>
      </c>
      <c r="V8" s="1477" t="s">
        <v>1442</v>
      </c>
      <c r="W8" s="1468"/>
      <c r="X8" s="1478"/>
      <c r="Y8" s="1472" t="s">
        <v>1443</v>
      </c>
      <c r="Z8" s="1472" t="s">
        <v>1443</v>
      </c>
      <c r="AA8" s="1472" t="s">
        <v>1443</v>
      </c>
      <c r="AB8" s="1472" t="s">
        <v>1444</v>
      </c>
      <c r="AC8" s="1465"/>
      <c r="AD8" s="1469" t="s">
        <v>1445</v>
      </c>
      <c r="AE8" s="1464" t="s">
        <v>1446</v>
      </c>
      <c r="AF8" s="1472" t="s">
        <v>1447</v>
      </c>
      <c r="AG8" s="1479" t="s">
        <v>1448</v>
      </c>
      <c r="AH8" s="1465"/>
      <c r="AI8" s="1457"/>
      <c r="AJ8" s="1472" t="s">
        <v>1449</v>
      </c>
      <c r="AK8" s="1457"/>
      <c r="AL8" s="1465"/>
      <c r="AM8" s="1472"/>
      <c r="AN8" s="1472"/>
      <c r="AO8" s="1472"/>
      <c r="AP8" s="1472"/>
      <c r="AQ8" s="1472"/>
      <c r="AR8" s="1457"/>
      <c r="AS8" s="1468"/>
    </row>
    <row r="9" spans="1:45" s="1452" customFormat="1" ht="22.5">
      <c r="A9" s="1457"/>
      <c r="B9" s="1457"/>
      <c r="C9" s="1464"/>
      <c r="D9" s="1464"/>
      <c r="E9" s="1472"/>
      <c r="F9" s="1472"/>
      <c r="G9" s="1469" t="s">
        <v>588</v>
      </c>
      <c r="H9" s="1472" t="s">
        <v>589</v>
      </c>
      <c r="I9" s="1472"/>
      <c r="J9" s="1472" t="s">
        <v>1450</v>
      </c>
      <c r="K9" s="1469" t="s">
        <v>1451</v>
      </c>
      <c r="L9" s="1465" t="s">
        <v>1452</v>
      </c>
      <c r="N9" s="1465"/>
      <c r="O9" s="1464"/>
      <c r="P9" s="1469" t="s">
        <v>1453</v>
      </c>
      <c r="Q9" s="1464"/>
      <c r="R9" s="1472"/>
      <c r="S9" s="1472"/>
      <c r="T9" s="1472" t="s">
        <v>590</v>
      </c>
      <c r="U9" s="1472"/>
      <c r="V9" s="1472" t="s">
        <v>1454</v>
      </c>
      <c r="W9" s="1468" t="s">
        <v>693</v>
      </c>
      <c r="X9" s="1478" t="s">
        <v>1907</v>
      </c>
      <c r="Y9" s="1472" t="s">
        <v>1455</v>
      </c>
      <c r="Z9" s="1472" t="s">
        <v>1456</v>
      </c>
      <c r="AA9" s="1472" t="s">
        <v>1457</v>
      </c>
      <c r="AB9" s="1472" t="s">
        <v>1458</v>
      </c>
      <c r="AC9" s="1465"/>
      <c r="AD9" s="1469" t="s">
        <v>1459</v>
      </c>
      <c r="AE9" s="1464" t="s">
        <v>1460</v>
      </c>
      <c r="AF9" s="1469" t="s">
        <v>1461</v>
      </c>
      <c r="AG9" s="1464" t="s">
        <v>1462</v>
      </c>
      <c r="AH9" s="1465"/>
      <c r="AI9" s="1457" t="s">
        <v>1452</v>
      </c>
      <c r="AJ9" s="1472" t="s">
        <v>1463</v>
      </c>
      <c r="AK9" s="1457" t="s">
        <v>1464</v>
      </c>
      <c r="AL9" s="1480"/>
      <c r="AM9" s="1472"/>
      <c r="AN9" s="1472" t="s">
        <v>1465</v>
      </c>
      <c r="AO9" s="1472" t="s">
        <v>1466</v>
      </c>
      <c r="AP9" s="1472" t="s">
        <v>1467</v>
      </c>
      <c r="AQ9" s="1472" t="s">
        <v>1468</v>
      </c>
      <c r="AR9" s="1472" t="s">
        <v>1469</v>
      </c>
      <c r="AS9" s="1468" t="s">
        <v>693</v>
      </c>
    </row>
    <row r="10" spans="1:45" s="1452" customFormat="1">
      <c r="A10" s="1467"/>
      <c r="B10" s="1467"/>
      <c r="C10" s="1481"/>
      <c r="D10" s="1481"/>
      <c r="E10" s="1481"/>
      <c r="F10" s="1482" t="s">
        <v>1470</v>
      </c>
      <c r="G10" s="1482" t="s">
        <v>1471</v>
      </c>
      <c r="H10" s="1481" t="s">
        <v>1472</v>
      </c>
      <c r="I10" s="1481" t="s">
        <v>1473</v>
      </c>
      <c r="J10" s="1482" t="s">
        <v>1474</v>
      </c>
      <c r="K10" s="1481"/>
      <c r="L10" s="1483" t="s">
        <v>1451</v>
      </c>
      <c r="N10" s="1467"/>
      <c r="O10" s="1481"/>
      <c r="P10" s="1481" t="s">
        <v>1471</v>
      </c>
      <c r="Q10" s="1481"/>
      <c r="R10" s="1481" t="s">
        <v>1475</v>
      </c>
      <c r="S10" s="1481" t="s">
        <v>1476</v>
      </c>
      <c r="T10" s="1482" t="s">
        <v>591</v>
      </c>
      <c r="U10" s="1482" t="s">
        <v>1477</v>
      </c>
      <c r="V10" s="1482" t="s">
        <v>1478</v>
      </c>
      <c r="W10" s="1484"/>
      <c r="X10" s="1485"/>
      <c r="Y10" s="1481" t="s">
        <v>1479</v>
      </c>
      <c r="Z10" s="1481" t="s">
        <v>1480</v>
      </c>
      <c r="AA10" s="1481"/>
      <c r="AB10" s="1481" t="s">
        <v>1481</v>
      </c>
      <c r="AC10" s="1481"/>
      <c r="AD10" s="1481" t="s">
        <v>1482</v>
      </c>
      <c r="AE10" s="1483" t="s">
        <v>1483</v>
      </c>
      <c r="AF10" s="1481" t="s">
        <v>1484</v>
      </c>
      <c r="AG10" s="1483" t="s">
        <v>1485</v>
      </c>
      <c r="AH10" s="1465"/>
      <c r="AI10" s="1486" t="s">
        <v>1486</v>
      </c>
      <c r="AJ10" s="1481"/>
      <c r="AK10" s="1467"/>
      <c r="AL10" s="1481"/>
      <c r="AM10" s="1481"/>
      <c r="AN10" s="1481" t="s">
        <v>1487</v>
      </c>
      <c r="AO10" s="1481"/>
      <c r="AP10" s="1481" t="s">
        <v>1488</v>
      </c>
      <c r="AQ10" s="1481"/>
      <c r="AR10" s="1483"/>
      <c r="AS10" s="1484"/>
    </row>
    <row r="11" spans="1:45" s="1773" customFormat="1" ht="63" customHeight="1">
      <c r="A11" s="1771" t="s">
        <v>1332</v>
      </c>
      <c r="B11" s="1772">
        <v>243633</v>
      </c>
      <c r="C11" s="1772">
        <v>241693</v>
      </c>
      <c r="D11" s="1772">
        <v>161459</v>
      </c>
      <c r="E11" s="1772">
        <v>74273</v>
      </c>
      <c r="F11" s="1772">
        <v>8725</v>
      </c>
      <c r="G11" s="1772">
        <v>59835</v>
      </c>
      <c r="H11" s="1772">
        <v>7411</v>
      </c>
      <c r="I11" s="1772">
        <v>11216</v>
      </c>
      <c r="J11" s="1772">
        <v>29739</v>
      </c>
      <c r="K11" s="1772">
        <v>50495</v>
      </c>
      <c r="L11" s="1772">
        <v>1940</v>
      </c>
      <c r="N11" s="1772">
        <v>206584</v>
      </c>
      <c r="O11" s="1772">
        <v>173278</v>
      </c>
      <c r="P11" s="1772">
        <v>41340</v>
      </c>
      <c r="Q11" s="1772">
        <v>10218</v>
      </c>
      <c r="R11" s="1772">
        <v>10218</v>
      </c>
      <c r="S11" s="1772">
        <v>0</v>
      </c>
      <c r="T11" s="1772">
        <v>119565</v>
      </c>
      <c r="U11" s="1772">
        <v>680</v>
      </c>
      <c r="V11" s="1772">
        <v>62639</v>
      </c>
      <c r="W11" s="1774">
        <v>2007</v>
      </c>
      <c r="X11" s="1775">
        <v>2007</v>
      </c>
      <c r="Y11" s="1772">
        <v>24374</v>
      </c>
      <c r="Z11" s="1772">
        <v>30873</v>
      </c>
      <c r="AA11" s="1772">
        <v>1000</v>
      </c>
      <c r="AB11" s="1772">
        <v>2155</v>
      </c>
      <c r="AC11" s="1772">
        <v>26199</v>
      </c>
      <c r="AD11" s="1772">
        <v>9263</v>
      </c>
      <c r="AE11" s="1772">
        <v>0</v>
      </c>
      <c r="AF11" s="1772">
        <v>2349</v>
      </c>
      <c r="AG11" s="1772">
        <v>521</v>
      </c>
      <c r="AH11" s="1776"/>
      <c r="AI11" s="1772">
        <v>14065</v>
      </c>
      <c r="AJ11" s="1772">
        <v>7107</v>
      </c>
      <c r="AK11" s="1772">
        <v>37049</v>
      </c>
      <c r="AL11" s="1772">
        <v>-37049</v>
      </c>
      <c r="AM11" s="1772">
        <v>-33016</v>
      </c>
      <c r="AN11" s="1772">
        <v>40070</v>
      </c>
      <c r="AO11" s="1772">
        <v>4985</v>
      </c>
      <c r="AP11" s="1772">
        <v>-9748</v>
      </c>
      <c r="AQ11" s="1772">
        <v>-68323</v>
      </c>
      <c r="AR11" s="1772">
        <v>-805</v>
      </c>
      <c r="AS11" s="1774">
        <v>2007</v>
      </c>
    </row>
    <row r="12" spans="1:45" s="1773" customFormat="1" ht="63" customHeight="1">
      <c r="A12" s="1771" t="s">
        <v>185</v>
      </c>
      <c r="B12" s="1772">
        <v>250713</v>
      </c>
      <c r="C12" s="1772">
        <v>248809</v>
      </c>
      <c r="D12" s="1772">
        <v>167306</v>
      </c>
      <c r="E12" s="1772">
        <v>75510</v>
      </c>
      <c r="F12" s="1772">
        <v>7694</v>
      </c>
      <c r="G12" s="1772">
        <v>63060</v>
      </c>
      <c r="H12" s="1772">
        <v>8776</v>
      </c>
      <c r="I12" s="1772">
        <v>12267</v>
      </c>
      <c r="J12" s="1772">
        <v>32896</v>
      </c>
      <c r="K12" s="1772">
        <v>48607</v>
      </c>
      <c r="L12" s="1772">
        <v>1904</v>
      </c>
      <c r="N12" s="1772">
        <v>234854</v>
      </c>
      <c r="O12" s="1772">
        <v>200935</v>
      </c>
      <c r="P12" s="1772">
        <v>45410</v>
      </c>
      <c r="Q12" s="1772">
        <v>10376</v>
      </c>
      <c r="R12" s="1772">
        <v>10376</v>
      </c>
      <c r="S12" s="1772">
        <v>0</v>
      </c>
      <c r="T12" s="1772">
        <v>142782</v>
      </c>
      <c r="U12" s="1772">
        <v>730</v>
      </c>
      <c r="V12" s="1772">
        <v>78894</v>
      </c>
      <c r="W12" s="1774" t="s">
        <v>185</v>
      </c>
      <c r="X12" s="1775" t="s">
        <v>185</v>
      </c>
      <c r="Y12" s="1772">
        <v>27599</v>
      </c>
      <c r="Z12" s="1772">
        <v>34619</v>
      </c>
      <c r="AA12" s="1772">
        <v>939</v>
      </c>
      <c r="AB12" s="1772">
        <v>2367</v>
      </c>
      <c r="AC12" s="1772">
        <v>28439</v>
      </c>
      <c r="AD12" s="1772">
        <v>9381</v>
      </c>
      <c r="AE12" s="1772">
        <v>0</v>
      </c>
      <c r="AF12" s="1772">
        <v>2845</v>
      </c>
      <c r="AG12" s="1772">
        <v>339</v>
      </c>
      <c r="AH12" s="1776"/>
      <c r="AI12" s="1772">
        <v>15874</v>
      </c>
      <c r="AJ12" s="1772">
        <v>5480</v>
      </c>
      <c r="AK12" s="1772">
        <v>15860</v>
      </c>
      <c r="AL12" s="1772">
        <v>-15860</v>
      </c>
      <c r="AM12" s="1772">
        <v>-10936</v>
      </c>
      <c r="AN12" s="1772">
        <v>36005</v>
      </c>
      <c r="AO12" s="1772">
        <v>5507</v>
      </c>
      <c r="AP12" s="1772">
        <v>14578</v>
      </c>
      <c r="AQ12" s="1772">
        <v>-67026</v>
      </c>
      <c r="AR12" s="1772">
        <v>-943</v>
      </c>
      <c r="AS12" s="1774" t="s">
        <v>185</v>
      </c>
    </row>
    <row r="13" spans="1:45" s="1773" customFormat="1" ht="63" customHeight="1">
      <c r="A13" s="1771" t="s">
        <v>1318</v>
      </c>
      <c r="B13" s="1772">
        <v>250810</v>
      </c>
      <c r="C13" s="1772">
        <v>248278</v>
      </c>
      <c r="D13" s="1772">
        <v>164542</v>
      </c>
      <c r="E13" s="1772">
        <v>69675</v>
      </c>
      <c r="F13" s="1772">
        <v>7171</v>
      </c>
      <c r="G13" s="1772">
        <v>63496</v>
      </c>
      <c r="H13" s="1772">
        <v>9169</v>
      </c>
      <c r="I13" s="1772">
        <v>15030</v>
      </c>
      <c r="J13" s="1772">
        <v>33896</v>
      </c>
      <c r="K13" s="1772">
        <v>49840</v>
      </c>
      <c r="L13" s="1772">
        <v>2532</v>
      </c>
      <c r="N13" s="1772">
        <v>268431</v>
      </c>
      <c r="O13" s="1772">
        <v>215134</v>
      </c>
      <c r="P13" s="1772">
        <v>48724</v>
      </c>
      <c r="Q13" s="1772">
        <v>11519</v>
      </c>
      <c r="R13" s="1772">
        <v>11519</v>
      </c>
      <c r="S13" s="1772">
        <v>0</v>
      </c>
      <c r="T13" s="1772">
        <v>151791</v>
      </c>
      <c r="U13" s="1772">
        <v>592</v>
      </c>
      <c r="V13" s="1772">
        <v>77035</v>
      </c>
      <c r="W13" s="1774">
        <v>2009</v>
      </c>
      <c r="X13" s="1775">
        <v>2009</v>
      </c>
      <c r="Y13" s="1772">
        <v>34624</v>
      </c>
      <c r="Z13" s="1772">
        <v>38510</v>
      </c>
      <c r="AA13" s="1772">
        <v>1031</v>
      </c>
      <c r="AB13" s="1772">
        <v>3100</v>
      </c>
      <c r="AC13" s="1772">
        <v>35248</v>
      </c>
      <c r="AD13" s="1772">
        <v>11534</v>
      </c>
      <c r="AE13" s="1772">
        <v>0</v>
      </c>
      <c r="AF13" s="1772">
        <v>3595</v>
      </c>
      <c r="AG13" s="1772">
        <v>448</v>
      </c>
      <c r="AH13" s="1776"/>
      <c r="AI13" s="1772">
        <v>19671</v>
      </c>
      <c r="AJ13" s="1772">
        <v>18049</v>
      </c>
      <c r="AK13" s="1772">
        <v>-17620</v>
      </c>
      <c r="AL13" s="1772">
        <v>17620</v>
      </c>
      <c r="AM13" s="1772">
        <v>18634</v>
      </c>
      <c r="AN13" s="1772">
        <v>-5279</v>
      </c>
      <c r="AO13" s="1772">
        <v>46901</v>
      </c>
      <c r="AP13" s="1772">
        <v>77</v>
      </c>
      <c r="AQ13" s="1772">
        <v>-23064</v>
      </c>
      <c r="AR13" s="1772">
        <v>-1014</v>
      </c>
      <c r="AS13" s="1774">
        <v>2009</v>
      </c>
    </row>
    <row r="14" spans="1:45" s="1773" customFormat="1" ht="63" customHeight="1">
      <c r="A14" s="1771" t="s">
        <v>1319</v>
      </c>
      <c r="B14" s="1772">
        <v>270923</v>
      </c>
      <c r="C14" s="1772">
        <v>268540</v>
      </c>
      <c r="D14" s="1772">
        <v>177718</v>
      </c>
      <c r="E14" s="1772">
        <v>74730</v>
      </c>
      <c r="F14" s="1772">
        <v>7772</v>
      </c>
      <c r="G14" s="1772">
        <v>71035</v>
      </c>
      <c r="H14" s="1772">
        <v>10666</v>
      </c>
      <c r="I14" s="1772">
        <v>13514</v>
      </c>
      <c r="J14" s="1772">
        <v>35601</v>
      </c>
      <c r="K14" s="1772">
        <v>55221</v>
      </c>
      <c r="L14" s="1772">
        <v>2383</v>
      </c>
      <c r="N14" s="1772">
        <v>254231</v>
      </c>
      <c r="O14" s="1772">
        <v>216937</v>
      </c>
      <c r="P14" s="1772">
        <v>49821</v>
      </c>
      <c r="Q14" s="1772">
        <v>13387</v>
      </c>
      <c r="R14" s="1772">
        <v>13387</v>
      </c>
      <c r="S14" s="1772">
        <v>0</v>
      </c>
      <c r="T14" s="1772">
        <v>151030</v>
      </c>
      <c r="U14" s="1772">
        <v>550</v>
      </c>
      <c r="V14" s="1772">
        <v>77684</v>
      </c>
      <c r="W14" s="1774">
        <v>2010</v>
      </c>
      <c r="X14" s="1775">
        <v>2010</v>
      </c>
      <c r="Y14" s="1772">
        <v>30280</v>
      </c>
      <c r="Z14" s="1772">
        <v>41402</v>
      </c>
      <c r="AA14" s="1772">
        <v>1115</v>
      </c>
      <c r="AB14" s="1772">
        <v>2699</v>
      </c>
      <c r="AC14" s="1772">
        <v>34209</v>
      </c>
      <c r="AD14" s="1772">
        <v>12584</v>
      </c>
      <c r="AE14" s="1772">
        <v>0</v>
      </c>
      <c r="AF14" s="1772">
        <v>3031</v>
      </c>
      <c r="AG14" s="1772">
        <v>376</v>
      </c>
      <c r="AH14" s="1776"/>
      <c r="AI14" s="1772">
        <v>18218</v>
      </c>
      <c r="AJ14" s="1772">
        <v>3084</v>
      </c>
      <c r="AK14" s="1772">
        <v>16692</v>
      </c>
      <c r="AL14" s="1772">
        <v>-16692</v>
      </c>
      <c r="AM14" s="1772">
        <v>-15885</v>
      </c>
      <c r="AN14" s="1772">
        <v>-9935</v>
      </c>
      <c r="AO14" s="1772">
        <v>15939</v>
      </c>
      <c r="AP14" s="2183">
        <v>-3645</v>
      </c>
      <c r="AQ14" s="2183">
        <v>-18243</v>
      </c>
      <c r="AR14" s="1772">
        <v>-807</v>
      </c>
      <c r="AS14" s="1774">
        <v>2010</v>
      </c>
    </row>
    <row r="15" spans="1:45" s="1773" customFormat="1" ht="63" customHeight="1">
      <c r="A15" s="1777" t="s">
        <v>2514</v>
      </c>
      <c r="B15" s="1794">
        <v>292.2</v>
      </c>
      <c r="C15" s="1778">
        <v>289.8</v>
      </c>
      <c r="D15" s="1778">
        <v>192.4</v>
      </c>
      <c r="E15" s="1778">
        <v>87.1</v>
      </c>
      <c r="F15" s="1778">
        <v>8.6999999999999993</v>
      </c>
      <c r="G15" s="1778">
        <v>71.5</v>
      </c>
      <c r="H15" s="1778">
        <v>11</v>
      </c>
      <c r="I15" s="1778">
        <v>14</v>
      </c>
      <c r="J15" s="1778">
        <v>38.9</v>
      </c>
      <c r="K15" s="1778">
        <v>58.5</v>
      </c>
      <c r="L15" s="1778">
        <v>2.5</v>
      </c>
      <c r="M15" s="1779"/>
      <c r="N15" s="1778">
        <v>273.7</v>
      </c>
      <c r="O15" s="1778">
        <v>235.5</v>
      </c>
      <c r="P15" s="1778">
        <v>53</v>
      </c>
      <c r="Q15" s="1778">
        <v>14.6</v>
      </c>
      <c r="R15" s="1778">
        <v>14.6</v>
      </c>
      <c r="S15" s="1778">
        <v>0</v>
      </c>
      <c r="T15" s="1778">
        <v>165.2</v>
      </c>
      <c r="U15" s="1778">
        <v>0.5</v>
      </c>
      <c r="V15" s="1780">
        <v>85.3</v>
      </c>
      <c r="W15" s="1781">
        <v>2011</v>
      </c>
      <c r="X15" s="1782">
        <v>2011</v>
      </c>
      <c r="Y15" s="1783">
        <v>32.4</v>
      </c>
      <c r="Z15" s="1783">
        <v>45.8</v>
      </c>
      <c r="AA15" s="1783">
        <v>1.2</v>
      </c>
      <c r="AB15" s="1783">
        <v>2.7</v>
      </c>
      <c r="AC15" s="1783">
        <v>34.299999999999997</v>
      </c>
      <c r="AD15" s="1783">
        <v>12.9</v>
      </c>
      <c r="AE15" s="1783">
        <v>0</v>
      </c>
      <c r="AF15" s="1783">
        <v>2.6</v>
      </c>
      <c r="AG15" s="1783">
        <v>0.4</v>
      </c>
      <c r="AH15" s="1784"/>
      <c r="AI15" s="1783">
        <v>18.399999999999999</v>
      </c>
      <c r="AJ15" s="1783">
        <v>3.9</v>
      </c>
      <c r="AK15" s="1783">
        <v>18.600000000000001</v>
      </c>
      <c r="AL15" s="1785">
        <v>-18.600000000000001</v>
      </c>
      <c r="AM15" s="1785">
        <v>-17.899999999999999</v>
      </c>
      <c r="AN15" s="1785">
        <v>-15.3</v>
      </c>
      <c r="AO15" s="1793" t="s">
        <v>2517</v>
      </c>
      <c r="AP15" s="2184">
        <v>0.8</v>
      </c>
      <c r="AQ15" s="2184">
        <v>-18.100000000000001</v>
      </c>
      <c r="AR15" s="1785">
        <v>-0.7</v>
      </c>
      <c r="AS15" s="1781">
        <v>2011</v>
      </c>
    </row>
    <row r="16" spans="1:45" s="1802" customFormat="1" ht="63" customHeight="1">
      <c r="A16" s="1786" t="s">
        <v>2515</v>
      </c>
      <c r="B16" s="1796">
        <v>311.5</v>
      </c>
      <c r="C16" s="1797">
        <v>307.8</v>
      </c>
      <c r="D16" s="1797">
        <v>203</v>
      </c>
      <c r="E16" s="1797">
        <v>91.7</v>
      </c>
      <c r="F16" s="1797">
        <v>8.8000000000000007</v>
      </c>
      <c r="G16" s="1797">
        <v>77.8</v>
      </c>
      <c r="H16" s="1797">
        <v>9.8000000000000007</v>
      </c>
      <c r="I16" s="1797">
        <v>14.9</v>
      </c>
      <c r="J16" s="1797">
        <v>43.9</v>
      </c>
      <c r="K16" s="1797">
        <v>60.8</v>
      </c>
      <c r="L16" s="1797">
        <v>3.7</v>
      </c>
      <c r="M16" s="1798"/>
      <c r="N16" s="1797">
        <v>293</v>
      </c>
      <c r="O16" s="1797">
        <v>252.6</v>
      </c>
      <c r="P16" s="1797">
        <v>55.4</v>
      </c>
      <c r="Q16" s="1797">
        <v>14.2</v>
      </c>
      <c r="R16" s="1797">
        <v>14.2</v>
      </c>
      <c r="S16" s="1797">
        <v>0</v>
      </c>
      <c r="T16" s="1797">
        <v>179.4</v>
      </c>
      <c r="U16" s="1797">
        <v>0.4</v>
      </c>
      <c r="V16" s="1799">
        <v>92.8</v>
      </c>
      <c r="W16" s="1787">
        <v>2012</v>
      </c>
      <c r="X16" s="1788">
        <v>2012</v>
      </c>
      <c r="Y16" s="1800">
        <v>36.5</v>
      </c>
      <c r="Z16" s="1800">
        <v>48.5</v>
      </c>
      <c r="AA16" s="1800">
        <v>1.3</v>
      </c>
      <c r="AB16" s="1800">
        <v>3.6</v>
      </c>
      <c r="AC16" s="1800">
        <v>34.299999999999997</v>
      </c>
      <c r="AD16" s="1800">
        <v>11.5</v>
      </c>
      <c r="AE16" s="1800">
        <v>0</v>
      </c>
      <c r="AF16" s="1800">
        <v>2.9</v>
      </c>
      <c r="AG16" s="1800">
        <v>0.3</v>
      </c>
      <c r="AH16" s="1789"/>
      <c r="AI16" s="1800">
        <v>19.5</v>
      </c>
      <c r="AJ16" s="1800">
        <v>6.1</v>
      </c>
      <c r="AK16" s="1800">
        <v>18.5</v>
      </c>
      <c r="AL16" s="1801">
        <v>-18.5</v>
      </c>
      <c r="AM16" s="1801">
        <v>-17.899999999999999</v>
      </c>
      <c r="AN16" s="1801">
        <v>-0.2</v>
      </c>
      <c r="AO16" s="1795" t="s">
        <v>2518</v>
      </c>
      <c r="AP16" s="1801">
        <v>4.0999999999999996</v>
      </c>
      <c r="AQ16" s="1801">
        <v>-30.2</v>
      </c>
      <c r="AR16" s="1801">
        <v>-0.6</v>
      </c>
      <c r="AS16" s="1790">
        <v>2012</v>
      </c>
    </row>
    <row r="17" spans="1:45" ht="15.75" hidden="1" customHeight="1">
      <c r="A17" s="822" t="s">
        <v>1489</v>
      </c>
      <c r="B17" s="1144">
        <v>209573</v>
      </c>
      <c r="C17" s="1144">
        <v>208091</v>
      </c>
      <c r="D17" s="1144">
        <v>138044</v>
      </c>
      <c r="E17" s="1144">
        <v>60367</v>
      </c>
      <c r="F17" s="1144">
        <v>6281</v>
      </c>
      <c r="G17" s="1144">
        <v>54996</v>
      </c>
      <c r="H17" s="1144">
        <v>6858</v>
      </c>
      <c r="I17" s="1144">
        <v>9542</v>
      </c>
      <c r="J17" s="1144">
        <v>27315</v>
      </c>
      <c r="K17" s="1144">
        <v>42733</v>
      </c>
      <c r="L17" s="1144">
        <v>1482</v>
      </c>
      <c r="N17" s="1144">
        <v>203585</v>
      </c>
      <c r="O17" s="1144">
        <v>171345</v>
      </c>
      <c r="P17" s="1144">
        <v>38987</v>
      </c>
      <c r="Q17" s="1144">
        <v>9807</v>
      </c>
      <c r="R17" s="1144">
        <v>9540</v>
      </c>
      <c r="S17" s="1144">
        <v>267</v>
      </c>
      <c r="T17" s="1144">
        <v>119997</v>
      </c>
      <c r="U17" s="1144">
        <v>764</v>
      </c>
      <c r="V17" s="1144">
        <v>55642</v>
      </c>
      <c r="W17" s="1145" t="s">
        <v>629</v>
      </c>
      <c r="X17" s="1143" t="s">
        <v>628</v>
      </c>
      <c r="Y17" s="1144">
        <v>33895</v>
      </c>
      <c r="Z17" s="1144">
        <v>28879</v>
      </c>
      <c r="AA17" s="1144">
        <v>818</v>
      </c>
      <c r="AB17" s="1144">
        <v>2554</v>
      </c>
      <c r="AC17" s="1144">
        <v>26493</v>
      </c>
      <c r="AD17" s="1144">
        <v>8347</v>
      </c>
      <c r="AE17" s="1144">
        <v>0</v>
      </c>
      <c r="AF17" s="1144">
        <v>2229</v>
      </c>
      <c r="AG17" s="1144">
        <v>493</v>
      </c>
      <c r="AH17" s="1083"/>
      <c r="AI17" s="1144">
        <v>15424</v>
      </c>
      <c r="AJ17" s="1144">
        <v>5746</v>
      </c>
      <c r="AK17" s="1144">
        <v>5989</v>
      </c>
      <c r="AL17" s="1144">
        <v>-5989</v>
      </c>
      <c r="AM17" s="1144">
        <v>-2802</v>
      </c>
      <c r="AN17" s="1144">
        <v>-916</v>
      </c>
      <c r="AO17" s="1144">
        <v>25448</v>
      </c>
      <c r="AP17" s="1144">
        <v>1879</v>
      </c>
      <c r="AQ17" s="1144">
        <v>-29214</v>
      </c>
      <c r="AR17" s="1144">
        <v>-844</v>
      </c>
      <c r="AS17" s="1145" t="s">
        <v>629</v>
      </c>
    </row>
    <row r="18" spans="1:45" ht="15.75" hidden="1" customHeight="1">
      <c r="A18" s="822" t="s">
        <v>1490</v>
      </c>
      <c r="B18" s="1144">
        <v>243633</v>
      </c>
      <c r="C18" s="1144">
        <v>241693</v>
      </c>
      <c r="D18" s="1144">
        <v>161459</v>
      </c>
      <c r="E18" s="1144">
        <v>74273</v>
      </c>
      <c r="F18" s="1144">
        <v>8725</v>
      </c>
      <c r="G18" s="1144">
        <v>59835</v>
      </c>
      <c r="H18" s="1144">
        <v>7411</v>
      </c>
      <c r="I18" s="1144">
        <v>11216</v>
      </c>
      <c r="J18" s="1144">
        <v>29739</v>
      </c>
      <c r="K18" s="1144">
        <v>50495</v>
      </c>
      <c r="L18" s="1144">
        <v>1940</v>
      </c>
      <c r="N18" s="1144">
        <v>206584</v>
      </c>
      <c r="O18" s="1144">
        <v>173278</v>
      </c>
      <c r="P18" s="1144">
        <v>41340</v>
      </c>
      <c r="Q18" s="1144">
        <v>10218</v>
      </c>
      <c r="R18" s="1144">
        <v>10218</v>
      </c>
      <c r="S18" s="1144">
        <v>0</v>
      </c>
      <c r="T18" s="1144">
        <v>119565</v>
      </c>
      <c r="U18" s="1144">
        <v>680</v>
      </c>
      <c r="V18" s="1144">
        <v>62639</v>
      </c>
      <c r="W18" s="1145" t="s">
        <v>631</v>
      </c>
      <c r="X18" s="1143" t="s">
        <v>630</v>
      </c>
      <c r="Y18" s="1144">
        <v>24374</v>
      </c>
      <c r="Z18" s="1144">
        <v>30873</v>
      </c>
      <c r="AA18" s="1144">
        <v>1000</v>
      </c>
      <c r="AB18" s="1144">
        <v>2155</v>
      </c>
      <c r="AC18" s="1144">
        <v>26199</v>
      </c>
      <c r="AD18" s="1144">
        <v>9263</v>
      </c>
      <c r="AE18" s="1144">
        <v>0</v>
      </c>
      <c r="AF18" s="1144">
        <v>2349</v>
      </c>
      <c r="AG18" s="1144">
        <v>521</v>
      </c>
      <c r="AI18" s="1144">
        <v>14065</v>
      </c>
      <c r="AJ18" s="1144">
        <v>7107</v>
      </c>
      <c r="AK18" s="1144">
        <v>37049</v>
      </c>
      <c r="AL18" s="1144">
        <v>-37049</v>
      </c>
      <c r="AM18" s="1144">
        <v>-33016</v>
      </c>
      <c r="AN18" s="1144">
        <v>40070</v>
      </c>
      <c r="AO18" s="1144">
        <v>4985</v>
      </c>
      <c r="AP18" s="1144">
        <v>-9748</v>
      </c>
      <c r="AQ18" s="1144">
        <v>-68323</v>
      </c>
      <c r="AR18" s="1144">
        <v>-805</v>
      </c>
      <c r="AS18" s="1145" t="s">
        <v>631</v>
      </c>
    </row>
    <row r="19" spans="1:45" ht="15.75" hidden="1" customHeight="1">
      <c r="A19" s="822" t="s">
        <v>1491</v>
      </c>
      <c r="B19" s="1144">
        <v>250713</v>
      </c>
      <c r="C19" s="1144">
        <v>248809</v>
      </c>
      <c r="D19" s="1144">
        <v>167306</v>
      </c>
      <c r="E19" s="1144">
        <v>75510</v>
      </c>
      <c r="F19" s="1144">
        <v>7694</v>
      </c>
      <c r="G19" s="1144">
        <v>63060</v>
      </c>
      <c r="H19" s="1144">
        <v>8776</v>
      </c>
      <c r="I19" s="1144">
        <v>12267</v>
      </c>
      <c r="J19" s="1144">
        <v>32896</v>
      </c>
      <c r="K19" s="1144">
        <v>48607</v>
      </c>
      <c r="L19" s="1144">
        <v>1904</v>
      </c>
      <c r="N19" s="1144">
        <v>234854</v>
      </c>
      <c r="O19" s="1144">
        <v>200935</v>
      </c>
      <c r="P19" s="1144">
        <v>45410</v>
      </c>
      <c r="Q19" s="1144">
        <v>10376</v>
      </c>
      <c r="R19" s="1144">
        <v>10376</v>
      </c>
      <c r="S19" s="1144">
        <v>0</v>
      </c>
      <c r="T19" s="1144">
        <v>142782</v>
      </c>
      <c r="U19" s="1144">
        <v>730</v>
      </c>
      <c r="V19" s="1144">
        <v>78894</v>
      </c>
      <c r="W19" s="1145" t="s">
        <v>633</v>
      </c>
      <c r="X19" s="1143" t="s">
        <v>632</v>
      </c>
      <c r="Y19" s="1144">
        <v>27599</v>
      </c>
      <c r="Z19" s="1144">
        <v>34619</v>
      </c>
      <c r="AA19" s="1144">
        <v>939</v>
      </c>
      <c r="AB19" s="1144">
        <v>2367</v>
      </c>
      <c r="AC19" s="1144">
        <v>28439</v>
      </c>
      <c r="AD19" s="1144">
        <v>9381</v>
      </c>
      <c r="AE19" s="1144">
        <v>0</v>
      </c>
      <c r="AF19" s="1144">
        <v>2845</v>
      </c>
      <c r="AG19" s="1144">
        <v>339</v>
      </c>
      <c r="AI19" s="1144">
        <v>15874</v>
      </c>
      <c r="AJ19" s="1144">
        <v>5480</v>
      </c>
      <c r="AK19" s="1144">
        <v>15860</v>
      </c>
      <c r="AL19" s="1144">
        <v>-15860</v>
      </c>
      <c r="AM19" s="1144">
        <v>-10936</v>
      </c>
      <c r="AN19" s="1144">
        <v>36005</v>
      </c>
      <c r="AO19" s="1144">
        <v>5507</v>
      </c>
      <c r="AP19" s="1144">
        <v>14578</v>
      </c>
      <c r="AQ19" s="1144">
        <v>-67026</v>
      </c>
      <c r="AR19" s="1144">
        <v>-943</v>
      </c>
      <c r="AS19" s="1145" t="s">
        <v>633</v>
      </c>
    </row>
    <row r="20" spans="1:45" ht="15.75" hidden="1" customHeight="1">
      <c r="A20" s="822" t="s">
        <v>1492</v>
      </c>
      <c r="B20" s="1144">
        <v>250810</v>
      </c>
      <c r="C20" s="1144">
        <v>248278</v>
      </c>
      <c r="D20" s="1144">
        <v>164542</v>
      </c>
      <c r="E20" s="1144">
        <v>69675</v>
      </c>
      <c r="F20" s="1144">
        <v>7171</v>
      </c>
      <c r="G20" s="1144">
        <v>63496</v>
      </c>
      <c r="H20" s="1144">
        <v>9169</v>
      </c>
      <c r="I20" s="1144">
        <v>15030</v>
      </c>
      <c r="J20" s="1144">
        <v>33896</v>
      </c>
      <c r="K20" s="1144">
        <v>49840</v>
      </c>
      <c r="L20" s="1144">
        <v>2532</v>
      </c>
      <c r="N20" s="1144">
        <v>268431</v>
      </c>
      <c r="O20" s="1144">
        <v>215134</v>
      </c>
      <c r="P20" s="1144">
        <v>48724</v>
      </c>
      <c r="Q20" s="1144">
        <v>11519</v>
      </c>
      <c r="R20" s="1144">
        <v>11519</v>
      </c>
      <c r="S20" s="1144">
        <v>0</v>
      </c>
      <c r="T20" s="1144">
        <v>151791</v>
      </c>
      <c r="U20" s="1144">
        <v>592</v>
      </c>
      <c r="V20" s="1144">
        <v>77035</v>
      </c>
      <c r="W20" s="1145" t="s">
        <v>635</v>
      </c>
      <c r="X20" s="1143" t="s">
        <v>634</v>
      </c>
      <c r="Y20" s="1144">
        <v>34624</v>
      </c>
      <c r="Z20" s="1144">
        <v>38510</v>
      </c>
      <c r="AA20" s="1144">
        <v>1031</v>
      </c>
      <c r="AB20" s="1144">
        <v>3100</v>
      </c>
      <c r="AC20" s="1144">
        <v>35248</v>
      </c>
      <c r="AD20" s="1144">
        <v>11534</v>
      </c>
      <c r="AE20" s="1144">
        <v>0</v>
      </c>
      <c r="AF20" s="1144">
        <v>3595</v>
      </c>
      <c r="AG20" s="1144">
        <v>448</v>
      </c>
      <c r="AI20" s="1144">
        <v>19671</v>
      </c>
      <c r="AJ20" s="1144">
        <v>18049</v>
      </c>
      <c r="AK20" s="1144">
        <v>-17620</v>
      </c>
      <c r="AL20" s="1144">
        <v>17620</v>
      </c>
      <c r="AM20" s="1144">
        <v>18634</v>
      </c>
      <c r="AN20" s="1144">
        <v>-5279</v>
      </c>
      <c r="AO20" s="1144">
        <v>46901</v>
      </c>
      <c r="AP20" s="1144">
        <v>77</v>
      </c>
      <c r="AQ20" s="1144">
        <v>-23064</v>
      </c>
      <c r="AR20" s="1144">
        <v>-1014</v>
      </c>
      <c r="AS20" s="1145" t="s">
        <v>635</v>
      </c>
    </row>
    <row r="21" spans="1:45" ht="15.75" hidden="1" customHeight="1">
      <c r="A21" s="822" t="s">
        <v>1493</v>
      </c>
      <c r="B21" s="1144">
        <v>270923</v>
      </c>
      <c r="C21" s="1144">
        <v>268540</v>
      </c>
      <c r="D21" s="1144">
        <v>177718</v>
      </c>
      <c r="E21" s="1144">
        <v>74730</v>
      </c>
      <c r="F21" s="1144">
        <v>7772</v>
      </c>
      <c r="G21" s="1144">
        <v>71035</v>
      </c>
      <c r="H21" s="1144">
        <v>10666</v>
      </c>
      <c r="I21" s="1144">
        <v>13514</v>
      </c>
      <c r="J21" s="1144">
        <v>35601</v>
      </c>
      <c r="K21" s="1144">
        <v>55221</v>
      </c>
      <c r="L21" s="1144">
        <v>2383</v>
      </c>
      <c r="N21" s="1144">
        <v>254231</v>
      </c>
      <c r="O21" s="1144">
        <v>216937</v>
      </c>
      <c r="P21" s="1144">
        <v>49821</v>
      </c>
      <c r="Q21" s="1144">
        <v>13387</v>
      </c>
      <c r="R21" s="1144">
        <v>13387</v>
      </c>
      <c r="S21" s="1144">
        <v>0</v>
      </c>
      <c r="T21" s="1144">
        <v>151030</v>
      </c>
      <c r="U21" s="1144">
        <v>550</v>
      </c>
      <c r="V21" s="1144">
        <v>77684</v>
      </c>
      <c r="W21" s="1145" t="s">
        <v>694</v>
      </c>
      <c r="X21" s="1143" t="s">
        <v>636</v>
      </c>
      <c r="Y21" s="1144">
        <v>30280</v>
      </c>
      <c r="Z21" s="1144">
        <v>41402</v>
      </c>
      <c r="AA21" s="1144">
        <v>1115</v>
      </c>
      <c r="AB21" s="1144">
        <v>2699</v>
      </c>
      <c r="AC21" s="1144">
        <v>34209</v>
      </c>
      <c r="AD21" s="1144">
        <v>12584</v>
      </c>
      <c r="AE21" s="1144">
        <v>0</v>
      </c>
      <c r="AF21" s="1144">
        <v>3031</v>
      </c>
      <c r="AG21" s="1144">
        <v>376</v>
      </c>
      <c r="AI21" s="1144">
        <v>18218</v>
      </c>
      <c r="AJ21" s="1144">
        <v>3084</v>
      </c>
      <c r="AK21" s="1144">
        <v>16692</v>
      </c>
      <c r="AL21" s="1144">
        <v>-16692</v>
      </c>
      <c r="AM21" s="1144">
        <v>-15885</v>
      </c>
      <c r="AN21" s="1144">
        <v>-9935</v>
      </c>
      <c r="AO21" s="1144">
        <v>15939</v>
      </c>
      <c r="AP21" s="1144">
        <v>-3645</v>
      </c>
      <c r="AQ21" s="1144">
        <v>-18243</v>
      </c>
      <c r="AR21" s="1144">
        <v>-807</v>
      </c>
      <c r="AS21" s="1145" t="s">
        <v>694</v>
      </c>
    </row>
    <row r="22" spans="1:45" hidden="1">
      <c r="A22" s="822" t="s">
        <v>1494</v>
      </c>
      <c r="B22" s="1082"/>
      <c r="C22" s="1082"/>
      <c r="D22" s="1082"/>
      <c r="E22" s="1082"/>
      <c r="F22" s="1082"/>
      <c r="G22" s="1082"/>
      <c r="H22" s="1082"/>
      <c r="I22" s="1082"/>
      <c r="J22" s="1082"/>
      <c r="K22" s="1082"/>
      <c r="L22" s="1082"/>
      <c r="W22" s="1145" t="s">
        <v>695</v>
      </c>
      <c r="X22" s="1143" t="s">
        <v>637</v>
      </c>
      <c r="AS22" s="1145" t="s">
        <v>695</v>
      </c>
    </row>
    <row r="23" spans="1:45" hidden="1">
      <c r="A23" s="822" t="s">
        <v>1495</v>
      </c>
      <c r="B23" s="1082"/>
      <c r="C23" s="1082"/>
      <c r="D23" s="1082"/>
      <c r="E23" s="1082"/>
      <c r="F23" s="1082"/>
      <c r="G23" s="1082"/>
      <c r="H23" s="1082"/>
      <c r="I23" s="1082"/>
      <c r="J23" s="1082"/>
      <c r="K23" s="1082"/>
      <c r="L23" s="1082"/>
      <c r="W23" s="1145" t="s">
        <v>696</v>
      </c>
      <c r="X23" s="1143" t="s">
        <v>638</v>
      </c>
      <c r="AS23" s="1145" t="s">
        <v>696</v>
      </c>
    </row>
    <row r="24" spans="1:45" hidden="1">
      <c r="A24" s="822" t="s">
        <v>1496</v>
      </c>
      <c r="B24" s="1082"/>
      <c r="C24" s="1082"/>
      <c r="D24" s="1082"/>
      <c r="E24" s="1082"/>
      <c r="F24" s="1082"/>
      <c r="G24" s="1082"/>
      <c r="H24" s="1082"/>
      <c r="I24" s="1082"/>
      <c r="J24" s="1082"/>
      <c r="K24" s="1082"/>
      <c r="L24" s="1082"/>
      <c r="W24" s="1145" t="s">
        <v>640</v>
      </c>
      <c r="X24" s="1143" t="s">
        <v>639</v>
      </c>
      <c r="AS24" s="1145" t="s">
        <v>640</v>
      </c>
    </row>
    <row r="25" spans="1:45" hidden="1">
      <c r="A25" s="822" t="s">
        <v>1497</v>
      </c>
      <c r="B25" s="1082"/>
      <c r="C25" s="1082"/>
      <c r="D25" s="1082"/>
      <c r="E25" s="1082"/>
      <c r="F25" s="1082"/>
      <c r="G25" s="1082"/>
      <c r="H25" s="1082"/>
      <c r="I25" s="1082"/>
      <c r="J25" s="1082"/>
      <c r="K25" s="1082"/>
      <c r="L25" s="1082"/>
      <c r="W25" s="1145" t="s">
        <v>642</v>
      </c>
      <c r="X25" s="1143" t="s">
        <v>641</v>
      </c>
      <c r="AS25" s="1145" t="s">
        <v>642</v>
      </c>
    </row>
    <row r="26" spans="1:45" hidden="1">
      <c r="A26" s="822" t="s">
        <v>1498</v>
      </c>
      <c r="B26" s="1082"/>
      <c r="C26" s="1082"/>
      <c r="D26" s="1082"/>
      <c r="E26" s="1082"/>
      <c r="F26" s="1082"/>
      <c r="G26" s="1082"/>
      <c r="H26" s="1082"/>
      <c r="I26" s="1082"/>
      <c r="J26" s="1082"/>
      <c r="K26" s="1082"/>
      <c r="L26" s="1082"/>
      <c r="W26" s="1145" t="s">
        <v>644</v>
      </c>
      <c r="X26" s="1143" t="s">
        <v>643</v>
      </c>
      <c r="AS26" s="1145" t="s">
        <v>644</v>
      </c>
    </row>
    <row r="27" spans="1:45" hidden="1">
      <c r="A27" s="822" t="s">
        <v>1499</v>
      </c>
      <c r="B27" s="1082"/>
      <c r="C27" s="1082"/>
      <c r="D27" s="1082"/>
      <c r="E27" s="1082"/>
      <c r="F27" s="1082"/>
      <c r="G27" s="1082"/>
      <c r="H27" s="1082"/>
      <c r="I27" s="1082"/>
      <c r="J27" s="1082"/>
      <c r="K27" s="1082"/>
      <c r="L27" s="1082"/>
      <c r="W27" s="1145" t="s">
        <v>646</v>
      </c>
      <c r="X27" s="1143" t="s">
        <v>645</v>
      </c>
      <c r="AS27" s="1145" t="s">
        <v>646</v>
      </c>
    </row>
    <row r="28" spans="1:45" ht="15.75" hidden="1">
      <c r="A28" s="1146">
        <v>12</v>
      </c>
      <c r="B28" s="1147"/>
      <c r="C28" s="1147"/>
      <c r="D28" s="1147"/>
      <c r="E28" s="1147"/>
      <c r="F28" s="1147"/>
      <c r="G28" s="1147"/>
      <c r="H28" s="1147"/>
      <c r="I28" s="1147"/>
      <c r="J28" s="1147"/>
      <c r="K28" s="1147"/>
      <c r="L28" s="1147"/>
      <c r="N28" s="1148"/>
      <c r="O28" s="1148"/>
      <c r="P28" s="1148"/>
      <c r="Q28" s="1148"/>
      <c r="R28" s="1148"/>
      <c r="S28" s="1148"/>
      <c r="T28" s="1148"/>
      <c r="U28" s="1148"/>
      <c r="V28" s="1148"/>
      <c r="W28" s="1149" t="s">
        <v>648</v>
      </c>
      <c r="X28" s="1150" t="s">
        <v>647</v>
      </c>
      <c r="AS28" s="1145" t="s">
        <v>648</v>
      </c>
    </row>
    <row r="29" spans="1:45" s="1155" customFormat="1" ht="20.25" customHeight="1">
      <c r="A29" s="1151" t="s">
        <v>1500</v>
      </c>
      <c r="B29" s="1152"/>
      <c r="C29" s="1153"/>
      <c r="D29" s="1154"/>
      <c r="E29" s="1154"/>
      <c r="F29" s="1154"/>
      <c r="G29" s="1154"/>
      <c r="H29" s="1154"/>
      <c r="I29" s="1154"/>
      <c r="J29" s="1154"/>
      <c r="K29" s="1154"/>
      <c r="L29" s="598"/>
      <c r="V29" s="1156"/>
      <c r="W29" s="598" t="s">
        <v>1501</v>
      </c>
      <c r="X29" s="1151" t="s">
        <v>1500</v>
      </c>
      <c r="Y29" s="1156"/>
      <c r="Z29" s="1156"/>
      <c r="AA29" s="1156"/>
      <c r="AB29" s="1156"/>
      <c r="AC29" s="1156"/>
      <c r="AD29" s="1156"/>
      <c r="AE29" s="1156"/>
      <c r="AF29" s="1156"/>
      <c r="AG29" s="1156"/>
      <c r="AI29" s="1156"/>
      <c r="AJ29" s="1156"/>
      <c r="AK29" s="1156"/>
      <c r="AL29" s="1156"/>
      <c r="AM29" s="1156"/>
      <c r="AN29" s="1156"/>
      <c r="AO29" s="1156"/>
      <c r="AP29" s="1156"/>
      <c r="AQ29" s="1156"/>
      <c r="AR29" s="1156"/>
      <c r="AS29" s="1084" t="s">
        <v>1501</v>
      </c>
    </row>
    <row r="30" spans="1:45" s="1155" customFormat="1" ht="12" customHeight="1">
      <c r="A30" s="599" t="s">
        <v>1502</v>
      </c>
      <c r="B30" s="1151"/>
      <c r="C30" s="1157"/>
      <c r="D30" s="1151"/>
      <c r="E30" s="1151"/>
      <c r="F30" s="1151"/>
      <c r="G30" s="1151"/>
      <c r="H30" s="1151"/>
      <c r="I30" s="1151"/>
      <c r="J30" s="1151"/>
      <c r="K30" s="1151"/>
      <c r="W30" s="1158"/>
      <c r="X30" s="599" t="s">
        <v>1502</v>
      </c>
      <c r="AS30" s="1158"/>
    </row>
    <row r="31" spans="1:45" ht="15.75">
      <c r="W31" s="1158"/>
      <c r="AS31" s="1158"/>
    </row>
  </sheetData>
  <mergeCells count="21">
    <mergeCell ref="AC5:AG5"/>
    <mergeCell ref="AM5:AQ5"/>
    <mergeCell ref="D6:I6"/>
    <mergeCell ref="O6:S6"/>
    <mergeCell ref="Y6:AA6"/>
    <mergeCell ref="AC6:AG6"/>
    <mergeCell ref="Y5:AA5"/>
    <mergeCell ref="A2:L2"/>
    <mergeCell ref="N2:W2"/>
    <mergeCell ref="X2:AG2"/>
    <mergeCell ref="AI2:AS2"/>
    <mergeCell ref="B4:L4"/>
    <mergeCell ref="N4:R4"/>
    <mergeCell ref="Y4:AG4"/>
    <mergeCell ref="AI4:AJ4"/>
    <mergeCell ref="AL4:AR4"/>
    <mergeCell ref="E7:I7"/>
    <mergeCell ref="Q7:S7"/>
    <mergeCell ref="T7:V7"/>
    <mergeCell ref="C5:K5"/>
    <mergeCell ref="O5:S5"/>
  </mergeCells>
  <phoneticPr fontId="53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9"/>
  <sheetViews>
    <sheetView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4.25"/>
  <cols>
    <col min="1" max="1" width="0.625" style="1236" customWidth="1"/>
    <col min="2" max="2" width="16.5" style="1236" customWidth="1"/>
    <col min="3" max="3" width="0.625" style="1237" customWidth="1"/>
    <col min="4" max="4" width="9.375" style="1238" customWidth="1"/>
    <col min="5" max="5" width="10" style="1238" customWidth="1"/>
    <col min="6" max="6" width="10.875" style="1238" customWidth="1"/>
    <col min="7" max="7" width="10.125" style="1238" customWidth="1"/>
    <col min="8" max="8" width="9.75" style="1238" customWidth="1"/>
    <col min="9" max="9" width="11.875" style="1239" customWidth="1"/>
    <col min="10" max="10" width="2.625" style="1240" customWidth="1"/>
    <col min="11" max="11" width="9" style="1236"/>
    <col min="12" max="12" width="9" style="1241"/>
    <col min="13" max="14" width="9.625" style="1241" customWidth="1"/>
    <col min="15" max="15" width="10.375" style="1241" customWidth="1"/>
    <col min="16" max="16" width="12.375" style="1242" customWidth="1"/>
    <col min="17" max="17" width="20.625" style="1237" customWidth="1"/>
    <col min="18" max="256" width="9" style="1236"/>
    <col min="257" max="257" width="0.625" style="1236" customWidth="1"/>
    <col min="258" max="258" width="16.5" style="1236" customWidth="1"/>
    <col min="259" max="259" width="0.625" style="1236" customWidth="1"/>
    <col min="260" max="262" width="8.25" style="1236" bestFit="1" customWidth="1"/>
    <col min="263" max="264" width="9.75" style="1236" bestFit="1" customWidth="1"/>
    <col min="265" max="265" width="10.25" style="1236" customWidth="1"/>
    <col min="266" max="266" width="1.25" style="1236" customWidth="1"/>
    <col min="267" max="269" width="9" style="1236"/>
    <col min="270" max="271" width="8.625" style="1236" customWidth="1"/>
    <col min="272" max="272" width="10.5" style="1236" customWidth="1"/>
    <col min="273" max="273" width="17.25" style="1236" customWidth="1"/>
    <col min="274" max="512" width="9" style="1236"/>
    <col min="513" max="513" width="0.625" style="1236" customWidth="1"/>
    <col min="514" max="514" width="16.5" style="1236" customWidth="1"/>
    <col min="515" max="515" width="0.625" style="1236" customWidth="1"/>
    <col min="516" max="518" width="8.25" style="1236" bestFit="1" customWidth="1"/>
    <col min="519" max="520" width="9.75" style="1236" bestFit="1" customWidth="1"/>
    <col min="521" max="521" width="10.25" style="1236" customWidth="1"/>
    <col min="522" max="522" width="1.25" style="1236" customWidth="1"/>
    <col min="523" max="525" width="9" style="1236"/>
    <col min="526" max="527" width="8.625" style="1236" customWidth="1"/>
    <col min="528" max="528" width="10.5" style="1236" customWidth="1"/>
    <col min="529" max="529" width="17.25" style="1236" customWidth="1"/>
    <col min="530" max="768" width="9" style="1236"/>
    <col min="769" max="769" width="0.625" style="1236" customWidth="1"/>
    <col min="770" max="770" width="16.5" style="1236" customWidth="1"/>
    <col min="771" max="771" width="0.625" style="1236" customWidth="1"/>
    <col min="772" max="774" width="8.25" style="1236" bestFit="1" customWidth="1"/>
    <col min="775" max="776" width="9.75" style="1236" bestFit="1" customWidth="1"/>
    <col min="777" max="777" width="10.25" style="1236" customWidth="1"/>
    <col min="778" max="778" width="1.25" style="1236" customWidth="1"/>
    <col min="779" max="781" width="9" style="1236"/>
    <col min="782" max="783" width="8.625" style="1236" customWidth="1"/>
    <col min="784" max="784" width="10.5" style="1236" customWidth="1"/>
    <col min="785" max="785" width="17.25" style="1236" customWidth="1"/>
    <col min="786" max="1024" width="9" style="1236"/>
    <col min="1025" max="1025" width="0.625" style="1236" customWidth="1"/>
    <col min="1026" max="1026" width="16.5" style="1236" customWidth="1"/>
    <col min="1027" max="1027" width="0.625" style="1236" customWidth="1"/>
    <col min="1028" max="1030" width="8.25" style="1236" bestFit="1" customWidth="1"/>
    <col min="1031" max="1032" width="9.75" style="1236" bestFit="1" customWidth="1"/>
    <col min="1033" max="1033" width="10.25" style="1236" customWidth="1"/>
    <col min="1034" max="1034" width="1.25" style="1236" customWidth="1"/>
    <col min="1035" max="1037" width="9" style="1236"/>
    <col min="1038" max="1039" width="8.625" style="1236" customWidth="1"/>
    <col min="1040" max="1040" width="10.5" style="1236" customWidth="1"/>
    <col min="1041" max="1041" width="17.25" style="1236" customWidth="1"/>
    <col min="1042" max="1280" width="9" style="1236"/>
    <col min="1281" max="1281" width="0.625" style="1236" customWidth="1"/>
    <col min="1282" max="1282" width="16.5" style="1236" customWidth="1"/>
    <col min="1283" max="1283" width="0.625" style="1236" customWidth="1"/>
    <col min="1284" max="1286" width="8.25" style="1236" bestFit="1" customWidth="1"/>
    <col min="1287" max="1288" width="9.75" style="1236" bestFit="1" customWidth="1"/>
    <col min="1289" max="1289" width="10.25" style="1236" customWidth="1"/>
    <col min="1290" max="1290" width="1.25" style="1236" customWidth="1"/>
    <col min="1291" max="1293" width="9" style="1236"/>
    <col min="1294" max="1295" width="8.625" style="1236" customWidth="1"/>
    <col min="1296" max="1296" width="10.5" style="1236" customWidth="1"/>
    <col min="1297" max="1297" width="17.25" style="1236" customWidth="1"/>
    <col min="1298" max="1536" width="9" style="1236"/>
    <col min="1537" max="1537" width="0.625" style="1236" customWidth="1"/>
    <col min="1538" max="1538" width="16.5" style="1236" customWidth="1"/>
    <col min="1539" max="1539" width="0.625" style="1236" customWidth="1"/>
    <col min="1540" max="1542" width="8.25" style="1236" bestFit="1" customWidth="1"/>
    <col min="1543" max="1544" width="9.75" style="1236" bestFit="1" customWidth="1"/>
    <col min="1545" max="1545" width="10.25" style="1236" customWidth="1"/>
    <col min="1546" max="1546" width="1.25" style="1236" customWidth="1"/>
    <col min="1547" max="1549" width="9" style="1236"/>
    <col min="1550" max="1551" width="8.625" style="1236" customWidth="1"/>
    <col min="1552" max="1552" width="10.5" style="1236" customWidth="1"/>
    <col min="1553" max="1553" width="17.25" style="1236" customWidth="1"/>
    <col min="1554" max="1792" width="9" style="1236"/>
    <col min="1793" max="1793" width="0.625" style="1236" customWidth="1"/>
    <col min="1794" max="1794" width="16.5" style="1236" customWidth="1"/>
    <col min="1795" max="1795" width="0.625" style="1236" customWidth="1"/>
    <col min="1796" max="1798" width="8.25" style="1236" bestFit="1" customWidth="1"/>
    <col min="1799" max="1800" width="9.75" style="1236" bestFit="1" customWidth="1"/>
    <col min="1801" max="1801" width="10.25" style="1236" customWidth="1"/>
    <col min="1802" max="1802" width="1.25" style="1236" customWidth="1"/>
    <col min="1803" max="1805" width="9" style="1236"/>
    <col min="1806" max="1807" width="8.625" style="1236" customWidth="1"/>
    <col min="1808" max="1808" width="10.5" style="1236" customWidth="1"/>
    <col min="1809" max="1809" width="17.25" style="1236" customWidth="1"/>
    <col min="1810" max="2048" width="9" style="1236"/>
    <col min="2049" max="2049" width="0.625" style="1236" customWidth="1"/>
    <col min="2050" max="2050" width="16.5" style="1236" customWidth="1"/>
    <col min="2051" max="2051" width="0.625" style="1236" customWidth="1"/>
    <col min="2052" max="2054" width="8.25" style="1236" bestFit="1" customWidth="1"/>
    <col min="2055" max="2056" width="9.75" style="1236" bestFit="1" customWidth="1"/>
    <col min="2057" max="2057" width="10.25" style="1236" customWidth="1"/>
    <col min="2058" max="2058" width="1.25" style="1236" customWidth="1"/>
    <col min="2059" max="2061" width="9" style="1236"/>
    <col min="2062" max="2063" width="8.625" style="1236" customWidth="1"/>
    <col min="2064" max="2064" width="10.5" style="1236" customWidth="1"/>
    <col min="2065" max="2065" width="17.25" style="1236" customWidth="1"/>
    <col min="2066" max="2304" width="9" style="1236"/>
    <col min="2305" max="2305" width="0.625" style="1236" customWidth="1"/>
    <col min="2306" max="2306" width="16.5" style="1236" customWidth="1"/>
    <col min="2307" max="2307" width="0.625" style="1236" customWidth="1"/>
    <col min="2308" max="2310" width="8.25" style="1236" bestFit="1" customWidth="1"/>
    <col min="2311" max="2312" width="9.75" style="1236" bestFit="1" customWidth="1"/>
    <col min="2313" max="2313" width="10.25" style="1236" customWidth="1"/>
    <col min="2314" max="2314" width="1.25" style="1236" customWidth="1"/>
    <col min="2315" max="2317" width="9" style="1236"/>
    <col min="2318" max="2319" width="8.625" style="1236" customWidth="1"/>
    <col min="2320" max="2320" width="10.5" style="1236" customWidth="1"/>
    <col min="2321" max="2321" width="17.25" style="1236" customWidth="1"/>
    <col min="2322" max="2560" width="9" style="1236"/>
    <col min="2561" max="2561" width="0.625" style="1236" customWidth="1"/>
    <col min="2562" max="2562" width="16.5" style="1236" customWidth="1"/>
    <col min="2563" max="2563" width="0.625" style="1236" customWidth="1"/>
    <col min="2564" max="2566" width="8.25" style="1236" bestFit="1" customWidth="1"/>
    <col min="2567" max="2568" width="9.75" style="1236" bestFit="1" customWidth="1"/>
    <col min="2569" max="2569" width="10.25" style="1236" customWidth="1"/>
    <col min="2570" max="2570" width="1.25" style="1236" customWidth="1"/>
    <col min="2571" max="2573" width="9" style="1236"/>
    <col min="2574" max="2575" width="8.625" style="1236" customWidth="1"/>
    <col min="2576" max="2576" width="10.5" style="1236" customWidth="1"/>
    <col min="2577" max="2577" width="17.25" style="1236" customWidth="1"/>
    <col min="2578" max="2816" width="9" style="1236"/>
    <col min="2817" max="2817" width="0.625" style="1236" customWidth="1"/>
    <col min="2818" max="2818" width="16.5" style="1236" customWidth="1"/>
    <col min="2819" max="2819" width="0.625" style="1236" customWidth="1"/>
    <col min="2820" max="2822" width="8.25" style="1236" bestFit="1" customWidth="1"/>
    <col min="2823" max="2824" width="9.75" style="1236" bestFit="1" customWidth="1"/>
    <col min="2825" max="2825" width="10.25" style="1236" customWidth="1"/>
    <col min="2826" max="2826" width="1.25" style="1236" customWidth="1"/>
    <col min="2827" max="2829" width="9" style="1236"/>
    <col min="2830" max="2831" width="8.625" style="1236" customWidth="1"/>
    <col min="2832" max="2832" width="10.5" style="1236" customWidth="1"/>
    <col min="2833" max="2833" width="17.25" style="1236" customWidth="1"/>
    <col min="2834" max="3072" width="9" style="1236"/>
    <col min="3073" max="3073" width="0.625" style="1236" customWidth="1"/>
    <col min="3074" max="3074" width="16.5" style="1236" customWidth="1"/>
    <col min="3075" max="3075" width="0.625" style="1236" customWidth="1"/>
    <col min="3076" max="3078" width="8.25" style="1236" bestFit="1" customWidth="1"/>
    <col min="3079" max="3080" width="9.75" style="1236" bestFit="1" customWidth="1"/>
    <col min="3081" max="3081" width="10.25" style="1236" customWidth="1"/>
    <col min="3082" max="3082" width="1.25" style="1236" customWidth="1"/>
    <col min="3083" max="3085" width="9" style="1236"/>
    <col min="3086" max="3087" width="8.625" style="1236" customWidth="1"/>
    <col min="3088" max="3088" width="10.5" style="1236" customWidth="1"/>
    <col min="3089" max="3089" width="17.25" style="1236" customWidth="1"/>
    <col min="3090" max="3328" width="9" style="1236"/>
    <col min="3329" max="3329" width="0.625" style="1236" customWidth="1"/>
    <col min="3330" max="3330" width="16.5" style="1236" customWidth="1"/>
    <col min="3331" max="3331" width="0.625" style="1236" customWidth="1"/>
    <col min="3332" max="3334" width="8.25" style="1236" bestFit="1" customWidth="1"/>
    <col min="3335" max="3336" width="9.75" style="1236" bestFit="1" customWidth="1"/>
    <col min="3337" max="3337" width="10.25" style="1236" customWidth="1"/>
    <col min="3338" max="3338" width="1.25" style="1236" customWidth="1"/>
    <col min="3339" max="3341" width="9" style="1236"/>
    <col min="3342" max="3343" width="8.625" style="1236" customWidth="1"/>
    <col min="3344" max="3344" width="10.5" style="1236" customWidth="1"/>
    <col min="3345" max="3345" width="17.25" style="1236" customWidth="1"/>
    <col min="3346" max="3584" width="9" style="1236"/>
    <col min="3585" max="3585" width="0.625" style="1236" customWidth="1"/>
    <col min="3586" max="3586" width="16.5" style="1236" customWidth="1"/>
    <col min="3587" max="3587" width="0.625" style="1236" customWidth="1"/>
    <col min="3588" max="3590" width="8.25" style="1236" bestFit="1" customWidth="1"/>
    <col min="3591" max="3592" width="9.75" style="1236" bestFit="1" customWidth="1"/>
    <col min="3593" max="3593" width="10.25" style="1236" customWidth="1"/>
    <col min="3594" max="3594" width="1.25" style="1236" customWidth="1"/>
    <col min="3595" max="3597" width="9" style="1236"/>
    <col min="3598" max="3599" width="8.625" style="1236" customWidth="1"/>
    <col min="3600" max="3600" width="10.5" style="1236" customWidth="1"/>
    <col min="3601" max="3601" width="17.25" style="1236" customWidth="1"/>
    <col min="3602" max="3840" width="9" style="1236"/>
    <col min="3841" max="3841" width="0.625" style="1236" customWidth="1"/>
    <col min="3842" max="3842" width="16.5" style="1236" customWidth="1"/>
    <col min="3843" max="3843" width="0.625" style="1236" customWidth="1"/>
    <col min="3844" max="3846" width="8.25" style="1236" bestFit="1" customWidth="1"/>
    <col min="3847" max="3848" width="9.75" style="1236" bestFit="1" customWidth="1"/>
    <col min="3849" max="3849" width="10.25" style="1236" customWidth="1"/>
    <col min="3850" max="3850" width="1.25" style="1236" customWidth="1"/>
    <col min="3851" max="3853" width="9" style="1236"/>
    <col min="3854" max="3855" width="8.625" style="1236" customWidth="1"/>
    <col min="3856" max="3856" width="10.5" style="1236" customWidth="1"/>
    <col min="3857" max="3857" width="17.25" style="1236" customWidth="1"/>
    <col min="3858" max="4096" width="9" style="1236"/>
    <col min="4097" max="4097" width="0.625" style="1236" customWidth="1"/>
    <col min="4098" max="4098" width="16.5" style="1236" customWidth="1"/>
    <col min="4099" max="4099" width="0.625" style="1236" customWidth="1"/>
    <col min="4100" max="4102" width="8.25" style="1236" bestFit="1" customWidth="1"/>
    <col min="4103" max="4104" width="9.75" style="1236" bestFit="1" customWidth="1"/>
    <col min="4105" max="4105" width="10.25" style="1236" customWidth="1"/>
    <col min="4106" max="4106" width="1.25" style="1236" customWidth="1"/>
    <col min="4107" max="4109" width="9" style="1236"/>
    <col min="4110" max="4111" width="8.625" style="1236" customWidth="1"/>
    <col min="4112" max="4112" width="10.5" style="1236" customWidth="1"/>
    <col min="4113" max="4113" width="17.25" style="1236" customWidth="1"/>
    <col min="4114" max="4352" width="9" style="1236"/>
    <col min="4353" max="4353" width="0.625" style="1236" customWidth="1"/>
    <col min="4354" max="4354" width="16.5" style="1236" customWidth="1"/>
    <col min="4355" max="4355" width="0.625" style="1236" customWidth="1"/>
    <col min="4356" max="4358" width="8.25" style="1236" bestFit="1" customWidth="1"/>
    <col min="4359" max="4360" width="9.75" style="1236" bestFit="1" customWidth="1"/>
    <col min="4361" max="4361" width="10.25" style="1236" customWidth="1"/>
    <col min="4362" max="4362" width="1.25" style="1236" customWidth="1"/>
    <col min="4363" max="4365" width="9" style="1236"/>
    <col min="4366" max="4367" width="8.625" style="1236" customWidth="1"/>
    <col min="4368" max="4368" width="10.5" style="1236" customWidth="1"/>
    <col min="4369" max="4369" width="17.25" style="1236" customWidth="1"/>
    <col min="4370" max="4608" width="9" style="1236"/>
    <col min="4609" max="4609" width="0.625" style="1236" customWidth="1"/>
    <col min="4610" max="4610" width="16.5" style="1236" customWidth="1"/>
    <col min="4611" max="4611" width="0.625" style="1236" customWidth="1"/>
    <col min="4612" max="4614" width="8.25" style="1236" bestFit="1" customWidth="1"/>
    <col min="4615" max="4616" width="9.75" style="1236" bestFit="1" customWidth="1"/>
    <col min="4617" max="4617" width="10.25" style="1236" customWidth="1"/>
    <col min="4618" max="4618" width="1.25" style="1236" customWidth="1"/>
    <col min="4619" max="4621" width="9" style="1236"/>
    <col min="4622" max="4623" width="8.625" style="1236" customWidth="1"/>
    <col min="4624" max="4624" width="10.5" style="1236" customWidth="1"/>
    <col min="4625" max="4625" width="17.25" style="1236" customWidth="1"/>
    <col min="4626" max="4864" width="9" style="1236"/>
    <col min="4865" max="4865" width="0.625" style="1236" customWidth="1"/>
    <col min="4866" max="4866" width="16.5" style="1236" customWidth="1"/>
    <col min="4867" max="4867" width="0.625" style="1236" customWidth="1"/>
    <col min="4868" max="4870" width="8.25" style="1236" bestFit="1" customWidth="1"/>
    <col min="4871" max="4872" width="9.75" style="1236" bestFit="1" customWidth="1"/>
    <col min="4873" max="4873" width="10.25" style="1236" customWidth="1"/>
    <col min="4874" max="4874" width="1.25" style="1236" customWidth="1"/>
    <col min="4875" max="4877" width="9" style="1236"/>
    <col min="4878" max="4879" width="8.625" style="1236" customWidth="1"/>
    <col min="4880" max="4880" width="10.5" style="1236" customWidth="1"/>
    <col min="4881" max="4881" width="17.25" style="1236" customWidth="1"/>
    <col min="4882" max="5120" width="9" style="1236"/>
    <col min="5121" max="5121" width="0.625" style="1236" customWidth="1"/>
    <col min="5122" max="5122" width="16.5" style="1236" customWidth="1"/>
    <col min="5123" max="5123" width="0.625" style="1236" customWidth="1"/>
    <col min="5124" max="5126" width="8.25" style="1236" bestFit="1" customWidth="1"/>
    <col min="5127" max="5128" width="9.75" style="1236" bestFit="1" customWidth="1"/>
    <col min="5129" max="5129" width="10.25" style="1236" customWidth="1"/>
    <col min="5130" max="5130" width="1.25" style="1236" customWidth="1"/>
    <col min="5131" max="5133" width="9" style="1236"/>
    <col min="5134" max="5135" width="8.625" style="1236" customWidth="1"/>
    <col min="5136" max="5136" width="10.5" style="1236" customWidth="1"/>
    <col min="5137" max="5137" width="17.25" style="1236" customWidth="1"/>
    <col min="5138" max="5376" width="9" style="1236"/>
    <col min="5377" max="5377" width="0.625" style="1236" customWidth="1"/>
    <col min="5378" max="5378" width="16.5" style="1236" customWidth="1"/>
    <col min="5379" max="5379" width="0.625" style="1236" customWidth="1"/>
    <col min="5380" max="5382" width="8.25" style="1236" bestFit="1" customWidth="1"/>
    <col min="5383" max="5384" width="9.75" style="1236" bestFit="1" customWidth="1"/>
    <col min="5385" max="5385" width="10.25" style="1236" customWidth="1"/>
    <col min="5386" max="5386" width="1.25" style="1236" customWidth="1"/>
    <col min="5387" max="5389" width="9" style="1236"/>
    <col min="5390" max="5391" width="8.625" style="1236" customWidth="1"/>
    <col min="5392" max="5392" width="10.5" style="1236" customWidth="1"/>
    <col min="5393" max="5393" width="17.25" style="1236" customWidth="1"/>
    <col min="5394" max="5632" width="9" style="1236"/>
    <col min="5633" max="5633" width="0.625" style="1236" customWidth="1"/>
    <col min="5634" max="5634" width="16.5" style="1236" customWidth="1"/>
    <col min="5635" max="5635" width="0.625" style="1236" customWidth="1"/>
    <col min="5636" max="5638" width="8.25" style="1236" bestFit="1" customWidth="1"/>
    <col min="5639" max="5640" width="9.75" style="1236" bestFit="1" customWidth="1"/>
    <col min="5641" max="5641" width="10.25" style="1236" customWidth="1"/>
    <col min="5642" max="5642" width="1.25" style="1236" customWidth="1"/>
    <col min="5643" max="5645" width="9" style="1236"/>
    <col min="5646" max="5647" width="8.625" style="1236" customWidth="1"/>
    <col min="5648" max="5648" width="10.5" style="1236" customWidth="1"/>
    <col min="5649" max="5649" width="17.25" style="1236" customWidth="1"/>
    <col min="5650" max="5888" width="9" style="1236"/>
    <col min="5889" max="5889" width="0.625" style="1236" customWidth="1"/>
    <col min="5890" max="5890" width="16.5" style="1236" customWidth="1"/>
    <col min="5891" max="5891" width="0.625" style="1236" customWidth="1"/>
    <col min="5892" max="5894" width="8.25" style="1236" bestFit="1" customWidth="1"/>
    <col min="5895" max="5896" width="9.75" style="1236" bestFit="1" customWidth="1"/>
    <col min="5897" max="5897" width="10.25" style="1236" customWidth="1"/>
    <col min="5898" max="5898" width="1.25" style="1236" customWidth="1"/>
    <col min="5899" max="5901" width="9" style="1236"/>
    <col min="5902" max="5903" width="8.625" style="1236" customWidth="1"/>
    <col min="5904" max="5904" width="10.5" style="1236" customWidth="1"/>
    <col min="5905" max="5905" width="17.25" style="1236" customWidth="1"/>
    <col min="5906" max="6144" width="9" style="1236"/>
    <col min="6145" max="6145" width="0.625" style="1236" customWidth="1"/>
    <col min="6146" max="6146" width="16.5" style="1236" customWidth="1"/>
    <col min="6147" max="6147" width="0.625" style="1236" customWidth="1"/>
    <col min="6148" max="6150" width="8.25" style="1236" bestFit="1" customWidth="1"/>
    <col min="6151" max="6152" width="9.75" style="1236" bestFit="1" customWidth="1"/>
    <col min="6153" max="6153" width="10.25" style="1236" customWidth="1"/>
    <col min="6154" max="6154" width="1.25" style="1236" customWidth="1"/>
    <col min="6155" max="6157" width="9" style="1236"/>
    <col min="6158" max="6159" width="8.625" style="1236" customWidth="1"/>
    <col min="6160" max="6160" width="10.5" style="1236" customWidth="1"/>
    <col min="6161" max="6161" width="17.25" style="1236" customWidth="1"/>
    <col min="6162" max="6400" width="9" style="1236"/>
    <col min="6401" max="6401" width="0.625" style="1236" customWidth="1"/>
    <col min="6402" max="6402" width="16.5" style="1236" customWidth="1"/>
    <col min="6403" max="6403" width="0.625" style="1236" customWidth="1"/>
    <col min="6404" max="6406" width="8.25" style="1236" bestFit="1" customWidth="1"/>
    <col min="6407" max="6408" width="9.75" style="1236" bestFit="1" customWidth="1"/>
    <col min="6409" max="6409" width="10.25" style="1236" customWidth="1"/>
    <col min="6410" max="6410" width="1.25" style="1236" customWidth="1"/>
    <col min="6411" max="6413" width="9" style="1236"/>
    <col min="6414" max="6415" width="8.625" style="1236" customWidth="1"/>
    <col min="6416" max="6416" width="10.5" style="1236" customWidth="1"/>
    <col min="6417" max="6417" width="17.25" style="1236" customWidth="1"/>
    <col min="6418" max="6656" width="9" style="1236"/>
    <col min="6657" max="6657" width="0.625" style="1236" customWidth="1"/>
    <col min="6658" max="6658" width="16.5" style="1236" customWidth="1"/>
    <col min="6659" max="6659" width="0.625" style="1236" customWidth="1"/>
    <col min="6660" max="6662" width="8.25" style="1236" bestFit="1" customWidth="1"/>
    <col min="6663" max="6664" width="9.75" style="1236" bestFit="1" customWidth="1"/>
    <col min="6665" max="6665" width="10.25" style="1236" customWidth="1"/>
    <col min="6666" max="6666" width="1.25" style="1236" customWidth="1"/>
    <col min="6667" max="6669" width="9" style="1236"/>
    <col min="6670" max="6671" width="8.625" style="1236" customWidth="1"/>
    <col min="6672" max="6672" width="10.5" style="1236" customWidth="1"/>
    <col min="6673" max="6673" width="17.25" style="1236" customWidth="1"/>
    <col min="6674" max="6912" width="9" style="1236"/>
    <col min="6913" max="6913" width="0.625" style="1236" customWidth="1"/>
    <col min="6914" max="6914" width="16.5" style="1236" customWidth="1"/>
    <col min="6915" max="6915" width="0.625" style="1236" customWidth="1"/>
    <col min="6916" max="6918" width="8.25" style="1236" bestFit="1" customWidth="1"/>
    <col min="6919" max="6920" width="9.75" style="1236" bestFit="1" customWidth="1"/>
    <col min="6921" max="6921" width="10.25" style="1236" customWidth="1"/>
    <col min="6922" max="6922" width="1.25" style="1236" customWidth="1"/>
    <col min="6923" max="6925" width="9" style="1236"/>
    <col min="6926" max="6927" width="8.625" style="1236" customWidth="1"/>
    <col min="6928" max="6928" width="10.5" style="1236" customWidth="1"/>
    <col min="6929" max="6929" width="17.25" style="1236" customWidth="1"/>
    <col min="6930" max="7168" width="9" style="1236"/>
    <col min="7169" max="7169" width="0.625" style="1236" customWidth="1"/>
    <col min="7170" max="7170" width="16.5" style="1236" customWidth="1"/>
    <col min="7171" max="7171" width="0.625" style="1236" customWidth="1"/>
    <col min="7172" max="7174" width="8.25" style="1236" bestFit="1" customWidth="1"/>
    <col min="7175" max="7176" width="9.75" style="1236" bestFit="1" customWidth="1"/>
    <col min="7177" max="7177" width="10.25" style="1236" customWidth="1"/>
    <col min="7178" max="7178" width="1.25" style="1236" customWidth="1"/>
    <col min="7179" max="7181" width="9" style="1236"/>
    <col min="7182" max="7183" width="8.625" style="1236" customWidth="1"/>
    <col min="7184" max="7184" width="10.5" style="1236" customWidth="1"/>
    <col min="7185" max="7185" width="17.25" style="1236" customWidth="1"/>
    <col min="7186" max="7424" width="9" style="1236"/>
    <col min="7425" max="7425" width="0.625" style="1236" customWidth="1"/>
    <col min="7426" max="7426" width="16.5" style="1236" customWidth="1"/>
    <col min="7427" max="7427" width="0.625" style="1236" customWidth="1"/>
    <col min="7428" max="7430" width="8.25" style="1236" bestFit="1" customWidth="1"/>
    <col min="7431" max="7432" width="9.75" style="1236" bestFit="1" customWidth="1"/>
    <col min="7433" max="7433" width="10.25" style="1236" customWidth="1"/>
    <col min="7434" max="7434" width="1.25" style="1236" customWidth="1"/>
    <col min="7435" max="7437" width="9" style="1236"/>
    <col min="7438" max="7439" width="8.625" style="1236" customWidth="1"/>
    <col min="7440" max="7440" width="10.5" style="1236" customWidth="1"/>
    <col min="7441" max="7441" width="17.25" style="1236" customWidth="1"/>
    <col min="7442" max="7680" width="9" style="1236"/>
    <col min="7681" max="7681" width="0.625" style="1236" customWidth="1"/>
    <col min="7682" max="7682" width="16.5" style="1236" customWidth="1"/>
    <col min="7683" max="7683" width="0.625" style="1236" customWidth="1"/>
    <col min="7684" max="7686" width="8.25" style="1236" bestFit="1" customWidth="1"/>
    <col min="7687" max="7688" width="9.75" style="1236" bestFit="1" customWidth="1"/>
    <col min="7689" max="7689" width="10.25" style="1236" customWidth="1"/>
    <col min="7690" max="7690" width="1.25" style="1236" customWidth="1"/>
    <col min="7691" max="7693" width="9" style="1236"/>
    <col min="7694" max="7695" width="8.625" style="1236" customWidth="1"/>
    <col min="7696" max="7696" width="10.5" style="1236" customWidth="1"/>
    <col min="7697" max="7697" width="17.25" style="1236" customWidth="1"/>
    <col min="7698" max="7936" width="9" style="1236"/>
    <col min="7937" max="7937" width="0.625" style="1236" customWidth="1"/>
    <col min="7938" max="7938" width="16.5" style="1236" customWidth="1"/>
    <col min="7939" max="7939" width="0.625" style="1236" customWidth="1"/>
    <col min="7940" max="7942" width="8.25" style="1236" bestFit="1" customWidth="1"/>
    <col min="7943" max="7944" width="9.75" style="1236" bestFit="1" customWidth="1"/>
    <col min="7945" max="7945" width="10.25" style="1236" customWidth="1"/>
    <col min="7946" max="7946" width="1.25" style="1236" customWidth="1"/>
    <col min="7947" max="7949" width="9" style="1236"/>
    <col min="7950" max="7951" width="8.625" style="1236" customWidth="1"/>
    <col min="7952" max="7952" width="10.5" style="1236" customWidth="1"/>
    <col min="7953" max="7953" width="17.25" style="1236" customWidth="1"/>
    <col min="7954" max="8192" width="9" style="1236"/>
    <col min="8193" max="8193" width="0.625" style="1236" customWidth="1"/>
    <col min="8194" max="8194" width="16.5" style="1236" customWidth="1"/>
    <col min="8195" max="8195" width="0.625" style="1236" customWidth="1"/>
    <col min="8196" max="8198" width="8.25" style="1236" bestFit="1" customWidth="1"/>
    <col min="8199" max="8200" width="9.75" style="1236" bestFit="1" customWidth="1"/>
    <col min="8201" max="8201" width="10.25" style="1236" customWidth="1"/>
    <col min="8202" max="8202" width="1.25" style="1236" customWidth="1"/>
    <col min="8203" max="8205" width="9" style="1236"/>
    <col min="8206" max="8207" width="8.625" style="1236" customWidth="1"/>
    <col min="8208" max="8208" width="10.5" style="1236" customWidth="1"/>
    <col min="8209" max="8209" width="17.25" style="1236" customWidth="1"/>
    <col min="8210" max="8448" width="9" style="1236"/>
    <col min="8449" max="8449" width="0.625" style="1236" customWidth="1"/>
    <col min="8450" max="8450" width="16.5" style="1236" customWidth="1"/>
    <col min="8451" max="8451" width="0.625" style="1236" customWidth="1"/>
    <col min="8452" max="8454" width="8.25" style="1236" bestFit="1" customWidth="1"/>
    <col min="8455" max="8456" width="9.75" style="1236" bestFit="1" customWidth="1"/>
    <col min="8457" max="8457" width="10.25" style="1236" customWidth="1"/>
    <col min="8458" max="8458" width="1.25" style="1236" customWidth="1"/>
    <col min="8459" max="8461" width="9" style="1236"/>
    <col min="8462" max="8463" width="8.625" style="1236" customWidth="1"/>
    <col min="8464" max="8464" width="10.5" style="1236" customWidth="1"/>
    <col min="8465" max="8465" width="17.25" style="1236" customWidth="1"/>
    <col min="8466" max="8704" width="9" style="1236"/>
    <col min="8705" max="8705" width="0.625" style="1236" customWidth="1"/>
    <col min="8706" max="8706" width="16.5" style="1236" customWidth="1"/>
    <col min="8707" max="8707" width="0.625" style="1236" customWidth="1"/>
    <col min="8708" max="8710" width="8.25" style="1236" bestFit="1" customWidth="1"/>
    <col min="8711" max="8712" width="9.75" style="1236" bestFit="1" customWidth="1"/>
    <col min="8713" max="8713" width="10.25" style="1236" customWidth="1"/>
    <col min="8714" max="8714" width="1.25" style="1236" customWidth="1"/>
    <col min="8715" max="8717" width="9" style="1236"/>
    <col min="8718" max="8719" width="8.625" style="1236" customWidth="1"/>
    <col min="8720" max="8720" width="10.5" style="1236" customWidth="1"/>
    <col min="8721" max="8721" width="17.25" style="1236" customWidth="1"/>
    <col min="8722" max="8960" width="9" style="1236"/>
    <col min="8961" max="8961" width="0.625" style="1236" customWidth="1"/>
    <col min="8962" max="8962" width="16.5" style="1236" customWidth="1"/>
    <col min="8963" max="8963" width="0.625" style="1236" customWidth="1"/>
    <col min="8964" max="8966" width="8.25" style="1236" bestFit="1" customWidth="1"/>
    <col min="8967" max="8968" width="9.75" style="1236" bestFit="1" customWidth="1"/>
    <col min="8969" max="8969" width="10.25" style="1236" customWidth="1"/>
    <col min="8970" max="8970" width="1.25" style="1236" customWidth="1"/>
    <col min="8971" max="8973" width="9" style="1236"/>
    <col min="8974" max="8975" width="8.625" style="1236" customWidth="1"/>
    <col min="8976" max="8976" width="10.5" style="1236" customWidth="1"/>
    <col min="8977" max="8977" width="17.25" style="1236" customWidth="1"/>
    <col min="8978" max="9216" width="9" style="1236"/>
    <col min="9217" max="9217" width="0.625" style="1236" customWidth="1"/>
    <col min="9218" max="9218" width="16.5" style="1236" customWidth="1"/>
    <col min="9219" max="9219" width="0.625" style="1236" customWidth="1"/>
    <col min="9220" max="9222" width="8.25" style="1236" bestFit="1" customWidth="1"/>
    <col min="9223" max="9224" width="9.75" style="1236" bestFit="1" customWidth="1"/>
    <col min="9225" max="9225" width="10.25" style="1236" customWidth="1"/>
    <col min="9226" max="9226" width="1.25" style="1236" customWidth="1"/>
    <col min="9227" max="9229" width="9" style="1236"/>
    <col min="9230" max="9231" width="8.625" style="1236" customWidth="1"/>
    <col min="9232" max="9232" width="10.5" style="1236" customWidth="1"/>
    <col min="9233" max="9233" width="17.25" style="1236" customWidth="1"/>
    <col min="9234" max="9472" width="9" style="1236"/>
    <col min="9473" max="9473" width="0.625" style="1236" customWidth="1"/>
    <col min="9474" max="9474" width="16.5" style="1236" customWidth="1"/>
    <col min="9475" max="9475" width="0.625" style="1236" customWidth="1"/>
    <col min="9476" max="9478" width="8.25" style="1236" bestFit="1" customWidth="1"/>
    <col min="9479" max="9480" width="9.75" style="1236" bestFit="1" customWidth="1"/>
    <col min="9481" max="9481" width="10.25" style="1236" customWidth="1"/>
    <col min="9482" max="9482" width="1.25" style="1236" customWidth="1"/>
    <col min="9483" max="9485" width="9" style="1236"/>
    <col min="9486" max="9487" width="8.625" style="1236" customWidth="1"/>
    <col min="9488" max="9488" width="10.5" style="1236" customWidth="1"/>
    <col min="9489" max="9489" width="17.25" style="1236" customWidth="1"/>
    <col min="9490" max="9728" width="9" style="1236"/>
    <col min="9729" max="9729" width="0.625" style="1236" customWidth="1"/>
    <col min="9730" max="9730" width="16.5" style="1236" customWidth="1"/>
    <col min="9731" max="9731" width="0.625" style="1236" customWidth="1"/>
    <col min="9732" max="9734" width="8.25" style="1236" bestFit="1" customWidth="1"/>
    <col min="9735" max="9736" width="9.75" style="1236" bestFit="1" customWidth="1"/>
    <col min="9737" max="9737" width="10.25" style="1236" customWidth="1"/>
    <col min="9738" max="9738" width="1.25" style="1236" customWidth="1"/>
    <col min="9739" max="9741" width="9" style="1236"/>
    <col min="9742" max="9743" width="8.625" style="1236" customWidth="1"/>
    <col min="9744" max="9744" width="10.5" style="1236" customWidth="1"/>
    <col min="9745" max="9745" width="17.25" style="1236" customWidth="1"/>
    <col min="9746" max="9984" width="9" style="1236"/>
    <col min="9985" max="9985" width="0.625" style="1236" customWidth="1"/>
    <col min="9986" max="9986" width="16.5" style="1236" customWidth="1"/>
    <col min="9987" max="9987" width="0.625" style="1236" customWidth="1"/>
    <col min="9988" max="9990" width="8.25" style="1236" bestFit="1" customWidth="1"/>
    <col min="9991" max="9992" width="9.75" style="1236" bestFit="1" customWidth="1"/>
    <col min="9993" max="9993" width="10.25" style="1236" customWidth="1"/>
    <col min="9994" max="9994" width="1.25" style="1236" customWidth="1"/>
    <col min="9995" max="9997" width="9" style="1236"/>
    <col min="9998" max="9999" width="8.625" style="1236" customWidth="1"/>
    <col min="10000" max="10000" width="10.5" style="1236" customWidth="1"/>
    <col min="10001" max="10001" width="17.25" style="1236" customWidth="1"/>
    <col min="10002" max="10240" width="9" style="1236"/>
    <col min="10241" max="10241" width="0.625" style="1236" customWidth="1"/>
    <col min="10242" max="10242" width="16.5" style="1236" customWidth="1"/>
    <col min="10243" max="10243" width="0.625" style="1236" customWidth="1"/>
    <col min="10244" max="10246" width="8.25" style="1236" bestFit="1" customWidth="1"/>
    <col min="10247" max="10248" width="9.75" style="1236" bestFit="1" customWidth="1"/>
    <col min="10249" max="10249" width="10.25" style="1236" customWidth="1"/>
    <col min="10250" max="10250" width="1.25" style="1236" customWidth="1"/>
    <col min="10251" max="10253" width="9" style="1236"/>
    <col min="10254" max="10255" width="8.625" style="1236" customWidth="1"/>
    <col min="10256" max="10256" width="10.5" style="1236" customWidth="1"/>
    <col min="10257" max="10257" width="17.25" style="1236" customWidth="1"/>
    <col min="10258" max="10496" width="9" style="1236"/>
    <col min="10497" max="10497" width="0.625" style="1236" customWidth="1"/>
    <col min="10498" max="10498" width="16.5" style="1236" customWidth="1"/>
    <col min="10499" max="10499" width="0.625" style="1236" customWidth="1"/>
    <col min="10500" max="10502" width="8.25" style="1236" bestFit="1" customWidth="1"/>
    <col min="10503" max="10504" width="9.75" style="1236" bestFit="1" customWidth="1"/>
    <col min="10505" max="10505" width="10.25" style="1236" customWidth="1"/>
    <col min="10506" max="10506" width="1.25" style="1236" customWidth="1"/>
    <col min="10507" max="10509" width="9" style="1236"/>
    <col min="10510" max="10511" width="8.625" style="1236" customWidth="1"/>
    <col min="10512" max="10512" width="10.5" style="1236" customWidth="1"/>
    <col min="10513" max="10513" width="17.25" style="1236" customWidth="1"/>
    <col min="10514" max="10752" width="9" style="1236"/>
    <col min="10753" max="10753" width="0.625" style="1236" customWidth="1"/>
    <col min="10754" max="10754" width="16.5" style="1236" customWidth="1"/>
    <col min="10755" max="10755" width="0.625" style="1236" customWidth="1"/>
    <col min="10756" max="10758" width="8.25" style="1236" bestFit="1" customWidth="1"/>
    <col min="10759" max="10760" width="9.75" style="1236" bestFit="1" customWidth="1"/>
    <col min="10761" max="10761" width="10.25" style="1236" customWidth="1"/>
    <col min="10762" max="10762" width="1.25" style="1236" customWidth="1"/>
    <col min="10763" max="10765" width="9" style="1236"/>
    <col min="10766" max="10767" width="8.625" style="1236" customWidth="1"/>
    <col min="10768" max="10768" width="10.5" style="1236" customWidth="1"/>
    <col min="10769" max="10769" width="17.25" style="1236" customWidth="1"/>
    <col min="10770" max="11008" width="9" style="1236"/>
    <col min="11009" max="11009" width="0.625" style="1236" customWidth="1"/>
    <col min="11010" max="11010" width="16.5" style="1236" customWidth="1"/>
    <col min="11011" max="11011" width="0.625" style="1236" customWidth="1"/>
    <col min="11012" max="11014" width="8.25" style="1236" bestFit="1" customWidth="1"/>
    <col min="11015" max="11016" width="9.75" style="1236" bestFit="1" customWidth="1"/>
    <col min="11017" max="11017" width="10.25" style="1236" customWidth="1"/>
    <col min="11018" max="11018" width="1.25" style="1236" customWidth="1"/>
    <col min="11019" max="11021" width="9" style="1236"/>
    <col min="11022" max="11023" width="8.625" style="1236" customWidth="1"/>
    <col min="11024" max="11024" width="10.5" style="1236" customWidth="1"/>
    <col min="11025" max="11025" width="17.25" style="1236" customWidth="1"/>
    <col min="11026" max="11264" width="9" style="1236"/>
    <col min="11265" max="11265" width="0.625" style="1236" customWidth="1"/>
    <col min="11266" max="11266" width="16.5" style="1236" customWidth="1"/>
    <col min="11267" max="11267" width="0.625" style="1236" customWidth="1"/>
    <col min="11268" max="11270" width="8.25" style="1236" bestFit="1" customWidth="1"/>
    <col min="11271" max="11272" width="9.75" style="1236" bestFit="1" customWidth="1"/>
    <col min="11273" max="11273" width="10.25" style="1236" customWidth="1"/>
    <col min="11274" max="11274" width="1.25" style="1236" customWidth="1"/>
    <col min="11275" max="11277" width="9" style="1236"/>
    <col min="11278" max="11279" width="8.625" style="1236" customWidth="1"/>
    <col min="11280" max="11280" width="10.5" style="1236" customWidth="1"/>
    <col min="11281" max="11281" width="17.25" style="1236" customWidth="1"/>
    <col min="11282" max="11520" width="9" style="1236"/>
    <col min="11521" max="11521" width="0.625" style="1236" customWidth="1"/>
    <col min="11522" max="11522" width="16.5" style="1236" customWidth="1"/>
    <col min="11523" max="11523" width="0.625" style="1236" customWidth="1"/>
    <col min="11524" max="11526" width="8.25" style="1236" bestFit="1" customWidth="1"/>
    <col min="11527" max="11528" width="9.75" style="1236" bestFit="1" customWidth="1"/>
    <col min="11529" max="11529" width="10.25" style="1236" customWidth="1"/>
    <col min="11530" max="11530" width="1.25" style="1236" customWidth="1"/>
    <col min="11531" max="11533" width="9" style="1236"/>
    <col min="11534" max="11535" width="8.625" style="1236" customWidth="1"/>
    <col min="11536" max="11536" width="10.5" style="1236" customWidth="1"/>
    <col min="11537" max="11537" width="17.25" style="1236" customWidth="1"/>
    <col min="11538" max="11776" width="9" style="1236"/>
    <col min="11777" max="11777" width="0.625" style="1236" customWidth="1"/>
    <col min="11778" max="11778" width="16.5" style="1236" customWidth="1"/>
    <col min="11779" max="11779" width="0.625" style="1236" customWidth="1"/>
    <col min="11780" max="11782" width="8.25" style="1236" bestFit="1" customWidth="1"/>
    <col min="11783" max="11784" width="9.75" style="1236" bestFit="1" customWidth="1"/>
    <col min="11785" max="11785" width="10.25" style="1236" customWidth="1"/>
    <col min="11786" max="11786" width="1.25" style="1236" customWidth="1"/>
    <col min="11787" max="11789" width="9" style="1236"/>
    <col min="11790" max="11791" width="8.625" style="1236" customWidth="1"/>
    <col min="11792" max="11792" width="10.5" style="1236" customWidth="1"/>
    <col min="11793" max="11793" width="17.25" style="1236" customWidth="1"/>
    <col min="11794" max="12032" width="9" style="1236"/>
    <col min="12033" max="12033" width="0.625" style="1236" customWidth="1"/>
    <col min="12034" max="12034" width="16.5" style="1236" customWidth="1"/>
    <col min="12035" max="12035" width="0.625" style="1236" customWidth="1"/>
    <col min="12036" max="12038" width="8.25" style="1236" bestFit="1" customWidth="1"/>
    <col min="12039" max="12040" width="9.75" style="1236" bestFit="1" customWidth="1"/>
    <col min="12041" max="12041" width="10.25" style="1236" customWidth="1"/>
    <col min="12042" max="12042" width="1.25" style="1236" customWidth="1"/>
    <col min="12043" max="12045" width="9" style="1236"/>
    <col min="12046" max="12047" width="8.625" style="1236" customWidth="1"/>
    <col min="12048" max="12048" width="10.5" style="1236" customWidth="1"/>
    <col min="12049" max="12049" width="17.25" style="1236" customWidth="1"/>
    <col min="12050" max="12288" width="9" style="1236"/>
    <col min="12289" max="12289" width="0.625" style="1236" customWidth="1"/>
    <col min="12290" max="12290" width="16.5" style="1236" customWidth="1"/>
    <col min="12291" max="12291" width="0.625" style="1236" customWidth="1"/>
    <col min="12292" max="12294" width="8.25" style="1236" bestFit="1" customWidth="1"/>
    <col min="12295" max="12296" width="9.75" style="1236" bestFit="1" customWidth="1"/>
    <col min="12297" max="12297" width="10.25" style="1236" customWidth="1"/>
    <col min="12298" max="12298" width="1.25" style="1236" customWidth="1"/>
    <col min="12299" max="12301" width="9" style="1236"/>
    <col min="12302" max="12303" width="8.625" style="1236" customWidth="1"/>
    <col min="12304" max="12304" width="10.5" style="1236" customWidth="1"/>
    <col min="12305" max="12305" width="17.25" style="1236" customWidth="1"/>
    <col min="12306" max="12544" width="9" style="1236"/>
    <col min="12545" max="12545" width="0.625" style="1236" customWidth="1"/>
    <col min="12546" max="12546" width="16.5" style="1236" customWidth="1"/>
    <col min="12547" max="12547" width="0.625" style="1236" customWidth="1"/>
    <col min="12548" max="12550" width="8.25" style="1236" bestFit="1" customWidth="1"/>
    <col min="12551" max="12552" width="9.75" style="1236" bestFit="1" customWidth="1"/>
    <col min="12553" max="12553" width="10.25" style="1236" customWidth="1"/>
    <col min="12554" max="12554" width="1.25" style="1236" customWidth="1"/>
    <col min="12555" max="12557" width="9" style="1236"/>
    <col min="12558" max="12559" width="8.625" style="1236" customWidth="1"/>
    <col min="12560" max="12560" width="10.5" style="1236" customWidth="1"/>
    <col min="12561" max="12561" width="17.25" style="1236" customWidth="1"/>
    <col min="12562" max="12800" width="9" style="1236"/>
    <col min="12801" max="12801" width="0.625" style="1236" customWidth="1"/>
    <col min="12802" max="12802" width="16.5" style="1236" customWidth="1"/>
    <col min="12803" max="12803" width="0.625" style="1236" customWidth="1"/>
    <col min="12804" max="12806" width="8.25" style="1236" bestFit="1" customWidth="1"/>
    <col min="12807" max="12808" width="9.75" style="1236" bestFit="1" customWidth="1"/>
    <col min="12809" max="12809" width="10.25" style="1236" customWidth="1"/>
    <col min="12810" max="12810" width="1.25" style="1236" customWidth="1"/>
    <col min="12811" max="12813" width="9" style="1236"/>
    <col min="12814" max="12815" width="8.625" style="1236" customWidth="1"/>
    <col min="12816" max="12816" width="10.5" style="1236" customWidth="1"/>
    <col min="12817" max="12817" width="17.25" style="1236" customWidth="1"/>
    <col min="12818" max="13056" width="9" style="1236"/>
    <col min="13057" max="13057" width="0.625" style="1236" customWidth="1"/>
    <col min="13058" max="13058" width="16.5" style="1236" customWidth="1"/>
    <col min="13059" max="13059" width="0.625" style="1236" customWidth="1"/>
    <col min="13060" max="13062" width="8.25" style="1236" bestFit="1" customWidth="1"/>
    <col min="13063" max="13064" width="9.75" style="1236" bestFit="1" customWidth="1"/>
    <col min="13065" max="13065" width="10.25" style="1236" customWidth="1"/>
    <col min="13066" max="13066" width="1.25" style="1236" customWidth="1"/>
    <col min="13067" max="13069" width="9" style="1236"/>
    <col min="13070" max="13071" width="8.625" style="1236" customWidth="1"/>
    <col min="13072" max="13072" width="10.5" style="1236" customWidth="1"/>
    <col min="13073" max="13073" width="17.25" style="1236" customWidth="1"/>
    <col min="13074" max="13312" width="9" style="1236"/>
    <col min="13313" max="13313" width="0.625" style="1236" customWidth="1"/>
    <col min="13314" max="13314" width="16.5" style="1236" customWidth="1"/>
    <col min="13315" max="13315" width="0.625" style="1236" customWidth="1"/>
    <col min="13316" max="13318" width="8.25" style="1236" bestFit="1" customWidth="1"/>
    <col min="13319" max="13320" width="9.75" style="1236" bestFit="1" customWidth="1"/>
    <col min="13321" max="13321" width="10.25" style="1236" customWidth="1"/>
    <col min="13322" max="13322" width="1.25" style="1236" customWidth="1"/>
    <col min="13323" max="13325" width="9" style="1236"/>
    <col min="13326" max="13327" width="8.625" style="1236" customWidth="1"/>
    <col min="13328" max="13328" width="10.5" style="1236" customWidth="1"/>
    <col min="13329" max="13329" width="17.25" style="1236" customWidth="1"/>
    <col min="13330" max="13568" width="9" style="1236"/>
    <col min="13569" max="13569" width="0.625" style="1236" customWidth="1"/>
    <col min="13570" max="13570" width="16.5" style="1236" customWidth="1"/>
    <col min="13571" max="13571" width="0.625" style="1236" customWidth="1"/>
    <col min="13572" max="13574" width="8.25" style="1236" bestFit="1" customWidth="1"/>
    <col min="13575" max="13576" width="9.75" style="1236" bestFit="1" customWidth="1"/>
    <col min="13577" max="13577" width="10.25" style="1236" customWidth="1"/>
    <col min="13578" max="13578" width="1.25" style="1236" customWidth="1"/>
    <col min="13579" max="13581" width="9" style="1236"/>
    <col min="13582" max="13583" width="8.625" style="1236" customWidth="1"/>
    <col min="13584" max="13584" width="10.5" style="1236" customWidth="1"/>
    <col min="13585" max="13585" width="17.25" style="1236" customWidth="1"/>
    <col min="13586" max="13824" width="9" style="1236"/>
    <col min="13825" max="13825" width="0.625" style="1236" customWidth="1"/>
    <col min="13826" max="13826" width="16.5" style="1236" customWidth="1"/>
    <col min="13827" max="13827" width="0.625" style="1236" customWidth="1"/>
    <col min="13828" max="13830" width="8.25" style="1236" bestFit="1" customWidth="1"/>
    <col min="13831" max="13832" width="9.75" style="1236" bestFit="1" customWidth="1"/>
    <col min="13833" max="13833" width="10.25" style="1236" customWidth="1"/>
    <col min="13834" max="13834" width="1.25" style="1236" customWidth="1"/>
    <col min="13835" max="13837" width="9" style="1236"/>
    <col min="13838" max="13839" width="8.625" style="1236" customWidth="1"/>
    <col min="13840" max="13840" width="10.5" style="1236" customWidth="1"/>
    <col min="13841" max="13841" width="17.25" style="1236" customWidth="1"/>
    <col min="13842" max="14080" width="9" style="1236"/>
    <col min="14081" max="14081" width="0.625" style="1236" customWidth="1"/>
    <col min="14082" max="14082" width="16.5" style="1236" customWidth="1"/>
    <col min="14083" max="14083" width="0.625" style="1236" customWidth="1"/>
    <col min="14084" max="14086" width="8.25" style="1236" bestFit="1" customWidth="1"/>
    <col min="14087" max="14088" width="9.75" style="1236" bestFit="1" customWidth="1"/>
    <col min="14089" max="14089" width="10.25" style="1236" customWidth="1"/>
    <col min="14090" max="14090" width="1.25" style="1236" customWidth="1"/>
    <col min="14091" max="14093" width="9" style="1236"/>
    <col min="14094" max="14095" width="8.625" style="1236" customWidth="1"/>
    <col min="14096" max="14096" width="10.5" style="1236" customWidth="1"/>
    <col min="14097" max="14097" width="17.25" style="1236" customWidth="1"/>
    <col min="14098" max="14336" width="9" style="1236"/>
    <col min="14337" max="14337" width="0.625" style="1236" customWidth="1"/>
    <col min="14338" max="14338" width="16.5" style="1236" customWidth="1"/>
    <col min="14339" max="14339" width="0.625" style="1236" customWidth="1"/>
    <col min="14340" max="14342" width="8.25" style="1236" bestFit="1" customWidth="1"/>
    <col min="14343" max="14344" width="9.75" style="1236" bestFit="1" customWidth="1"/>
    <col min="14345" max="14345" width="10.25" style="1236" customWidth="1"/>
    <col min="14346" max="14346" width="1.25" style="1236" customWidth="1"/>
    <col min="14347" max="14349" width="9" style="1236"/>
    <col min="14350" max="14351" width="8.625" style="1236" customWidth="1"/>
    <col min="14352" max="14352" width="10.5" style="1236" customWidth="1"/>
    <col min="14353" max="14353" width="17.25" style="1236" customWidth="1"/>
    <col min="14354" max="14592" width="9" style="1236"/>
    <col min="14593" max="14593" width="0.625" style="1236" customWidth="1"/>
    <col min="14594" max="14594" width="16.5" style="1236" customWidth="1"/>
    <col min="14595" max="14595" width="0.625" style="1236" customWidth="1"/>
    <col min="14596" max="14598" width="8.25" style="1236" bestFit="1" customWidth="1"/>
    <col min="14599" max="14600" width="9.75" style="1236" bestFit="1" customWidth="1"/>
    <col min="14601" max="14601" width="10.25" style="1236" customWidth="1"/>
    <col min="14602" max="14602" width="1.25" style="1236" customWidth="1"/>
    <col min="14603" max="14605" width="9" style="1236"/>
    <col min="14606" max="14607" width="8.625" style="1236" customWidth="1"/>
    <col min="14608" max="14608" width="10.5" style="1236" customWidth="1"/>
    <col min="14609" max="14609" width="17.25" style="1236" customWidth="1"/>
    <col min="14610" max="14848" width="9" style="1236"/>
    <col min="14849" max="14849" width="0.625" style="1236" customWidth="1"/>
    <col min="14850" max="14850" width="16.5" style="1236" customWidth="1"/>
    <col min="14851" max="14851" width="0.625" style="1236" customWidth="1"/>
    <col min="14852" max="14854" width="8.25" style="1236" bestFit="1" customWidth="1"/>
    <col min="14855" max="14856" width="9.75" style="1236" bestFit="1" customWidth="1"/>
    <col min="14857" max="14857" width="10.25" style="1236" customWidth="1"/>
    <col min="14858" max="14858" width="1.25" style="1236" customWidth="1"/>
    <col min="14859" max="14861" width="9" style="1236"/>
    <col min="14862" max="14863" width="8.625" style="1236" customWidth="1"/>
    <col min="14864" max="14864" width="10.5" style="1236" customWidth="1"/>
    <col min="14865" max="14865" width="17.25" style="1236" customWidth="1"/>
    <col min="14866" max="15104" width="9" style="1236"/>
    <col min="15105" max="15105" width="0.625" style="1236" customWidth="1"/>
    <col min="15106" max="15106" width="16.5" style="1236" customWidth="1"/>
    <col min="15107" max="15107" width="0.625" style="1236" customWidth="1"/>
    <col min="15108" max="15110" width="8.25" style="1236" bestFit="1" customWidth="1"/>
    <col min="15111" max="15112" width="9.75" style="1236" bestFit="1" customWidth="1"/>
    <col min="15113" max="15113" width="10.25" style="1236" customWidth="1"/>
    <col min="15114" max="15114" width="1.25" style="1236" customWidth="1"/>
    <col min="15115" max="15117" width="9" style="1236"/>
    <col min="15118" max="15119" width="8.625" style="1236" customWidth="1"/>
    <col min="15120" max="15120" width="10.5" style="1236" customWidth="1"/>
    <col min="15121" max="15121" width="17.25" style="1236" customWidth="1"/>
    <col min="15122" max="15360" width="9" style="1236"/>
    <col min="15361" max="15361" width="0.625" style="1236" customWidth="1"/>
    <col min="15362" max="15362" width="16.5" style="1236" customWidth="1"/>
    <col min="15363" max="15363" width="0.625" style="1236" customWidth="1"/>
    <col min="15364" max="15366" width="8.25" style="1236" bestFit="1" customWidth="1"/>
    <col min="15367" max="15368" width="9.75" style="1236" bestFit="1" customWidth="1"/>
    <col min="15369" max="15369" width="10.25" style="1236" customWidth="1"/>
    <col min="15370" max="15370" width="1.25" style="1236" customWidth="1"/>
    <col min="15371" max="15373" width="9" style="1236"/>
    <col min="15374" max="15375" width="8.625" style="1236" customWidth="1"/>
    <col min="15376" max="15376" width="10.5" style="1236" customWidth="1"/>
    <col min="15377" max="15377" width="17.25" style="1236" customWidth="1"/>
    <col min="15378" max="15616" width="9" style="1236"/>
    <col min="15617" max="15617" width="0.625" style="1236" customWidth="1"/>
    <col min="15618" max="15618" width="16.5" style="1236" customWidth="1"/>
    <col min="15619" max="15619" width="0.625" style="1236" customWidth="1"/>
    <col min="15620" max="15622" width="8.25" style="1236" bestFit="1" customWidth="1"/>
    <col min="15623" max="15624" width="9.75" style="1236" bestFit="1" customWidth="1"/>
    <col min="15625" max="15625" width="10.25" style="1236" customWidth="1"/>
    <col min="15626" max="15626" width="1.25" style="1236" customWidth="1"/>
    <col min="15627" max="15629" width="9" style="1236"/>
    <col min="15630" max="15631" width="8.625" style="1236" customWidth="1"/>
    <col min="15632" max="15632" width="10.5" style="1236" customWidth="1"/>
    <col min="15633" max="15633" width="17.25" style="1236" customWidth="1"/>
    <col min="15634" max="15872" width="9" style="1236"/>
    <col min="15873" max="15873" width="0.625" style="1236" customWidth="1"/>
    <col min="15874" max="15874" width="16.5" style="1236" customWidth="1"/>
    <col min="15875" max="15875" width="0.625" style="1236" customWidth="1"/>
    <col min="15876" max="15878" width="8.25" style="1236" bestFit="1" customWidth="1"/>
    <col min="15879" max="15880" width="9.75" style="1236" bestFit="1" customWidth="1"/>
    <col min="15881" max="15881" width="10.25" style="1236" customWidth="1"/>
    <col min="15882" max="15882" width="1.25" style="1236" customWidth="1"/>
    <col min="15883" max="15885" width="9" style="1236"/>
    <col min="15886" max="15887" width="8.625" style="1236" customWidth="1"/>
    <col min="15888" max="15888" width="10.5" style="1236" customWidth="1"/>
    <col min="15889" max="15889" width="17.25" style="1236" customWidth="1"/>
    <col min="15890" max="16128" width="9" style="1236"/>
    <col min="16129" max="16129" width="0.625" style="1236" customWidth="1"/>
    <col min="16130" max="16130" width="16.5" style="1236" customWidth="1"/>
    <col min="16131" max="16131" width="0.625" style="1236" customWidth="1"/>
    <col min="16132" max="16134" width="8.25" style="1236" bestFit="1" customWidth="1"/>
    <col min="16135" max="16136" width="9.75" style="1236" bestFit="1" customWidth="1"/>
    <col min="16137" max="16137" width="10.25" style="1236" customWidth="1"/>
    <col min="16138" max="16138" width="1.25" style="1236" customWidth="1"/>
    <col min="16139" max="16141" width="9" style="1236"/>
    <col min="16142" max="16143" width="8.625" style="1236" customWidth="1"/>
    <col min="16144" max="16144" width="10.5" style="1236" customWidth="1"/>
    <col min="16145" max="16145" width="17.25" style="1236" customWidth="1"/>
    <col min="16146" max="16384" width="9" style="1236"/>
  </cols>
  <sheetData>
    <row r="1" spans="1:18" s="1162" customFormat="1" ht="9.9499999999999993" customHeight="1">
      <c r="B1" s="1163"/>
      <c r="C1" s="1164"/>
      <c r="D1" s="1165"/>
      <c r="E1" s="1165"/>
      <c r="F1" s="1165"/>
      <c r="G1" s="1165"/>
      <c r="H1" s="1165"/>
      <c r="I1" s="1166"/>
      <c r="J1" s="1166"/>
      <c r="K1" s="1167"/>
      <c r="L1" s="1164"/>
      <c r="M1" s="1167"/>
      <c r="N1" s="1167"/>
      <c r="O1" s="1167"/>
      <c r="P1" s="1168"/>
      <c r="Q1" s="1164"/>
    </row>
    <row r="2" spans="1:18" s="1170" customFormat="1" ht="27" customHeight="1">
      <c r="A2" s="2531" t="s">
        <v>1503</v>
      </c>
      <c r="B2" s="2531"/>
      <c r="C2" s="2531"/>
      <c r="D2" s="2531"/>
      <c r="E2" s="2531"/>
      <c r="F2" s="2531"/>
      <c r="G2" s="2531"/>
      <c r="H2" s="2531"/>
      <c r="I2" s="2531"/>
      <c r="J2" s="1169"/>
      <c r="K2" s="2531" t="s">
        <v>1877</v>
      </c>
      <c r="L2" s="2531"/>
      <c r="M2" s="2531"/>
      <c r="N2" s="2531"/>
      <c r="O2" s="2531"/>
      <c r="P2" s="2531"/>
      <c r="Q2" s="2531"/>
    </row>
    <row r="3" spans="1:18" s="1172" customFormat="1" ht="27" customHeight="1" thickBot="1">
      <c r="A3" s="1171" t="s">
        <v>1504</v>
      </c>
      <c r="D3" s="1173"/>
      <c r="E3" s="1173"/>
      <c r="F3" s="1173"/>
      <c r="G3" s="1174"/>
      <c r="H3" s="1174"/>
      <c r="I3" s="1175"/>
      <c r="J3" s="1176"/>
      <c r="K3" s="1177"/>
      <c r="L3" s="1178"/>
      <c r="M3" s="1178"/>
      <c r="N3" s="1178"/>
      <c r="O3" s="1178"/>
      <c r="P3" s="1179"/>
      <c r="Q3" s="1173" t="s">
        <v>1505</v>
      </c>
    </row>
    <row r="4" spans="1:18" s="1181" customFormat="1" ht="15.95" customHeight="1" thickTop="1">
      <c r="A4" s="2532" t="s">
        <v>1506</v>
      </c>
      <c r="B4" s="2533"/>
      <c r="C4" s="2534"/>
      <c r="D4" s="2537" t="s">
        <v>1728</v>
      </c>
      <c r="E4" s="2537"/>
      <c r="F4" s="2537"/>
      <c r="G4" s="2537"/>
      <c r="H4" s="2537"/>
      <c r="I4" s="2537"/>
      <c r="J4" s="1180"/>
      <c r="K4" s="2537" t="s">
        <v>1729</v>
      </c>
      <c r="L4" s="2537"/>
      <c r="M4" s="2537"/>
      <c r="N4" s="2537"/>
      <c r="O4" s="2537"/>
      <c r="P4" s="2537"/>
      <c r="Q4" s="2538" t="s">
        <v>1507</v>
      </c>
    </row>
    <row r="5" spans="1:18" s="1181" customFormat="1" ht="15.95" customHeight="1">
      <c r="A5" s="2535"/>
      <c r="B5" s="2535"/>
      <c r="C5" s="2536"/>
      <c r="D5" s="1184">
        <v>2007</v>
      </c>
      <c r="E5" s="1183">
        <v>2008</v>
      </c>
      <c r="F5" s="1184">
        <v>2009</v>
      </c>
      <c r="G5" s="1183">
        <v>2010</v>
      </c>
      <c r="H5" s="1183">
        <v>2011</v>
      </c>
      <c r="I5" s="1185" t="s">
        <v>2519</v>
      </c>
      <c r="J5" s="1186"/>
      <c r="K5" s="1187">
        <v>2007</v>
      </c>
      <c r="L5" s="1188">
        <v>2008</v>
      </c>
      <c r="M5" s="1182" t="s">
        <v>1508</v>
      </c>
      <c r="N5" s="1182">
        <v>2010</v>
      </c>
      <c r="O5" s="1182">
        <v>2011</v>
      </c>
      <c r="P5" s="1185" t="s">
        <v>2519</v>
      </c>
      <c r="Q5" s="2539"/>
    </row>
    <row r="6" spans="1:18" s="1175" customFormat="1" ht="20.25" customHeight="1">
      <c r="B6" s="1176"/>
      <c r="C6" s="1405"/>
      <c r="D6" s="2526"/>
      <c r="E6" s="2526"/>
      <c r="F6" s="2526"/>
      <c r="G6" s="2526"/>
      <c r="H6" s="2526"/>
      <c r="I6" s="2526"/>
      <c r="J6" s="1181"/>
      <c r="K6" s="2526"/>
      <c r="L6" s="2526"/>
      <c r="M6" s="2526"/>
      <c r="N6" s="2526"/>
      <c r="O6" s="2526"/>
      <c r="P6" s="2527"/>
      <c r="Q6" s="1189"/>
      <c r="R6" s="1190"/>
    </row>
    <row r="7" spans="1:18" s="1191" customFormat="1" ht="18" customHeight="1">
      <c r="B7" s="1192" t="s">
        <v>710</v>
      </c>
      <c r="C7" s="1406"/>
      <c r="D7" s="1193">
        <v>673526.3</v>
      </c>
      <c r="E7" s="1193">
        <v>718571.6</v>
      </c>
      <c r="F7" s="1194">
        <v>746294.9</v>
      </c>
      <c r="G7" s="1193">
        <v>795378.8</v>
      </c>
      <c r="H7" s="1193">
        <v>844938.2</v>
      </c>
      <c r="I7" s="1195">
        <v>882232.5</v>
      </c>
      <c r="J7" s="1196"/>
      <c r="K7" s="1197">
        <v>646907</v>
      </c>
      <c r="L7" s="1197">
        <v>659543.80000000005</v>
      </c>
      <c r="M7" s="1197">
        <v>667527.9</v>
      </c>
      <c r="N7" s="1198">
        <v>694584.1</v>
      </c>
      <c r="O7" s="1407">
        <v>710694.8</v>
      </c>
      <c r="P7" s="1199">
        <v>726164.7</v>
      </c>
      <c r="Q7" s="1408" t="s">
        <v>711</v>
      </c>
    </row>
    <row r="8" spans="1:18" s="1191" customFormat="1" ht="13.5" customHeight="1">
      <c r="B8" s="1200" t="s">
        <v>712</v>
      </c>
      <c r="C8" s="1406"/>
      <c r="D8" s="1193">
        <v>530264.1</v>
      </c>
      <c r="E8" s="1193">
        <v>561627.5</v>
      </c>
      <c r="F8" s="1194">
        <v>575970.19999999995</v>
      </c>
      <c r="G8" s="1193">
        <v>616982.6</v>
      </c>
      <c r="H8" s="1193">
        <v>655386.6</v>
      </c>
      <c r="I8" s="1195">
        <v>680756.6</v>
      </c>
      <c r="J8" s="1196"/>
      <c r="K8" s="1197">
        <v>512094.8</v>
      </c>
      <c r="L8" s="1197">
        <v>518820.8</v>
      </c>
      <c r="M8" s="1197">
        <v>518776</v>
      </c>
      <c r="N8" s="1198">
        <v>541537.30000000005</v>
      </c>
      <c r="O8" s="1407">
        <v>554489.5</v>
      </c>
      <c r="P8" s="1199">
        <v>563860.5</v>
      </c>
      <c r="Q8" s="1409" t="s">
        <v>713</v>
      </c>
    </row>
    <row r="9" spans="1:18" s="1191" customFormat="1" ht="13.5" customHeight="1">
      <c r="B9" s="1200" t="s">
        <v>714</v>
      </c>
      <c r="C9" s="1410"/>
      <c r="D9" s="1201">
        <v>516536.3</v>
      </c>
      <c r="E9" s="1201">
        <v>546734.19999999995</v>
      </c>
      <c r="F9" s="1194">
        <v>560041.19999999995</v>
      </c>
      <c r="G9" s="1201">
        <v>600036</v>
      </c>
      <c r="H9" s="1201">
        <v>637327.5</v>
      </c>
      <c r="I9" s="1202">
        <v>661443.6</v>
      </c>
      <c r="J9" s="1203"/>
      <c r="K9" s="1204">
        <v>499316.4</v>
      </c>
      <c r="L9" s="1204">
        <v>505603.1</v>
      </c>
      <c r="M9" s="1204">
        <v>505017.7</v>
      </c>
      <c r="N9" s="1198">
        <v>527238.69999999995</v>
      </c>
      <c r="O9" s="1411">
        <v>539797.19999999995</v>
      </c>
      <c r="P9" s="1205">
        <v>548385.1</v>
      </c>
      <c r="Q9" s="1409" t="s">
        <v>715</v>
      </c>
    </row>
    <row r="10" spans="1:18" s="1191" customFormat="1" ht="13.5" customHeight="1">
      <c r="B10" s="1200" t="s">
        <v>1730</v>
      </c>
      <c r="C10" s="1406"/>
      <c r="D10" s="1201">
        <v>13727.9</v>
      </c>
      <c r="E10" s="1201">
        <v>14893.3</v>
      </c>
      <c r="F10" s="1194">
        <v>15929</v>
      </c>
      <c r="G10" s="1201">
        <v>16946.7</v>
      </c>
      <c r="H10" s="1201">
        <v>18059.099999999999</v>
      </c>
      <c r="I10" s="1202">
        <v>19313</v>
      </c>
      <c r="J10" s="1203"/>
      <c r="K10" s="1204">
        <v>12772.8</v>
      </c>
      <c r="L10" s="1204">
        <v>13201.9</v>
      </c>
      <c r="M10" s="1204">
        <v>13720</v>
      </c>
      <c r="N10" s="1198">
        <v>14261.5</v>
      </c>
      <c r="O10" s="1411">
        <v>14652.1</v>
      </c>
      <c r="P10" s="1205">
        <v>15412</v>
      </c>
      <c r="Q10" s="1807" t="s">
        <v>935</v>
      </c>
    </row>
    <row r="11" spans="1:18" s="1191" customFormat="1" ht="13.5" customHeight="1">
      <c r="B11" s="1200" t="s">
        <v>716</v>
      </c>
      <c r="C11" s="1406"/>
      <c r="D11" s="1201">
        <v>143262.20000000001</v>
      </c>
      <c r="E11" s="1201">
        <v>156944.1</v>
      </c>
      <c r="F11" s="1194">
        <v>170324.7</v>
      </c>
      <c r="G11" s="1201">
        <v>178396.1</v>
      </c>
      <c r="H11" s="1201">
        <v>189551.6</v>
      </c>
      <c r="I11" s="1202">
        <v>201475.9</v>
      </c>
      <c r="J11" s="1203"/>
      <c r="K11" s="1204">
        <v>134806.9</v>
      </c>
      <c r="L11" s="1204">
        <v>140633.60000000001</v>
      </c>
      <c r="M11" s="1204">
        <v>148471.70000000001</v>
      </c>
      <c r="N11" s="1198">
        <v>152811.1</v>
      </c>
      <c r="O11" s="1411">
        <v>155973.6</v>
      </c>
      <c r="P11" s="1205">
        <v>161993.5</v>
      </c>
      <c r="Q11" s="1409" t="s">
        <v>717</v>
      </c>
    </row>
    <row r="12" spans="1:18" s="1191" customFormat="1" ht="18" customHeight="1">
      <c r="B12" s="1192" t="s">
        <v>718</v>
      </c>
      <c r="C12" s="1406"/>
      <c r="D12" s="1193">
        <v>286917.59999999998</v>
      </c>
      <c r="E12" s="1193">
        <v>320368.8</v>
      </c>
      <c r="F12" s="1194">
        <v>279858.09999999998</v>
      </c>
      <c r="G12" s="1193">
        <v>346430.2</v>
      </c>
      <c r="H12" s="1193">
        <v>364507.2</v>
      </c>
      <c r="I12" s="1195">
        <v>350616.8</v>
      </c>
      <c r="J12" s="1196"/>
      <c r="K12" s="1197">
        <v>277729</v>
      </c>
      <c r="L12" s="1197">
        <v>277772.79999999999</v>
      </c>
      <c r="M12" s="1197">
        <v>240411.7</v>
      </c>
      <c r="N12" s="1198">
        <v>278359.2</v>
      </c>
      <c r="O12" s="1407">
        <v>282324</v>
      </c>
      <c r="P12" s="1199">
        <v>277335.59999999998</v>
      </c>
      <c r="Q12" s="1408" t="s">
        <v>719</v>
      </c>
    </row>
    <row r="13" spans="1:18" s="1191" customFormat="1" ht="13.5" customHeight="1">
      <c r="B13" s="1200" t="s">
        <v>1509</v>
      </c>
      <c r="C13" s="1412"/>
      <c r="D13" s="1193">
        <v>278167.90000000002</v>
      </c>
      <c r="E13" s="1193">
        <v>300794.09999999998</v>
      </c>
      <c r="F13" s="1193">
        <v>309714</v>
      </c>
      <c r="G13" s="1193">
        <v>331734.09999999998</v>
      </c>
      <c r="H13" s="1193">
        <v>340101</v>
      </c>
      <c r="I13" s="1195">
        <v>339895</v>
      </c>
      <c r="J13" s="1196"/>
      <c r="K13" s="1197">
        <v>269079.90000000002</v>
      </c>
      <c r="L13" s="1197">
        <v>263848</v>
      </c>
      <c r="M13" s="1197">
        <v>261233.7</v>
      </c>
      <c r="N13" s="1197">
        <v>276369.3</v>
      </c>
      <c r="O13" s="1407">
        <v>273495.7</v>
      </c>
      <c r="P13" s="1199">
        <v>268828.90000000002</v>
      </c>
      <c r="Q13" s="1409" t="s">
        <v>1336</v>
      </c>
    </row>
    <row r="14" spans="1:18" s="1191" customFormat="1" ht="13.5" customHeight="1">
      <c r="B14" s="1200" t="s">
        <v>1337</v>
      </c>
      <c r="C14" s="1412"/>
      <c r="D14" s="1201">
        <v>170917.4</v>
      </c>
      <c r="E14" s="1201">
        <v>185005.6</v>
      </c>
      <c r="F14" s="1201">
        <v>194626.9</v>
      </c>
      <c r="G14" s="1201">
        <v>194990.2</v>
      </c>
      <c r="H14" s="1201">
        <v>197134.6</v>
      </c>
      <c r="I14" s="1202">
        <v>197072.4</v>
      </c>
      <c r="J14" s="1203"/>
      <c r="K14" s="1204">
        <v>158426.6</v>
      </c>
      <c r="L14" s="1204">
        <v>153942</v>
      </c>
      <c r="M14" s="1204">
        <v>159186</v>
      </c>
      <c r="N14" s="1204">
        <v>153360</v>
      </c>
      <c r="O14" s="1411">
        <v>146194.70000000001</v>
      </c>
      <c r="P14" s="1205">
        <v>142972.4</v>
      </c>
      <c r="Q14" s="1409" t="s">
        <v>707</v>
      </c>
    </row>
    <row r="15" spans="1:18" s="1191" customFormat="1" ht="13.5" customHeight="1">
      <c r="B15" s="1200" t="s">
        <v>1731</v>
      </c>
      <c r="C15" s="1412"/>
      <c r="D15" s="1201">
        <v>89992.8</v>
      </c>
      <c r="E15" s="1201">
        <v>97431.1</v>
      </c>
      <c r="F15" s="1201">
        <v>96261.6</v>
      </c>
      <c r="G15" s="1201">
        <v>117449.60000000001</v>
      </c>
      <c r="H15" s="1201">
        <v>122094.3</v>
      </c>
      <c r="I15" s="1202">
        <v>120948.7</v>
      </c>
      <c r="J15" s="1203"/>
      <c r="K15" s="1204">
        <v>94069.5</v>
      </c>
      <c r="L15" s="1204">
        <v>93110</v>
      </c>
      <c r="M15" s="1204">
        <v>83939.3</v>
      </c>
      <c r="N15" s="1204">
        <v>105515.8</v>
      </c>
      <c r="O15" s="1411">
        <v>109313.2</v>
      </c>
      <c r="P15" s="1205">
        <v>107246.39999999999</v>
      </c>
      <c r="Q15" s="1409" t="s">
        <v>1510</v>
      </c>
    </row>
    <row r="16" spans="1:18" s="1191" customFormat="1" ht="13.5" customHeight="1">
      <c r="B16" s="1206" t="s">
        <v>936</v>
      </c>
      <c r="C16" s="1412"/>
      <c r="D16" s="1201">
        <v>17257.7</v>
      </c>
      <c r="E16" s="1201">
        <v>18357.3</v>
      </c>
      <c r="F16" s="1201">
        <v>18825.5</v>
      </c>
      <c r="G16" s="1201">
        <v>19294.3</v>
      </c>
      <c r="H16" s="1201">
        <v>20872.099999999999</v>
      </c>
      <c r="I16" s="1202">
        <v>21873.9</v>
      </c>
      <c r="J16" s="1203"/>
      <c r="K16" s="1204">
        <v>16825.099999999999</v>
      </c>
      <c r="L16" s="1204">
        <v>17164.099999999999</v>
      </c>
      <c r="M16" s="1204">
        <v>17457.400000000001</v>
      </c>
      <c r="N16" s="1204">
        <v>17757.400000000001</v>
      </c>
      <c r="O16" s="1411">
        <v>19077.3</v>
      </c>
      <c r="P16" s="1205">
        <v>19854.5</v>
      </c>
      <c r="Q16" s="1409" t="s">
        <v>1732</v>
      </c>
    </row>
    <row r="17" spans="2:17" s="1191" customFormat="1" ht="21.75" customHeight="1">
      <c r="B17" s="1207" t="s">
        <v>1511</v>
      </c>
      <c r="C17" s="1406"/>
      <c r="D17" s="1201">
        <v>8749.7000000000007</v>
      </c>
      <c r="E17" s="1201">
        <v>19574.7</v>
      </c>
      <c r="F17" s="1201">
        <v>-29856</v>
      </c>
      <c r="G17" s="1201">
        <v>14696.1</v>
      </c>
      <c r="H17" s="1201">
        <v>24406.1</v>
      </c>
      <c r="I17" s="1202">
        <v>10721.8</v>
      </c>
      <c r="J17" s="1203"/>
      <c r="K17" s="1204">
        <v>7201.7</v>
      </c>
      <c r="L17" s="1204">
        <v>13158.6</v>
      </c>
      <c r="M17" s="1204">
        <v>-17101.8</v>
      </c>
      <c r="N17" s="1208">
        <v>-2924.1</v>
      </c>
      <c r="O17" s="1413">
        <v>3318.5</v>
      </c>
      <c r="P17" s="1205">
        <v>2959.4</v>
      </c>
      <c r="Q17" s="1414" t="s">
        <v>1301</v>
      </c>
    </row>
    <row r="18" spans="2:17" s="1191" customFormat="1" ht="18" customHeight="1">
      <c r="B18" s="1192" t="s">
        <v>1512</v>
      </c>
      <c r="C18" s="1406"/>
      <c r="D18" s="1201">
        <v>408754.1</v>
      </c>
      <c r="E18" s="1201">
        <v>544110.69999999995</v>
      </c>
      <c r="F18" s="1201">
        <v>529645.1</v>
      </c>
      <c r="G18" s="1201">
        <v>613368.30000000005</v>
      </c>
      <c r="H18" s="1201">
        <v>692121.5</v>
      </c>
      <c r="I18" s="1202">
        <v>718967</v>
      </c>
      <c r="J18" s="1203"/>
      <c r="K18" s="1204">
        <v>426070.6</v>
      </c>
      <c r="L18" s="1204">
        <v>454248.9</v>
      </c>
      <c r="M18" s="1204">
        <v>448813.8</v>
      </c>
      <c r="N18" s="1204">
        <v>514700.79999999999</v>
      </c>
      <c r="O18" s="1411">
        <v>561714.80000000005</v>
      </c>
      <c r="P18" s="1205">
        <v>585182.1</v>
      </c>
      <c r="Q18" s="1408" t="s">
        <v>1338</v>
      </c>
    </row>
    <row r="19" spans="2:17" s="1191" customFormat="1" ht="13.5" customHeight="1">
      <c r="B19" s="1209" t="s">
        <v>1513</v>
      </c>
      <c r="C19" s="1415"/>
      <c r="D19" s="1201">
        <v>394026.2</v>
      </c>
      <c r="E19" s="1201">
        <v>556197.9</v>
      </c>
      <c r="F19" s="1201">
        <v>490188.3</v>
      </c>
      <c r="G19" s="1201">
        <v>583157.30000000005</v>
      </c>
      <c r="H19" s="1201">
        <v>667181.69999999995</v>
      </c>
      <c r="I19" s="1202">
        <v>679786.1</v>
      </c>
      <c r="J19" s="1203"/>
      <c r="K19" s="1204">
        <v>393207.1</v>
      </c>
      <c r="L19" s="1204">
        <v>410567.7</v>
      </c>
      <c r="M19" s="1204">
        <v>377795.8</v>
      </c>
      <c r="N19" s="1204">
        <v>442975.9</v>
      </c>
      <c r="O19" s="1411">
        <v>469890.1</v>
      </c>
      <c r="P19" s="1205">
        <v>481648.1</v>
      </c>
      <c r="Q19" s="1409" t="s">
        <v>1339</v>
      </c>
    </row>
    <row r="20" spans="2:17" s="1191" customFormat="1" ht="13.5" customHeight="1">
      <c r="B20" s="1210" t="s">
        <v>1340</v>
      </c>
      <c r="C20" s="1406"/>
      <c r="D20" s="1201">
        <v>-158.9</v>
      </c>
      <c r="E20" s="1201">
        <v>-401.4</v>
      </c>
      <c r="F20" s="1201">
        <v>-573</v>
      </c>
      <c r="G20" s="1201">
        <v>1254.8</v>
      </c>
      <c r="H20" s="1201">
        <v>775.3</v>
      </c>
      <c r="I20" s="1202">
        <v>429.3</v>
      </c>
      <c r="J20" s="1203"/>
      <c r="K20" s="1204">
        <v>91.3</v>
      </c>
      <c r="L20" s="1204">
        <v>-323.60000000000002</v>
      </c>
      <c r="M20" s="1208">
        <v>-528.1</v>
      </c>
      <c r="N20" s="1208">
        <v>-797.4</v>
      </c>
      <c r="O20" s="1413">
        <v>-1559.8</v>
      </c>
      <c r="P20" s="1211">
        <v>-661.2</v>
      </c>
      <c r="Q20" s="1409" t="s">
        <v>1341</v>
      </c>
    </row>
    <row r="21" spans="2:17" s="1213" customFormat="1" ht="18" customHeight="1">
      <c r="B21" s="1212" t="s">
        <v>1342</v>
      </c>
      <c r="C21" s="1415"/>
      <c r="D21" s="1201">
        <v>975013</v>
      </c>
      <c r="E21" s="1201">
        <v>1026451.8</v>
      </c>
      <c r="F21" s="1194">
        <v>1065036.8</v>
      </c>
      <c r="G21" s="1201">
        <v>1173274.8999999999</v>
      </c>
      <c r="H21" s="1201">
        <v>1235160.5</v>
      </c>
      <c r="I21" s="1202">
        <v>1272459.5</v>
      </c>
      <c r="J21" s="1203"/>
      <c r="K21" s="1204">
        <v>956514.5</v>
      </c>
      <c r="L21" s="1204">
        <v>978498.8</v>
      </c>
      <c r="M21" s="1204">
        <v>981625.1</v>
      </c>
      <c r="N21" s="1808">
        <v>1043666.3</v>
      </c>
      <c r="O21" s="1411">
        <v>1082095.6000000001</v>
      </c>
      <c r="P21" s="1806">
        <v>1104214.7</v>
      </c>
      <c r="Q21" s="1416" t="s">
        <v>1343</v>
      </c>
    </row>
    <row r="22" spans="2:17" s="1191" customFormat="1" ht="20.25" customHeight="1">
      <c r="B22" s="1210"/>
      <c r="C22" s="1412"/>
      <c r="D22" s="2528" t="s">
        <v>1733</v>
      </c>
      <c r="E22" s="2528"/>
      <c r="F22" s="2528"/>
      <c r="G22" s="2528"/>
      <c r="H22" s="2528"/>
      <c r="I22" s="2528"/>
      <c r="J22" s="1092"/>
      <c r="K22" s="2529" t="s">
        <v>1734</v>
      </c>
      <c r="L22" s="2529"/>
      <c r="M22" s="2529"/>
      <c r="N22" s="2529"/>
      <c r="O22" s="2529"/>
      <c r="P22" s="2530"/>
      <c r="Q22" s="1408"/>
    </row>
    <row r="23" spans="2:17" s="1213" customFormat="1" ht="18" customHeight="1">
      <c r="B23" s="1192" t="s">
        <v>710</v>
      </c>
      <c r="C23" s="1406"/>
      <c r="D23" s="1803">
        <f>D7/$D$21*100</f>
        <v>69.078699463494345</v>
      </c>
      <c r="E23" s="1803">
        <f>E7/$E$21*100</f>
        <v>70.005391388080767</v>
      </c>
      <c r="F23" s="1803">
        <f>F7/$F$21*100</f>
        <v>70.072217222916606</v>
      </c>
      <c r="G23" s="1803">
        <f>G7/$G$21*100</f>
        <v>67.791341994957889</v>
      </c>
      <c r="H23" s="1803">
        <f>H7/$H$21*100</f>
        <v>68.407158421921679</v>
      </c>
      <c r="I23" s="1804">
        <f>I7/$I$21*100</f>
        <v>69.332854994599046</v>
      </c>
      <c r="J23" s="1215"/>
      <c r="K23" s="1214">
        <v>5.0999999999999996</v>
      </c>
      <c r="L23" s="1214">
        <v>2</v>
      </c>
      <c r="M23" s="1214">
        <v>1.2</v>
      </c>
      <c r="N23" s="1214">
        <v>4.0999999999999996</v>
      </c>
      <c r="O23" s="1214">
        <v>2.2999999999999998</v>
      </c>
      <c r="P23" s="1215">
        <v>2.2000000000000002</v>
      </c>
      <c r="Q23" s="1408" t="s">
        <v>711</v>
      </c>
    </row>
    <row r="24" spans="2:17" s="1191" customFormat="1" ht="13.5" customHeight="1">
      <c r="B24" s="1200" t="s">
        <v>712</v>
      </c>
      <c r="C24" s="1406"/>
      <c r="D24" s="1803">
        <f t="shared" ref="D24:D37" si="0">D8/$D$21*100</f>
        <v>54.385336400642856</v>
      </c>
      <c r="E24" s="1803">
        <f t="shared" ref="E24:E37" si="1">E8/$E$21*100</f>
        <v>54.71542843024875</v>
      </c>
      <c r="F24" s="1803">
        <f t="shared" ref="F24:F37" si="2">F8/$F$21*100</f>
        <v>54.079840245895724</v>
      </c>
      <c r="G24" s="1803">
        <f t="shared" ref="G24:G37" si="3">G8/$G$21*100</f>
        <v>52.586363178825358</v>
      </c>
      <c r="H24" s="1803">
        <f t="shared" ref="H24:H37" si="4">H8/$H$21*100</f>
        <v>53.060845129033837</v>
      </c>
      <c r="I24" s="1804">
        <f t="shared" ref="I24:I37" si="5">I8/$I$21*100</f>
        <v>53.499274436632362</v>
      </c>
      <c r="J24" s="1214"/>
      <c r="K24" s="1214">
        <v>5.0999999999999996</v>
      </c>
      <c r="L24" s="1214">
        <v>1.3</v>
      </c>
      <c r="M24" s="1214">
        <v>0</v>
      </c>
      <c r="N24" s="1214">
        <v>4.4000000000000004</v>
      </c>
      <c r="O24" s="1214">
        <v>2.4</v>
      </c>
      <c r="P24" s="1215">
        <v>1.7</v>
      </c>
      <c r="Q24" s="1409" t="s">
        <v>713</v>
      </c>
    </row>
    <row r="25" spans="2:17" s="1191" customFormat="1" ht="13.5" customHeight="1">
      <c r="B25" s="1200" t="s">
        <v>1514</v>
      </c>
      <c r="C25" s="1410"/>
      <c r="D25" s="1803">
        <f t="shared" si="0"/>
        <v>52.9773756862729</v>
      </c>
      <c r="E25" s="1803">
        <f t="shared" si="1"/>
        <v>53.26447866329427</v>
      </c>
      <c r="F25" s="1803">
        <f t="shared" si="2"/>
        <v>52.584211174674898</v>
      </c>
      <c r="G25" s="1803">
        <f t="shared" si="3"/>
        <v>51.1419787468393</v>
      </c>
      <c r="H25" s="1803">
        <f t="shared" si="4"/>
        <v>51.598759837284305</v>
      </c>
      <c r="I25" s="1804">
        <f t="shared" si="5"/>
        <v>51.981505108806999</v>
      </c>
      <c r="J25" s="1214"/>
      <c r="K25" s="1214">
        <v>5</v>
      </c>
      <c r="L25" s="1214">
        <v>1.3</v>
      </c>
      <c r="M25" s="1214">
        <v>-0.1</v>
      </c>
      <c r="N25" s="1214">
        <v>4.4000000000000004</v>
      </c>
      <c r="O25" s="1214">
        <v>2.4</v>
      </c>
      <c r="P25" s="1215">
        <v>1.6</v>
      </c>
      <c r="Q25" s="1409" t="s">
        <v>715</v>
      </c>
    </row>
    <row r="26" spans="2:17" s="1191" customFormat="1" ht="13.5" customHeight="1">
      <c r="B26" s="1200" t="s">
        <v>1730</v>
      </c>
      <c r="C26" s="1406"/>
      <c r="D26" s="1803">
        <f t="shared" si="0"/>
        <v>1.4079709706434682</v>
      </c>
      <c r="E26" s="1803">
        <f t="shared" si="1"/>
        <v>1.4509497669544735</v>
      </c>
      <c r="F26" s="1803">
        <f t="shared" si="2"/>
        <v>1.4956290712208253</v>
      </c>
      <c r="G26" s="1803">
        <f t="shared" si="3"/>
        <v>1.4443929551377945</v>
      </c>
      <c r="H26" s="1803">
        <f t="shared" si="4"/>
        <v>1.4620852917495337</v>
      </c>
      <c r="I26" s="1804">
        <f t="shared" si="5"/>
        <v>1.517769327825365</v>
      </c>
      <c r="J26" s="1214"/>
      <c r="K26" s="1214">
        <v>7.4</v>
      </c>
      <c r="L26" s="1214">
        <v>3.4</v>
      </c>
      <c r="M26" s="1214">
        <v>3.9</v>
      </c>
      <c r="N26" s="1214">
        <v>3.9</v>
      </c>
      <c r="O26" s="1214">
        <v>2.7</v>
      </c>
      <c r="P26" s="1215">
        <v>5.2</v>
      </c>
      <c r="Q26" s="1805" t="s">
        <v>935</v>
      </c>
    </row>
    <row r="27" spans="2:17" s="1191" customFormat="1" ht="13.5" customHeight="1">
      <c r="B27" s="1200" t="s">
        <v>716</v>
      </c>
      <c r="C27" s="1406"/>
      <c r="D27" s="1803">
        <f t="shared" si="0"/>
        <v>14.693363062851471</v>
      </c>
      <c r="E27" s="1803">
        <f t="shared" si="1"/>
        <v>15.289962957832017</v>
      </c>
      <c r="F27" s="1803">
        <f t="shared" si="2"/>
        <v>15.992376977020889</v>
      </c>
      <c r="G27" s="1803">
        <f t="shared" si="3"/>
        <v>15.204970292980786</v>
      </c>
      <c r="H27" s="1803">
        <f t="shared" si="4"/>
        <v>15.346313292887848</v>
      </c>
      <c r="I27" s="1804">
        <f t="shared" si="5"/>
        <v>15.833580557966679</v>
      </c>
      <c r="J27" s="1214"/>
      <c r="K27" s="1214">
        <v>5.4</v>
      </c>
      <c r="L27" s="1214">
        <v>4.3</v>
      </c>
      <c r="M27" s="1214">
        <v>5.6</v>
      </c>
      <c r="N27" s="1214">
        <v>2.9</v>
      </c>
      <c r="O27" s="1214">
        <v>2.1</v>
      </c>
      <c r="P27" s="1215">
        <v>3.9</v>
      </c>
      <c r="Q27" s="1409" t="s">
        <v>717</v>
      </c>
    </row>
    <row r="28" spans="2:17" s="1213" customFormat="1" ht="18" customHeight="1">
      <c r="B28" s="1192" t="s">
        <v>718</v>
      </c>
      <c r="C28" s="1406"/>
      <c r="D28" s="1803">
        <f t="shared" si="0"/>
        <v>29.427053793128909</v>
      </c>
      <c r="E28" s="1803">
        <f t="shared" si="1"/>
        <v>31.211285322895822</v>
      </c>
      <c r="F28" s="1803">
        <f t="shared" si="2"/>
        <v>26.27684789858904</v>
      </c>
      <c r="G28" s="1803">
        <f t="shared" si="3"/>
        <v>29.526771603142627</v>
      </c>
      <c r="H28" s="1803">
        <f t="shared" si="4"/>
        <v>29.510917811895705</v>
      </c>
      <c r="I28" s="1804">
        <f t="shared" si="5"/>
        <v>27.554260076646841</v>
      </c>
      <c r="J28" s="1215"/>
      <c r="K28" s="1214">
        <v>3.5</v>
      </c>
      <c r="L28" s="1214">
        <v>0</v>
      </c>
      <c r="M28" s="1214">
        <v>-13.5</v>
      </c>
      <c r="N28" s="1214">
        <v>15.8</v>
      </c>
      <c r="O28" s="1214">
        <v>1.4</v>
      </c>
      <c r="P28" s="1215">
        <v>-1.8</v>
      </c>
      <c r="Q28" s="1408" t="s">
        <v>719</v>
      </c>
    </row>
    <row r="29" spans="2:17" s="1191" customFormat="1" ht="13.5" customHeight="1">
      <c r="B29" s="1200" t="s">
        <v>1509</v>
      </c>
      <c r="C29" s="1412"/>
      <c r="D29" s="1803">
        <f t="shared" si="0"/>
        <v>28.52966063016596</v>
      </c>
      <c r="E29" s="1803">
        <f t="shared" si="1"/>
        <v>29.304259586275748</v>
      </c>
      <c r="F29" s="1803">
        <f t="shared" si="2"/>
        <v>29.080121926303391</v>
      </c>
      <c r="G29" s="1803">
        <f t="shared" si="3"/>
        <v>28.274200700961043</v>
      </c>
      <c r="H29" s="1803">
        <f t="shared" si="4"/>
        <v>27.534964079566986</v>
      </c>
      <c r="I29" s="1804">
        <f t="shared" si="5"/>
        <v>26.711655655838161</v>
      </c>
      <c r="J29" s="1214"/>
      <c r="K29" s="1214">
        <v>4.2</v>
      </c>
      <c r="L29" s="1214">
        <v>-1.9</v>
      </c>
      <c r="M29" s="1214">
        <v>-1</v>
      </c>
      <c r="N29" s="1214">
        <v>5.8</v>
      </c>
      <c r="O29" s="1214">
        <v>-1</v>
      </c>
      <c r="P29" s="1215">
        <v>-1.7</v>
      </c>
      <c r="Q29" s="1409" t="s">
        <v>1336</v>
      </c>
    </row>
    <row r="30" spans="2:17" s="1191" customFormat="1" ht="13.5" customHeight="1">
      <c r="B30" s="1200" t="s">
        <v>1735</v>
      </c>
      <c r="C30" s="1412"/>
      <c r="D30" s="1803">
        <f t="shared" si="0"/>
        <v>17.529756013509562</v>
      </c>
      <c r="E30" s="1803">
        <f t="shared" si="1"/>
        <v>18.023798097484946</v>
      </c>
      <c r="F30" s="1803">
        <f t="shared" si="2"/>
        <v>18.274194844722736</v>
      </c>
      <c r="G30" s="1803">
        <f t="shared" si="3"/>
        <v>16.619310615099671</v>
      </c>
      <c r="H30" s="1803">
        <f t="shared" si="4"/>
        <v>15.960241604228761</v>
      </c>
      <c r="I30" s="1804">
        <f t="shared" si="5"/>
        <v>15.487518463259537</v>
      </c>
      <c r="J30" s="1214"/>
      <c r="K30" s="1214">
        <v>1.4</v>
      </c>
      <c r="L30" s="1214">
        <v>-2.8</v>
      </c>
      <c r="M30" s="1214">
        <v>3.4</v>
      </c>
      <c r="N30" s="1214">
        <v>-3.7</v>
      </c>
      <c r="O30" s="1214">
        <v>-4.7</v>
      </c>
      <c r="P30" s="1215">
        <v>-2.2000000000000002</v>
      </c>
      <c r="Q30" s="1409" t="s">
        <v>707</v>
      </c>
    </row>
    <row r="31" spans="2:17" s="1191" customFormat="1" ht="13.5" customHeight="1">
      <c r="B31" s="1200" t="s">
        <v>1731</v>
      </c>
      <c r="C31" s="1412"/>
      <c r="D31" s="1803">
        <f t="shared" si="0"/>
        <v>9.2299077037947193</v>
      </c>
      <c r="E31" s="1803">
        <f t="shared" si="1"/>
        <v>9.4920287538099704</v>
      </c>
      <c r="F31" s="1803">
        <f t="shared" si="2"/>
        <v>9.0383355767612912</v>
      </c>
      <c r="G31" s="1803">
        <f t="shared" si="3"/>
        <v>10.010407620584061</v>
      </c>
      <c r="H31" s="1803">
        <f t="shared" si="4"/>
        <v>9.8848935016947195</v>
      </c>
      <c r="I31" s="1804">
        <f t="shared" si="5"/>
        <v>9.5051119505178754</v>
      </c>
      <c r="J31" s="1214"/>
      <c r="K31" s="1214">
        <v>9.3000000000000007</v>
      </c>
      <c r="L31" s="1214">
        <v>-1</v>
      </c>
      <c r="M31" s="1214">
        <v>-9.8000000000000007</v>
      </c>
      <c r="N31" s="1214">
        <v>25.7</v>
      </c>
      <c r="O31" s="1214">
        <v>3.6</v>
      </c>
      <c r="P31" s="1215">
        <v>-1.9</v>
      </c>
      <c r="Q31" s="1409" t="s">
        <v>1510</v>
      </c>
    </row>
    <row r="32" spans="2:17" s="1191" customFormat="1" ht="13.5" customHeight="1">
      <c r="B32" s="1206" t="s">
        <v>936</v>
      </c>
      <c r="C32" s="1412"/>
      <c r="D32" s="1803">
        <f t="shared" si="0"/>
        <v>1.7699969128616748</v>
      </c>
      <c r="E32" s="1803">
        <f t="shared" si="1"/>
        <v>1.7884229926821698</v>
      </c>
      <c r="F32" s="1803">
        <f t="shared" si="2"/>
        <v>1.767591504819364</v>
      </c>
      <c r="G32" s="1803">
        <f t="shared" si="3"/>
        <v>1.6444824652773189</v>
      </c>
      <c r="H32" s="1803">
        <f t="shared" si="4"/>
        <v>1.6898289736435061</v>
      </c>
      <c r="I32" s="1804">
        <f t="shared" si="5"/>
        <v>1.7190252420607492</v>
      </c>
      <c r="J32" s="1214"/>
      <c r="K32" s="1214">
        <v>5.6</v>
      </c>
      <c r="L32" s="1214">
        <v>2</v>
      </c>
      <c r="M32" s="1214">
        <v>1.7</v>
      </c>
      <c r="N32" s="1214">
        <v>1.7</v>
      </c>
      <c r="O32" s="1214">
        <v>7.4</v>
      </c>
      <c r="P32" s="1215">
        <v>4.0999999999999996</v>
      </c>
      <c r="Q32" s="1409" t="s">
        <v>1732</v>
      </c>
    </row>
    <row r="33" spans="1:17" s="1191" customFormat="1" ht="21" customHeight="1">
      <c r="B33" s="1207" t="s">
        <v>1511</v>
      </c>
      <c r="C33" s="1406"/>
      <c r="D33" s="1803">
        <f t="shared" si="0"/>
        <v>0.89739316296295546</v>
      </c>
      <c r="E33" s="1803">
        <f t="shared" si="1"/>
        <v>1.9070257366200729</v>
      </c>
      <c r="F33" s="1803">
        <f t="shared" si="2"/>
        <v>-2.8032834170612695</v>
      </c>
      <c r="G33" s="1803">
        <f t="shared" si="3"/>
        <v>1.2525709021815776</v>
      </c>
      <c r="H33" s="1803">
        <f t="shared" si="4"/>
        <v>1.9759456362148886</v>
      </c>
      <c r="I33" s="1804">
        <f t="shared" si="5"/>
        <v>0.84260442080867792</v>
      </c>
      <c r="J33" s="1214"/>
      <c r="K33" s="1214">
        <v>-28.1</v>
      </c>
      <c r="L33" s="1214">
        <v>82.7</v>
      </c>
      <c r="M33" s="1214">
        <v>-230</v>
      </c>
      <c r="N33" s="1214">
        <v>-82.9</v>
      </c>
      <c r="O33" s="1214">
        <v>-213.5</v>
      </c>
      <c r="P33" s="1215">
        <v>-10.8</v>
      </c>
      <c r="Q33" s="1414" t="s">
        <v>1301</v>
      </c>
    </row>
    <row r="34" spans="1:17" s="1213" customFormat="1" ht="18" customHeight="1">
      <c r="B34" s="1192" t="s">
        <v>1512</v>
      </c>
      <c r="C34" s="1406"/>
      <c r="D34" s="1803">
        <f t="shared" si="0"/>
        <v>41.92293846338459</v>
      </c>
      <c r="E34" s="1803">
        <f t="shared" si="1"/>
        <v>53.008889457839125</v>
      </c>
      <c r="F34" s="1803">
        <f t="shared" si="2"/>
        <v>49.730215894887387</v>
      </c>
      <c r="G34" s="1803">
        <f t="shared" si="3"/>
        <v>52.27831090565391</v>
      </c>
      <c r="H34" s="1803">
        <f t="shared" si="4"/>
        <v>56.034944446490961</v>
      </c>
      <c r="I34" s="1804">
        <f t="shared" si="5"/>
        <v>56.502151934894584</v>
      </c>
      <c r="J34" s="1215"/>
      <c r="K34" s="1214">
        <v>12.6</v>
      </c>
      <c r="L34" s="1214">
        <v>6.6</v>
      </c>
      <c r="M34" s="1214">
        <v>-1.2</v>
      </c>
      <c r="N34" s="1214">
        <v>14.7</v>
      </c>
      <c r="O34" s="1214">
        <v>9.1</v>
      </c>
      <c r="P34" s="1215">
        <v>4.2</v>
      </c>
      <c r="Q34" s="1408" t="s">
        <v>1338</v>
      </c>
    </row>
    <row r="35" spans="1:17" s="1213" customFormat="1" ht="13.5" customHeight="1">
      <c r="B35" s="1209" t="s">
        <v>1513</v>
      </c>
      <c r="C35" s="1415"/>
      <c r="D35" s="1803">
        <f t="shared" si="0"/>
        <v>40.41240475768015</v>
      </c>
      <c r="E35" s="1803">
        <f t="shared" si="1"/>
        <v>54.186460581977649</v>
      </c>
      <c r="F35" s="1803">
        <f t="shared" si="2"/>
        <v>46.025480058529425</v>
      </c>
      <c r="G35" s="1803">
        <f t="shared" si="3"/>
        <v>49.703381534881558</v>
      </c>
      <c r="H35" s="1803">
        <f t="shared" si="4"/>
        <v>54.015789850792665</v>
      </c>
      <c r="I35" s="1804">
        <f t="shared" si="5"/>
        <v>53.423004818620946</v>
      </c>
      <c r="J35" s="1215"/>
      <c r="K35" s="1214">
        <v>11.7</v>
      </c>
      <c r="L35" s="1214">
        <v>4.4000000000000004</v>
      </c>
      <c r="M35" s="1214">
        <v>-8</v>
      </c>
      <c r="N35" s="1214">
        <v>17.3</v>
      </c>
      <c r="O35" s="1214">
        <v>6.1</v>
      </c>
      <c r="P35" s="1215">
        <v>2.5</v>
      </c>
      <c r="Q35" s="1409" t="s">
        <v>1339</v>
      </c>
    </row>
    <row r="36" spans="1:17" s="1213" customFormat="1" ht="13.5" customHeight="1">
      <c r="B36" s="1210" t="s">
        <v>1340</v>
      </c>
      <c r="C36" s="1406"/>
      <c r="D36" s="1803">
        <f t="shared" si="0"/>
        <v>-1.6297218601187883E-2</v>
      </c>
      <c r="E36" s="1803">
        <f t="shared" si="1"/>
        <v>-3.9105586838076564E-2</v>
      </c>
      <c r="F36" s="1803">
        <f t="shared" si="2"/>
        <v>-5.3800957863615599E-2</v>
      </c>
      <c r="G36" s="1803">
        <f t="shared" si="3"/>
        <v>0.10694850797541139</v>
      </c>
      <c r="H36" s="1803">
        <f t="shared" si="4"/>
        <v>6.2769170484321665E-2</v>
      </c>
      <c r="I36" s="1804">
        <f t="shared" si="5"/>
        <v>3.3737812480475804E-2</v>
      </c>
      <c r="J36" s="1215"/>
      <c r="K36" s="1214">
        <v>-54</v>
      </c>
      <c r="L36" s="1214">
        <v>-454.4</v>
      </c>
      <c r="M36" s="1214">
        <v>63.2</v>
      </c>
      <c r="N36" s="1214">
        <v>51</v>
      </c>
      <c r="O36" s="1214">
        <v>95.6</v>
      </c>
      <c r="P36" s="1215">
        <v>-57.6</v>
      </c>
      <c r="Q36" s="1409" t="s">
        <v>1341</v>
      </c>
    </row>
    <row r="37" spans="1:17" s="1191" customFormat="1" ht="18" customHeight="1">
      <c r="B37" s="1192" t="s">
        <v>1342</v>
      </c>
      <c r="C37" s="1415"/>
      <c r="D37" s="1803">
        <f t="shared" si="0"/>
        <v>100</v>
      </c>
      <c r="E37" s="1803">
        <f t="shared" si="1"/>
        <v>100</v>
      </c>
      <c r="F37" s="1803">
        <f t="shared" si="2"/>
        <v>100</v>
      </c>
      <c r="G37" s="1803">
        <f t="shared" si="3"/>
        <v>100</v>
      </c>
      <c r="H37" s="1803">
        <f t="shared" si="4"/>
        <v>100</v>
      </c>
      <c r="I37" s="1804">
        <f t="shared" si="5"/>
        <v>100</v>
      </c>
      <c r="J37" s="1214"/>
      <c r="K37" s="1214">
        <v>5.0999999999999996</v>
      </c>
      <c r="L37" s="1214">
        <v>2.2999999999999998</v>
      </c>
      <c r="M37" s="1214">
        <v>0.3</v>
      </c>
      <c r="N37" s="1214">
        <v>6.3</v>
      </c>
      <c r="O37" s="1214">
        <v>3.7</v>
      </c>
      <c r="P37" s="1215">
        <v>2</v>
      </c>
      <c r="Q37" s="1416" t="s">
        <v>1343</v>
      </c>
    </row>
    <row r="38" spans="1:17" s="1224" customFormat="1" ht="6" customHeight="1">
      <c r="A38" s="1216"/>
      <c r="B38" s="1217"/>
      <c r="C38" s="1093"/>
      <c r="D38" s="1218"/>
      <c r="E38" s="1218"/>
      <c r="F38" s="1219"/>
      <c r="G38" s="1219"/>
      <c r="H38" s="1219"/>
      <c r="I38" s="1220"/>
      <c r="J38" s="1221"/>
      <c r="K38" s="1218"/>
      <c r="L38" s="1218"/>
      <c r="M38" s="1218"/>
      <c r="N38" s="1218"/>
      <c r="O38" s="1218"/>
      <c r="P38" s="1222"/>
      <c r="Q38" s="1223"/>
    </row>
    <row r="39" spans="1:17" s="1225" customFormat="1" ht="14.1" customHeight="1">
      <c r="A39" s="1225" t="s">
        <v>1736</v>
      </c>
      <c r="C39" s="1226"/>
      <c r="D39" s="1227"/>
      <c r="E39" s="1227"/>
      <c r="F39" s="1227"/>
      <c r="G39" s="1227"/>
      <c r="H39" s="1227"/>
      <c r="I39" s="1228"/>
      <c r="J39" s="1200"/>
      <c r="L39" s="1229"/>
      <c r="M39" s="1229"/>
      <c r="N39" s="1229"/>
      <c r="O39" s="1229"/>
      <c r="P39" s="1230"/>
      <c r="Q39" s="1231" t="s">
        <v>709</v>
      </c>
    </row>
    <row r="40" spans="1:17" s="1225" customFormat="1" ht="12" customHeight="1">
      <c r="C40" s="1226"/>
      <c r="D40" s="1227"/>
      <c r="E40" s="1227"/>
      <c r="F40" s="1227"/>
      <c r="G40" s="1227"/>
      <c r="H40" s="1227"/>
      <c r="I40" s="1228"/>
      <c r="J40" s="1200"/>
      <c r="L40" s="1229"/>
      <c r="M40" s="1229"/>
      <c r="N40" s="1229"/>
      <c r="O40" s="1229"/>
      <c r="P40" s="1230"/>
      <c r="Q40" s="1232"/>
    </row>
    <row r="41" spans="1:17" s="1225" customFormat="1" ht="12" customHeight="1">
      <c r="B41" s="1233"/>
      <c r="C41" s="1234"/>
      <c r="D41" s="1235"/>
      <c r="E41" s="1227"/>
      <c r="F41" s="1227"/>
      <c r="G41" s="1227"/>
      <c r="H41" s="1227"/>
      <c r="I41" s="1228"/>
      <c r="J41" s="1200"/>
      <c r="L41" s="1229"/>
      <c r="M41" s="1229"/>
      <c r="N41" s="1229"/>
      <c r="O41" s="1229"/>
      <c r="P41" s="1230"/>
      <c r="Q41" s="1232"/>
    </row>
    <row r="42" spans="1:17" s="1225" customFormat="1" ht="12" customHeight="1">
      <c r="B42" s="1233"/>
      <c r="C42" s="1234"/>
      <c r="D42" s="1235"/>
      <c r="E42" s="1227"/>
      <c r="F42" s="1227"/>
      <c r="G42" s="1227"/>
      <c r="H42" s="1227"/>
      <c r="I42" s="1228"/>
      <c r="J42" s="1200"/>
      <c r="L42" s="1229"/>
      <c r="M42" s="1229"/>
      <c r="N42" s="1229"/>
      <c r="O42" s="1229"/>
      <c r="P42" s="1230"/>
      <c r="Q42" s="1232"/>
    </row>
    <row r="43" spans="1:17" s="1225" customFormat="1" ht="12" customHeight="1">
      <c r="C43" s="1226"/>
      <c r="D43" s="1227"/>
      <c r="E43" s="1227"/>
      <c r="F43" s="1227"/>
      <c r="G43" s="1227"/>
      <c r="H43" s="1227"/>
      <c r="I43" s="1228"/>
      <c r="J43" s="1200"/>
      <c r="L43" s="1229"/>
      <c r="M43" s="1229"/>
      <c r="N43" s="1229"/>
      <c r="O43" s="1229"/>
      <c r="P43" s="1230"/>
      <c r="Q43" s="1226"/>
    </row>
    <row r="44" spans="1:17" ht="12" customHeight="1"/>
    <row r="45" spans="1:17" ht="12" customHeight="1"/>
    <row r="46" spans="1:17" ht="12" customHeight="1"/>
    <row r="47" spans="1:17" ht="12" customHeight="1"/>
    <row r="48" spans="1:17" ht="12" customHeight="1"/>
    <row r="49" ht="12" customHeight="1"/>
  </sheetData>
  <mergeCells count="10">
    <mergeCell ref="A4:C5"/>
    <mergeCell ref="D4:I4"/>
    <mergeCell ref="K4:P4"/>
    <mergeCell ref="Q4:Q5"/>
    <mergeCell ref="A2:I2"/>
    <mergeCell ref="D6:I6"/>
    <mergeCell ref="K6:P6"/>
    <mergeCell ref="D22:I22"/>
    <mergeCell ref="K22:P22"/>
    <mergeCell ref="K2:Q2"/>
  </mergeCells>
  <phoneticPr fontId="53" type="noConversion"/>
  <printOptions gridLinesSet="0"/>
  <pageMargins left="0.71" right="0.63" top="0.78740157480314965" bottom="0.39370078740157483" header="0" footer="0"/>
  <pageSetup paperSize="9" pageOrder="overThenDown" orientation="portrait" useFirstPageNumber="1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W45"/>
  <sheetViews>
    <sheetView workbookViewId="0">
      <selection sqref="A1:G1"/>
    </sheetView>
  </sheetViews>
  <sheetFormatPr defaultRowHeight="14.25"/>
  <cols>
    <col min="1" max="1" width="8.125" style="1237" customWidth="1"/>
    <col min="2" max="3" width="12.5" style="1237" customWidth="1"/>
    <col min="4" max="7" width="11.25" style="1237" customWidth="1"/>
    <col min="8" max="8" width="10.875" style="1237" customWidth="1"/>
    <col min="9" max="9" width="10.375" style="1237" customWidth="1"/>
    <col min="10" max="10" width="11" style="1237" customWidth="1"/>
    <col min="11" max="12" width="11.125" style="1237" customWidth="1"/>
    <col min="13" max="13" width="11.625" style="1237" customWidth="1"/>
    <col min="14" max="14" width="8.25" style="1237" customWidth="1"/>
    <col min="15" max="15" width="7.125" style="1237" customWidth="1"/>
    <col min="16" max="18" width="11.375" style="1237" customWidth="1"/>
    <col min="19" max="20" width="11.875" style="1237" customWidth="1"/>
    <col min="21" max="22" width="11.5" style="1237" customWidth="1"/>
    <col min="23" max="23" width="9.625" style="1237" customWidth="1"/>
    <col min="24" max="24" width="10.375" style="1237" customWidth="1"/>
    <col min="25" max="25" width="10.75" style="1237" customWidth="1"/>
    <col min="26" max="26" width="11.375" style="1237" customWidth="1"/>
    <col min="27" max="27" width="9" style="1237"/>
    <col min="28" max="28" width="11.625" style="1237" customWidth="1"/>
    <col min="29" max="29" width="6.75" style="1237" customWidth="1"/>
    <col min="30" max="252" width="9" style="1237"/>
    <col min="253" max="253" width="8.125" style="1237" customWidth="1"/>
    <col min="254" max="255" width="12.5" style="1237" customWidth="1"/>
    <col min="256" max="259" width="11.25" style="1237" customWidth="1"/>
    <col min="260" max="261" width="1.375" style="1237" customWidth="1"/>
    <col min="262" max="262" width="10.875" style="1237" customWidth="1"/>
    <col min="263" max="263" width="10.375" style="1237" customWidth="1"/>
    <col min="264" max="264" width="11" style="1237" customWidth="1"/>
    <col min="265" max="266" width="11.125" style="1237" customWidth="1"/>
    <col min="267" max="267" width="11.625" style="1237" customWidth="1"/>
    <col min="268" max="268" width="9" style="1237"/>
    <col min="269" max="269" width="8.75" style="1237" customWidth="1"/>
    <col min="270" max="272" width="11.375" style="1237" customWidth="1"/>
    <col min="273" max="274" width="11.875" style="1237" customWidth="1"/>
    <col min="275" max="275" width="11.375" style="1237" customWidth="1"/>
    <col min="276" max="276" width="1.5" style="1237" customWidth="1"/>
    <col min="277" max="277" width="1.625" style="1237" customWidth="1"/>
    <col min="278" max="278" width="11.5" style="1237" customWidth="1"/>
    <col min="279" max="279" width="9.625" style="1237" customWidth="1"/>
    <col min="280" max="280" width="10.375" style="1237" customWidth="1"/>
    <col min="281" max="281" width="11.625" style="1237" customWidth="1"/>
    <col min="282" max="282" width="11.375" style="1237" customWidth="1"/>
    <col min="283" max="283" width="9" style="1237"/>
    <col min="284" max="284" width="11.625" style="1237" customWidth="1"/>
    <col min="285" max="285" width="7.5" style="1237" customWidth="1"/>
    <col min="286" max="508" width="9" style="1237"/>
    <col min="509" max="509" width="8.125" style="1237" customWidth="1"/>
    <col min="510" max="511" width="12.5" style="1237" customWidth="1"/>
    <col min="512" max="515" width="11.25" style="1237" customWidth="1"/>
    <col min="516" max="517" width="1.375" style="1237" customWidth="1"/>
    <col min="518" max="518" width="10.875" style="1237" customWidth="1"/>
    <col min="519" max="519" width="10.375" style="1237" customWidth="1"/>
    <col min="520" max="520" width="11" style="1237" customWidth="1"/>
    <col min="521" max="522" width="11.125" style="1237" customWidth="1"/>
    <col min="523" max="523" width="11.625" style="1237" customWidth="1"/>
    <col min="524" max="524" width="9" style="1237"/>
    <col min="525" max="525" width="8.75" style="1237" customWidth="1"/>
    <col min="526" max="528" width="11.375" style="1237" customWidth="1"/>
    <col min="529" max="530" width="11.875" style="1237" customWidth="1"/>
    <col min="531" max="531" width="11.375" style="1237" customWidth="1"/>
    <col min="532" max="532" width="1.5" style="1237" customWidth="1"/>
    <col min="533" max="533" width="1.625" style="1237" customWidth="1"/>
    <col min="534" max="534" width="11.5" style="1237" customWidth="1"/>
    <col min="535" max="535" width="9.625" style="1237" customWidth="1"/>
    <col min="536" max="536" width="10.375" style="1237" customWidth="1"/>
    <col min="537" max="537" width="11.625" style="1237" customWidth="1"/>
    <col min="538" max="538" width="11.375" style="1237" customWidth="1"/>
    <col min="539" max="539" width="9" style="1237"/>
    <col min="540" max="540" width="11.625" style="1237" customWidth="1"/>
    <col min="541" max="541" width="7.5" style="1237" customWidth="1"/>
    <col min="542" max="764" width="9" style="1237"/>
    <col min="765" max="765" width="8.125" style="1237" customWidth="1"/>
    <col min="766" max="767" width="12.5" style="1237" customWidth="1"/>
    <col min="768" max="771" width="11.25" style="1237" customWidth="1"/>
    <col min="772" max="773" width="1.375" style="1237" customWidth="1"/>
    <col min="774" max="774" width="10.875" style="1237" customWidth="1"/>
    <col min="775" max="775" width="10.375" style="1237" customWidth="1"/>
    <col min="776" max="776" width="11" style="1237" customWidth="1"/>
    <col min="777" max="778" width="11.125" style="1237" customWidth="1"/>
    <col min="779" max="779" width="11.625" style="1237" customWidth="1"/>
    <col min="780" max="780" width="9" style="1237"/>
    <col min="781" max="781" width="8.75" style="1237" customWidth="1"/>
    <col min="782" max="784" width="11.375" style="1237" customWidth="1"/>
    <col min="785" max="786" width="11.875" style="1237" customWidth="1"/>
    <col min="787" max="787" width="11.375" style="1237" customWidth="1"/>
    <col min="788" max="788" width="1.5" style="1237" customWidth="1"/>
    <col min="789" max="789" width="1.625" style="1237" customWidth="1"/>
    <col min="790" max="790" width="11.5" style="1237" customWidth="1"/>
    <col min="791" max="791" width="9.625" style="1237" customWidth="1"/>
    <col min="792" max="792" width="10.375" style="1237" customWidth="1"/>
    <col min="793" max="793" width="11.625" style="1237" customWidth="1"/>
    <col min="794" max="794" width="11.375" style="1237" customWidth="1"/>
    <col min="795" max="795" width="9" style="1237"/>
    <col min="796" max="796" width="11.625" style="1237" customWidth="1"/>
    <col min="797" max="797" width="7.5" style="1237" customWidth="1"/>
    <col min="798" max="1020" width="9" style="1237"/>
    <col min="1021" max="1021" width="8.125" style="1237" customWidth="1"/>
    <col min="1022" max="1023" width="12.5" style="1237" customWidth="1"/>
    <col min="1024" max="1027" width="11.25" style="1237" customWidth="1"/>
    <col min="1028" max="1029" width="1.375" style="1237" customWidth="1"/>
    <col min="1030" max="1030" width="10.875" style="1237" customWidth="1"/>
    <col min="1031" max="1031" width="10.375" style="1237" customWidth="1"/>
    <col min="1032" max="1032" width="11" style="1237" customWidth="1"/>
    <col min="1033" max="1034" width="11.125" style="1237" customWidth="1"/>
    <col min="1035" max="1035" width="11.625" style="1237" customWidth="1"/>
    <col min="1036" max="1036" width="9" style="1237"/>
    <col min="1037" max="1037" width="8.75" style="1237" customWidth="1"/>
    <col min="1038" max="1040" width="11.375" style="1237" customWidth="1"/>
    <col min="1041" max="1042" width="11.875" style="1237" customWidth="1"/>
    <col min="1043" max="1043" width="11.375" style="1237" customWidth="1"/>
    <col min="1044" max="1044" width="1.5" style="1237" customWidth="1"/>
    <col min="1045" max="1045" width="1.625" style="1237" customWidth="1"/>
    <col min="1046" max="1046" width="11.5" style="1237" customWidth="1"/>
    <col min="1047" max="1047" width="9.625" style="1237" customWidth="1"/>
    <col min="1048" max="1048" width="10.375" style="1237" customWidth="1"/>
    <col min="1049" max="1049" width="11.625" style="1237" customWidth="1"/>
    <col min="1050" max="1050" width="11.375" style="1237" customWidth="1"/>
    <col min="1051" max="1051" width="9" style="1237"/>
    <col min="1052" max="1052" width="11.625" style="1237" customWidth="1"/>
    <col min="1053" max="1053" width="7.5" style="1237" customWidth="1"/>
    <col min="1054" max="1276" width="9" style="1237"/>
    <col min="1277" max="1277" width="8.125" style="1237" customWidth="1"/>
    <col min="1278" max="1279" width="12.5" style="1237" customWidth="1"/>
    <col min="1280" max="1283" width="11.25" style="1237" customWidth="1"/>
    <col min="1284" max="1285" width="1.375" style="1237" customWidth="1"/>
    <col min="1286" max="1286" width="10.875" style="1237" customWidth="1"/>
    <col min="1287" max="1287" width="10.375" style="1237" customWidth="1"/>
    <col min="1288" max="1288" width="11" style="1237" customWidth="1"/>
    <col min="1289" max="1290" width="11.125" style="1237" customWidth="1"/>
    <col min="1291" max="1291" width="11.625" style="1237" customWidth="1"/>
    <col min="1292" max="1292" width="9" style="1237"/>
    <col min="1293" max="1293" width="8.75" style="1237" customWidth="1"/>
    <col min="1294" max="1296" width="11.375" style="1237" customWidth="1"/>
    <col min="1297" max="1298" width="11.875" style="1237" customWidth="1"/>
    <col min="1299" max="1299" width="11.375" style="1237" customWidth="1"/>
    <col min="1300" max="1300" width="1.5" style="1237" customWidth="1"/>
    <col min="1301" max="1301" width="1.625" style="1237" customWidth="1"/>
    <col min="1302" max="1302" width="11.5" style="1237" customWidth="1"/>
    <col min="1303" max="1303" width="9.625" style="1237" customWidth="1"/>
    <col min="1304" max="1304" width="10.375" style="1237" customWidth="1"/>
    <col min="1305" max="1305" width="11.625" style="1237" customWidth="1"/>
    <col min="1306" max="1306" width="11.375" style="1237" customWidth="1"/>
    <col min="1307" max="1307" width="9" style="1237"/>
    <col min="1308" max="1308" width="11.625" style="1237" customWidth="1"/>
    <col min="1309" max="1309" width="7.5" style="1237" customWidth="1"/>
    <col min="1310" max="1532" width="9" style="1237"/>
    <col min="1533" max="1533" width="8.125" style="1237" customWidth="1"/>
    <col min="1534" max="1535" width="12.5" style="1237" customWidth="1"/>
    <col min="1536" max="1539" width="11.25" style="1237" customWidth="1"/>
    <col min="1540" max="1541" width="1.375" style="1237" customWidth="1"/>
    <col min="1542" max="1542" width="10.875" style="1237" customWidth="1"/>
    <col min="1543" max="1543" width="10.375" style="1237" customWidth="1"/>
    <col min="1544" max="1544" width="11" style="1237" customWidth="1"/>
    <col min="1545" max="1546" width="11.125" style="1237" customWidth="1"/>
    <col min="1547" max="1547" width="11.625" style="1237" customWidth="1"/>
    <col min="1548" max="1548" width="9" style="1237"/>
    <col min="1549" max="1549" width="8.75" style="1237" customWidth="1"/>
    <col min="1550" max="1552" width="11.375" style="1237" customWidth="1"/>
    <col min="1553" max="1554" width="11.875" style="1237" customWidth="1"/>
    <col min="1555" max="1555" width="11.375" style="1237" customWidth="1"/>
    <col min="1556" max="1556" width="1.5" style="1237" customWidth="1"/>
    <col min="1557" max="1557" width="1.625" style="1237" customWidth="1"/>
    <col min="1558" max="1558" width="11.5" style="1237" customWidth="1"/>
    <col min="1559" max="1559" width="9.625" style="1237" customWidth="1"/>
    <col min="1560" max="1560" width="10.375" style="1237" customWidth="1"/>
    <col min="1561" max="1561" width="11.625" style="1237" customWidth="1"/>
    <col min="1562" max="1562" width="11.375" style="1237" customWidth="1"/>
    <col min="1563" max="1563" width="9" style="1237"/>
    <col min="1564" max="1564" width="11.625" style="1237" customWidth="1"/>
    <col min="1565" max="1565" width="7.5" style="1237" customWidth="1"/>
    <col min="1566" max="1788" width="9" style="1237"/>
    <col min="1789" max="1789" width="8.125" style="1237" customWidth="1"/>
    <col min="1790" max="1791" width="12.5" style="1237" customWidth="1"/>
    <col min="1792" max="1795" width="11.25" style="1237" customWidth="1"/>
    <col min="1796" max="1797" width="1.375" style="1237" customWidth="1"/>
    <col min="1798" max="1798" width="10.875" style="1237" customWidth="1"/>
    <col min="1799" max="1799" width="10.375" style="1237" customWidth="1"/>
    <col min="1800" max="1800" width="11" style="1237" customWidth="1"/>
    <col min="1801" max="1802" width="11.125" style="1237" customWidth="1"/>
    <col min="1803" max="1803" width="11.625" style="1237" customWidth="1"/>
    <col min="1804" max="1804" width="9" style="1237"/>
    <col min="1805" max="1805" width="8.75" style="1237" customWidth="1"/>
    <col min="1806" max="1808" width="11.375" style="1237" customWidth="1"/>
    <col min="1809" max="1810" width="11.875" style="1237" customWidth="1"/>
    <col min="1811" max="1811" width="11.375" style="1237" customWidth="1"/>
    <col min="1812" max="1812" width="1.5" style="1237" customWidth="1"/>
    <col min="1813" max="1813" width="1.625" style="1237" customWidth="1"/>
    <col min="1814" max="1814" width="11.5" style="1237" customWidth="1"/>
    <col min="1815" max="1815" width="9.625" style="1237" customWidth="1"/>
    <col min="1816" max="1816" width="10.375" style="1237" customWidth="1"/>
    <col min="1817" max="1817" width="11.625" style="1237" customWidth="1"/>
    <col min="1818" max="1818" width="11.375" style="1237" customWidth="1"/>
    <col min="1819" max="1819" width="9" style="1237"/>
    <col min="1820" max="1820" width="11.625" style="1237" customWidth="1"/>
    <col min="1821" max="1821" width="7.5" style="1237" customWidth="1"/>
    <col min="1822" max="2044" width="9" style="1237"/>
    <col min="2045" max="2045" width="8.125" style="1237" customWidth="1"/>
    <col min="2046" max="2047" width="12.5" style="1237" customWidth="1"/>
    <col min="2048" max="2051" width="11.25" style="1237" customWidth="1"/>
    <col min="2052" max="2053" width="1.375" style="1237" customWidth="1"/>
    <col min="2054" max="2054" width="10.875" style="1237" customWidth="1"/>
    <col min="2055" max="2055" width="10.375" style="1237" customWidth="1"/>
    <col min="2056" max="2056" width="11" style="1237" customWidth="1"/>
    <col min="2057" max="2058" width="11.125" style="1237" customWidth="1"/>
    <col min="2059" max="2059" width="11.625" style="1237" customWidth="1"/>
    <col min="2060" max="2060" width="9" style="1237"/>
    <col min="2061" max="2061" width="8.75" style="1237" customWidth="1"/>
    <col min="2062" max="2064" width="11.375" style="1237" customWidth="1"/>
    <col min="2065" max="2066" width="11.875" style="1237" customWidth="1"/>
    <col min="2067" max="2067" width="11.375" style="1237" customWidth="1"/>
    <col min="2068" max="2068" width="1.5" style="1237" customWidth="1"/>
    <col min="2069" max="2069" width="1.625" style="1237" customWidth="1"/>
    <col min="2070" max="2070" width="11.5" style="1237" customWidth="1"/>
    <col min="2071" max="2071" width="9.625" style="1237" customWidth="1"/>
    <col min="2072" max="2072" width="10.375" style="1237" customWidth="1"/>
    <col min="2073" max="2073" width="11.625" style="1237" customWidth="1"/>
    <col min="2074" max="2074" width="11.375" style="1237" customWidth="1"/>
    <col min="2075" max="2075" width="9" style="1237"/>
    <col min="2076" max="2076" width="11.625" style="1237" customWidth="1"/>
    <col min="2077" max="2077" width="7.5" style="1237" customWidth="1"/>
    <col min="2078" max="2300" width="9" style="1237"/>
    <col min="2301" max="2301" width="8.125" style="1237" customWidth="1"/>
    <col min="2302" max="2303" width="12.5" style="1237" customWidth="1"/>
    <col min="2304" max="2307" width="11.25" style="1237" customWidth="1"/>
    <col min="2308" max="2309" width="1.375" style="1237" customWidth="1"/>
    <col min="2310" max="2310" width="10.875" style="1237" customWidth="1"/>
    <col min="2311" max="2311" width="10.375" style="1237" customWidth="1"/>
    <col min="2312" max="2312" width="11" style="1237" customWidth="1"/>
    <col min="2313" max="2314" width="11.125" style="1237" customWidth="1"/>
    <col min="2315" max="2315" width="11.625" style="1237" customWidth="1"/>
    <col min="2316" max="2316" width="9" style="1237"/>
    <col min="2317" max="2317" width="8.75" style="1237" customWidth="1"/>
    <col min="2318" max="2320" width="11.375" style="1237" customWidth="1"/>
    <col min="2321" max="2322" width="11.875" style="1237" customWidth="1"/>
    <col min="2323" max="2323" width="11.375" style="1237" customWidth="1"/>
    <col min="2324" max="2324" width="1.5" style="1237" customWidth="1"/>
    <col min="2325" max="2325" width="1.625" style="1237" customWidth="1"/>
    <col min="2326" max="2326" width="11.5" style="1237" customWidth="1"/>
    <col min="2327" max="2327" width="9.625" style="1237" customWidth="1"/>
    <col min="2328" max="2328" width="10.375" style="1237" customWidth="1"/>
    <col min="2329" max="2329" width="11.625" style="1237" customWidth="1"/>
    <col min="2330" max="2330" width="11.375" style="1237" customWidth="1"/>
    <col min="2331" max="2331" width="9" style="1237"/>
    <col min="2332" max="2332" width="11.625" style="1237" customWidth="1"/>
    <col min="2333" max="2333" width="7.5" style="1237" customWidth="1"/>
    <col min="2334" max="2556" width="9" style="1237"/>
    <col min="2557" max="2557" width="8.125" style="1237" customWidth="1"/>
    <col min="2558" max="2559" width="12.5" style="1237" customWidth="1"/>
    <col min="2560" max="2563" width="11.25" style="1237" customWidth="1"/>
    <col min="2564" max="2565" width="1.375" style="1237" customWidth="1"/>
    <col min="2566" max="2566" width="10.875" style="1237" customWidth="1"/>
    <col min="2567" max="2567" width="10.375" style="1237" customWidth="1"/>
    <col min="2568" max="2568" width="11" style="1237" customWidth="1"/>
    <col min="2569" max="2570" width="11.125" style="1237" customWidth="1"/>
    <col min="2571" max="2571" width="11.625" style="1237" customWidth="1"/>
    <col min="2572" max="2572" width="9" style="1237"/>
    <col min="2573" max="2573" width="8.75" style="1237" customWidth="1"/>
    <col min="2574" max="2576" width="11.375" style="1237" customWidth="1"/>
    <col min="2577" max="2578" width="11.875" style="1237" customWidth="1"/>
    <col min="2579" max="2579" width="11.375" style="1237" customWidth="1"/>
    <col min="2580" max="2580" width="1.5" style="1237" customWidth="1"/>
    <col min="2581" max="2581" width="1.625" style="1237" customWidth="1"/>
    <col min="2582" max="2582" width="11.5" style="1237" customWidth="1"/>
    <col min="2583" max="2583" width="9.625" style="1237" customWidth="1"/>
    <col min="2584" max="2584" width="10.375" style="1237" customWidth="1"/>
    <col min="2585" max="2585" width="11.625" style="1237" customWidth="1"/>
    <col min="2586" max="2586" width="11.375" style="1237" customWidth="1"/>
    <col min="2587" max="2587" width="9" style="1237"/>
    <col min="2588" max="2588" width="11.625" style="1237" customWidth="1"/>
    <col min="2589" max="2589" width="7.5" style="1237" customWidth="1"/>
    <col min="2590" max="2812" width="9" style="1237"/>
    <col min="2813" max="2813" width="8.125" style="1237" customWidth="1"/>
    <col min="2814" max="2815" width="12.5" style="1237" customWidth="1"/>
    <col min="2816" max="2819" width="11.25" style="1237" customWidth="1"/>
    <col min="2820" max="2821" width="1.375" style="1237" customWidth="1"/>
    <col min="2822" max="2822" width="10.875" style="1237" customWidth="1"/>
    <col min="2823" max="2823" width="10.375" style="1237" customWidth="1"/>
    <col min="2824" max="2824" width="11" style="1237" customWidth="1"/>
    <col min="2825" max="2826" width="11.125" style="1237" customWidth="1"/>
    <col min="2827" max="2827" width="11.625" style="1237" customWidth="1"/>
    <col min="2828" max="2828" width="9" style="1237"/>
    <col min="2829" max="2829" width="8.75" style="1237" customWidth="1"/>
    <col min="2830" max="2832" width="11.375" style="1237" customWidth="1"/>
    <col min="2833" max="2834" width="11.875" style="1237" customWidth="1"/>
    <col min="2835" max="2835" width="11.375" style="1237" customWidth="1"/>
    <col min="2836" max="2836" width="1.5" style="1237" customWidth="1"/>
    <col min="2837" max="2837" width="1.625" style="1237" customWidth="1"/>
    <col min="2838" max="2838" width="11.5" style="1237" customWidth="1"/>
    <col min="2839" max="2839" width="9.625" style="1237" customWidth="1"/>
    <col min="2840" max="2840" width="10.375" style="1237" customWidth="1"/>
    <col min="2841" max="2841" width="11.625" style="1237" customWidth="1"/>
    <col min="2842" max="2842" width="11.375" style="1237" customWidth="1"/>
    <col min="2843" max="2843" width="9" style="1237"/>
    <col min="2844" max="2844" width="11.625" style="1237" customWidth="1"/>
    <col min="2845" max="2845" width="7.5" style="1237" customWidth="1"/>
    <col min="2846" max="3068" width="9" style="1237"/>
    <col min="3069" max="3069" width="8.125" style="1237" customWidth="1"/>
    <col min="3070" max="3071" width="12.5" style="1237" customWidth="1"/>
    <col min="3072" max="3075" width="11.25" style="1237" customWidth="1"/>
    <col min="3076" max="3077" width="1.375" style="1237" customWidth="1"/>
    <col min="3078" max="3078" width="10.875" style="1237" customWidth="1"/>
    <col min="3079" max="3079" width="10.375" style="1237" customWidth="1"/>
    <col min="3080" max="3080" width="11" style="1237" customWidth="1"/>
    <col min="3081" max="3082" width="11.125" style="1237" customWidth="1"/>
    <col min="3083" max="3083" width="11.625" style="1237" customWidth="1"/>
    <col min="3084" max="3084" width="9" style="1237"/>
    <col min="3085" max="3085" width="8.75" style="1237" customWidth="1"/>
    <col min="3086" max="3088" width="11.375" style="1237" customWidth="1"/>
    <col min="3089" max="3090" width="11.875" style="1237" customWidth="1"/>
    <col min="3091" max="3091" width="11.375" style="1237" customWidth="1"/>
    <col min="3092" max="3092" width="1.5" style="1237" customWidth="1"/>
    <col min="3093" max="3093" width="1.625" style="1237" customWidth="1"/>
    <col min="3094" max="3094" width="11.5" style="1237" customWidth="1"/>
    <col min="3095" max="3095" width="9.625" style="1237" customWidth="1"/>
    <col min="3096" max="3096" width="10.375" style="1237" customWidth="1"/>
    <col min="3097" max="3097" width="11.625" style="1237" customWidth="1"/>
    <col min="3098" max="3098" width="11.375" style="1237" customWidth="1"/>
    <col min="3099" max="3099" width="9" style="1237"/>
    <col min="3100" max="3100" width="11.625" style="1237" customWidth="1"/>
    <col min="3101" max="3101" width="7.5" style="1237" customWidth="1"/>
    <col min="3102" max="3324" width="9" style="1237"/>
    <col min="3325" max="3325" width="8.125" style="1237" customWidth="1"/>
    <col min="3326" max="3327" width="12.5" style="1237" customWidth="1"/>
    <col min="3328" max="3331" width="11.25" style="1237" customWidth="1"/>
    <col min="3332" max="3333" width="1.375" style="1237" customWidth="1"/>
    <col min="3334" max="3334" width="10.875" style="1237" customWidth="1"/>
    <col min="3335" max="3335" width="10.375" style="1237" customWidth="1"/>
    <col min="3336" max="3336" width="11" style="1237" customWidth="1"/>
    <col min="3337" max="3338" width="11.125" style="1237" customWidth="1"/>
    <col min="3339" max="3339" width="11.625" style="1237" customWidth="1"/>
    <col min="3340" max="3340" width="9" style="1237"/>
    <col min="3341" max="3341" width="8.75" style="1237" customWidth="1"/>
    <col min="3342" max="3344" width="11.375" style="1237" customWidth="1"/>
    <col min="3345" max="3346" width="11.875" style="1237" customWidth="1"/>
    <col min="3347" max="3347" width="11.375" style="1237" customWidth="1"/>
    <col min="3348" max="3348" width="1.5" style="1237" customWidth="1"/>
    <col min="3349" max="3349" width="1.625" style="1237" customWidth="1"/>
    <col min="3350" max="3350" width="11.5" style="1237" customWidth="1"/>
    <col min="3351" max="3351" width="9.625" style="1237" customWidth="1"/>
    <col min="3352" max="3352" width="10.375" style="1237" customWidth="1"/>
    <col min="3353" max="3353" width="11.625" style="1237" customWidth="1"/>
    <col min="3354" max="3354" width="11.375" style="1237" customWidth="1"/>
    <col min="3355" max="3355" width="9" style="1237"/>
    <col min="3356" max="3356" width="11.625" style="1237" customWidth="1"/>
    <col min="3357" max="3357" width="7.5" style="1237" customWidth="1"/>
    <col min="3358" max="3580" width="9" style="1237"/>
    <col min="3581" max="3581" width="8.125" style="1237" customWidth="1"/>
    <col min="3582" max="3583" width="12.5" style="1237" customWidth="1"/>
    <col min="3584" max="3587" width="11.25" style="1237" customWidth="1"/>
    <col min="3588" max="3589" width="1.375" style="1237" customWidth="1"/>
    <col min="3590" max="3590" width="10.875" style="1237" customWidth="1"/>
    <col min="3591" max="3591" width="10.375" style="1237" customWidth="1"/>
    <col min="3592" max="3592" width="11" style="1237" customWidth="1"/>
    <col min="3593" max="3594" width="11.125" style="1237" customWidth="1"/>
    <col min="3595" max="3595" width="11.625" style="1237" customWidth="1"/>
    <col min="3596" max="3596" width="9" style="1237"/>
    <col min="3597" max="3597" width="8.75" style="1237" customWidth="1"/>
    <col min="3598" max="3600" width="11.375" style="1237" customWidth="1"/>
    <col min="3601" max="3602" width="11.875" style="1237" customWidth="1"/>
    <col min="3603" max="3603" width="11.375" style="1237" customWidth="1"/>
    <col min="3604" max="3604" width="1.5" style="1237" customWidth="1"/>
    <col min="3605" max="3605" width="1.625" style="1237" customWidth="1"/>
    <col min="3606" max="3606" width="11.5" style="1237" customWidth="1"/>
    <col min="3607" max="3607" width="9.625" style="1237" customWidth="1"/>
    <col min="3608" max="3608" width="10.375" style="1237" customWidth="1"/>
    <col min="3609" max="3609" width="11.625" style="1237" customWidth="1"/>
    <col min="3610" max="3610" width="11.375" style="1237" customWidth="1"/>
    <col min="3611" max="3611" width="9" style="1237"/>
    <col min="3612" max="3612" width="11.625" style="1237" customWidth="1"/>
    <col min="3613" max="3613" width="7.5" style="1237" customWidth="1"/>
    <col min="3614" max="3836" width="9" style="1237"/>
    <col min="3837" max="3837" width="8.125" style="1237" customWidth="1"/>
    <col min="3838" max="3839" width="12.5" style="1237" customWidth="1"/>
    <col min="3840" max="3843" width="11.25" style="1237" customWidth="1"/>
    <col min="3844" max="3845" width="1.375" style="1237" customWidth="1"/>
    <col min="3846" max="3846" width="10.875" style="1237" customWidth="1"/>
    <col min="3847" max="3847" width="10.375" style="1237" customWidth="1"/>
    <col min="3848" max="3848" width="11" style="1237" customWidth="1"/>
    <col min="3849" max="3850" width="11.125" style="1237" customWidth="1"/>
    <col min="3851" max="3851" width="11.625" style="1237" customWidth="1"/>
    <col min="3852" max="3852" width="9" style="1237"/>
    <col min="3853" max="3853" width="8.75" style="1237" customWidth="1"/>
    <col min="3854" max="3856" width="11.375" style="1237" customWidth="1"/>
    <col min="3857" max="3858" width="11.875" style="1237" customWidth="1"/>
    <col min="3859" max="3859" width="11.375" style="1237" customWidth="1"/>
    <col min="3860" max="3860" width="1.5" style="1237" customWidth="1"/>
    <col min="3861" max="3861" width="1.625" style="1237" customWidth="1"/>
    <col min="3862" max="3862" width="11.5" style="1237" customWidth="1"/>
    <col min="3863" max="3863" width="9.625" style="1237" customWidth="1"/>
    <col min="3864" max="3864" width="10.375" style="1237" customWidth="1"/>
    <col min="3865" max="3865" width="11.625" style="1237" customWidth="1"/>
    <col min="3866" max="3866" width="11.375" style="1237" customWidth="1"/>
    <col min="3867" max="3867" width="9" style="1237"/>
    <col min="3868" max="3868" width="11.625" style="1237" customWidth="1"/>
    <col min="3869" max="3869" width="7.5" style="1237" customWidth="1"/>
    <col min="3870" max="4092" width="9" style="1237"/>
    <col min="4093" max="4093" width="8.125" style="1237" customWidth="1"/>
    <col min="4094" max="4095" width="12.5" style="1237" customWidth="1"/>
    <col min="4096" max="4099" width="11.25" style="1237" customWidth="1"/>
    <col min="4100" max="4101" width="1.375" style="1237" customWidth="1"/>
    <col min="4102" max="4102" width="10.875" style="1237" customWidth="1"/>
    <col min="4103" max="4103" width="10.375" style="1237" customWidth="1"/>
    <col min="4104" max="4104" width="11" style="1237" customWidth="1"/>
    <col min="4105" max="4106" width="11.125" style="1237" customWidth="1"/>
    <col min="4107" max="4107" width="11.625" style="1237" customWidth="1"/>
    <col min="4108" max="4108" width="9" style="1237"/>
    <col min="4109" max="4109" width="8.75" style="1237" customWidth="1"/>
    <col min="4110" max="4112" width="11.375" style="1237" customWidth="1"/>
    <col min="4113" max="4114" width="11.875" style="1237" customWidth="1"/>
    <col min="4115" max="4115" width="11.375" style="1237" customWidth="1"/>
    <col min="4116" max="4116" width="1.5" style="1237" customWidth="1"/>
    <col min="4117" max="4117" width="1.625" style="1237" customWidth="1"/>
    <col min="4118" max="4118" width="11.5" style="1237" customWidth="1"/>
    <col min="4119" max="4119" width="9.625" style="1237" customWidth="1"/>
    <col min="4120" max="4120" width="10.375" style="1237" customWidth="1"/>
    <col min="4121" max="4121" width="11.625" style="1237" customWidth="1"/>
    <col min="4122" max="4122" width="11.375" style="1237" customWidth="1"/>
    <col min="4123" max="4123" width="9" style="1237"/>
    <col min="4124" max="4124" width="11.625" style="1237" customWidth="1"/>
    <col min="4125" max="4125" width="7.5" style="1237" customWidth="1"/>
    <col min="4126" max="4348" width="9" style="1237"/>
    <col min="4349" max="4349" width="8.125" style="1237" customWidth="1"/>
    <col min="4350" max="4351" width="12.5" style="1237" customWidth="1"/>
    <col min="4352" max="4355" width="11.25" style="1237" customWidth="1"/>
    <col min="4356" max="4357" width="1.375" style="1237" customWidth="1"/>
    <col min="4358" max="4358" width="10.875" style="1237" customWidth="1"/>
    <col min="4359" max="4359" width="10.375" style="1237" customWidth="1"/>
    <col min="4360" max="4360" width="11" style="1237" customWidth="1"/>
    <col min="4361" max="4362" width="11.125" style="1237" customWidth="1"/>
    <col min="4363" max="4363" width="11.625" style="1237" customWidth="1"/>
    <col min="4364" max="4364" width="9" style="1237"/>
    <col min="4365" max="4365" width="8.75" style="1237" customWidth="1"/>
    <col min="4366" max="4368" width="11.375" style="1237" customWidth="1"/>
    <col min="4369" max="4370" width="11.875" style="1237" customWidth="1"/>
    <col min="4371" max="4371" width="11.375" style="1237" customWidth="1"/>
    <col min="4372" max="4372" width="1.5" style="1237" customWidth="1"/>
    <col min="4373" max="4373" width="1.625" style="1237" customWidth="1"/>
    <col min="4374" max="4374" width="11.5" style="1237" customWidth="1"/>
    <col min="4375" max="4375" width="9.625" style="1237" customWidth="1"/>
    <col min="4376" max="4376" width="10.375" style="1237" customWidth="1"/>
    <col min="4377" max="4377" width="11.625" style="1237" customWidth="1"/>
    <col min="4378" max="4378" width="11.375" style="1237" customWidth="1"/>
    <col min="4379" max="4379" width="9" style="1237"/>
    <col min="4380" max="4380" width="11.625" style="1237" customWidth="1"/>
    <col min="4381" max="4381" width="7.5" style="1237" customWidth="1"/>
    <col min="4382" max="4604" width="9" style="1237"/>
    <col min="4605" max="4605" width="8.125" style="1237" customWidth="1"/>
    <col min="4606" max="4607" width="12.5" style="1237" customWidth="1"/>
    <col min="4608" max="4611" width="11.25" style="1237" customWidth="1"/>
    <col min="4612" max="4613" width="1.375" style="1237" customWidth="1"/>
    <col min="4614" max="4614" width="10.875" style="1237" customWidth="1"/>
    <col min="4615" max="4615" width="10.375" style="1237" customWidth="1"/>
    <col min="4616" max="4616" width="11" style="1237" customWidth="1"/>
    <col min="4617" max="4618" width="11.125" style="1237" customWidth="1"/>
    <col min="4619" max="4619" width="11.625" style="1237" customWidth="1"/>
    <col min="4620" max="4620" width="9" style="1237"/>
    <col min="4621" max="4621" width="8.75" style="1237" customWidth="1"/>
    <col min="4622" max="4624" width="11.375" style="1237" customWidth="1"/>
    <col min="4625" max="4626" width="11.875" style="1237" customWidth="1"/>
    <col min="4627" max="4627" width="11.375" style="1237" customWidth="1"/>
    <col min="4628" max="4628" width="1.5" style="1237" customWidth="1"/>
    <col min="4629" max="4629" width="1.625" style="1237" customWidth="1"/>
    <col min="4630" max="4630" width="11.5" style="1237" customWidth="1"/>
    <col min="4631" max="4631" width="9.625" style="1237" customWidth="1"/>
    <col min="4632" max="4632" width="10.375" style="1237" customWidth="1"/>
    <col min="4633" max="4633" width="11.625" style="1237" customWidth="1"/>
    <col min="4634" max="4634" width="11.375" style="1237" customWidth="1"/>
    <col min="4635" max="4635" width="9" style="1237"/>
    <col min="4636" max="4636" width="11.625" style="1237" customWidth="1"/>
    <col min="4637" max="4637" width="7.5" style="1237" customWidth="1"/>
    <col min="4638" max="4860" width="9" style="1237"/>
    <col min="4861" max="4861" width="8.125" style="1237" customWidth="1"/>
    <col min="4862" max="4863" width="12.5" style="1237" customWidth="1"/>
    <col min="4864" max="4867" width="11.25" style="1237" customWidth="1"/>
    <col min="4868" max="4869" width="1.375" style="1237" customWidth="1"/>
    <col min="4870" max="4870" width="10.875" style="1237" customWidth="1"/>
    <col min="4871" max="4871" width="10.375" style="1237" customWidth="1"/>
    <col min="4872" max="4872" width="11" style="1237" customWidth="1"/>
    <col min="4873" max="4874" width="11.125" style="1237" customWidth="1"/>
    <col min="4875" max="4875" width="11.625" style="1237" customWidth="1"/>
    <col min="4876" max="4876" width="9" style="1237"/>
    <col min="4877" max="4877" width="8.75" style="1237" customWidth="1"/>
    <col min="4878" max="4880" width="11.375" style="1237" customWidth="1"/>
    <col min="4881" max="4882" width="11.875" style="1237" customWidth="1"/>
    <col min="4883" max="4883" width="11.375" style="1237" customWidth="1"/>
    <col min="4884" max="4884" width="1.5" style="1237" customWidth="1"/>
    <col min="4885" max="4885" width="1.625" style="1237" customWidth="1"/>
    <col min="4886" max="4886" width="11.5" style="1237" customWidth="1"/>
    <col min="4887" max="4887" width="9.625" style="1237" customWidth="1"/>
    <col min="4888" max="4888" width="10.375" style="1237" customWidth="1"/>
    <col min="4889" max="4889" width="11.625" style="1237" customWidth="1"/>
    <col min="4890" max="4890" width="11.375" style="1237" customWidth="1"/>
    <col min="4891" max="4891" width="9" style="1237"/>
    <col min="4892" max="4892" width="11.625" style="1237" customWidth="1"/>
    <col min="4893" max="4893" width="7.5" style="1237" customWidth="1"/>
    <col min="4894" max="5116" width="9" style="1237"/>
    <col min="5117" max="5117" width="8.125" style="1237" customWidth="1"/>
    <col min="5118" max="5119" width="12.5" style="1237" customWidth="1"/>
    <col min="5120" max="5123" width="11.25" style="1237" customWidth="1"/>
    <col min="5124" max="5125" width="1.375" style="1237" customWidth="1"/>
    <col min="5126" max="5126" width="10.875" style="1237" customWidth="1"/>
    <col min="5127" max="5127" width="10.375" style="1237" customWidth="1"/>
    <col min="5128" max="5128" width="11" style="1237" customWidth="1"/>
    <col min="5129" max="5130" width="11.125" style="1237" customWidth="1"/>
    <col min="5131" max="5131" width="11.625" style="1237" customWidth="1"/>
    <col min="5132" max="5132" width="9" style="1237"/>
    <col min="5133" max="5133" width="8.75" style="1237" customWidth="1"/>
    <col min="5134" max="5136" width="11.375" style="1237" customWidth="1"/>
    <col min="5137" max="5138" width="11.875" style="1237" customWidth="1"/>
    <col min="5139" max="5139" width="11.375" style="1237" customWidth="1"/>
    <col min="5140" max="5140" width="1.5" style="1237" customWidth="1"/>
    <col min="5141" max="5141" width="1.625" style="1237" customWidth="1"/>
    <col min="5142" max="5142" width="11.5" style="1237" customWidth="1"/>
    <col min="5143" max="5143" width="9.625" style="1237" customWidth="1"/>
    <col min="5144" max="5144" width="10.375" style="1237" customWidth="1"/>
    <col min="5145" max="5145" width="11.625" style="1237" customWidth="1"/>
    <col min="5146" max="5146" width="11.375" style="1237" customWidth="1"/>
    <col min="5147" max="5147" width="9" style="1237"/>
    <col min="5148" max="5148" width="11.625" style="1237" customWidth="1"/>
    <col min="5149" max="5149" width="7.5" style="1237" customWidth="1"/>
    <col min="5150" max="5372" width="9" style="1237"/>
    <col min="5373" max="5373" width="8.125" style="1237" customWidth="1"/>
    <col min="5374" max="5375" width="12.5" style="1237" customWidth="1"/>
    <col min="5376" max="5379" width="11.25" style="1237" customWidth="1"/>
    <col min="5380" max="5381" width="1.375" style="1237" customWidth="1"/>
    <col min="5382" max="5382" width="10.875" style="1237" customWidth="1"/>
    <col min="5383" max="5383" width="10.375" style="1237" customWidth="1"/>
    <col min="5384" max="5384" width="11" style="1237" customWidth="1"/>
    <col min="5385" max="5386" width="11.125" style="1237" customWidth="1"/>
    <col min="5387" max="5387" width="11.625" style="1237" customWidth="1"/>
    <col min="5388" max="5388" width="9" style="1237"/>
    <col min="5389" max="5389" width="8.75" style="1237" customWidth="1"/>
    <col min="5390" max="5392" width="11.375" style="1237" customWidth="1"/>
    <col min="5393" max="5394" width="11.875" style="1237" customWidth="1"/>
    <col min="5395" max="5395" width="11.375" style="1237" customWidth="1"/>
    <col min="5396" max="5396" width="1.5" style="1237" customWidth="1"/>
    <col min="5397" max="5397" width="1.625" style="1237" customWidth="1"/>
    <col min="5398" max="5398" width="11.5" style="1237" customWidth="1"/>
    <col min="5399" max="5399" width="9.625" style="1237" customWidth="1"/>
    <col min="5400" max="5400" width="10.375" style="1237" customWidth="1"/>
    <col min="5401" max="5401" width="11.625" style="1237" customWidth="1"/>
    <col min="5402" max="5402" width="11.375" style="1237" customWidth="1"/>
    <col min="5403" max="5403" width="9" style="1237"/>
    <col min="5404" max="5404" width="11.625" style="1237" customWidth="1"/>
    <col min="5405" max="5405" width="7.5" style="1237" customWidth="1"/>
    <col min="5406" max="5628" width="9" style="1237"/>
    <col min="5629" max="5629" width="8.125" style="1237" customWidth="1"/>
    <col min="5630" max="5631" width="12.5" style="1237" customWidth="1"/>
    <col min="5632" max="5635" width="11.25" style="1237" customWidth="1"/>
    <col min="5636" max="5637" width="1.375" style="1237" customWidth="1"/>
    <col min="5638" max="5638" width="10.875" style="1237" customWidth="1"/>
    <col min="5639" max="5639" width="10.375" style="1237" customWidth="1"/>
    <col min="5640" max="5640" width="11" style="1237" customWidth="1"/>
    <col min="5641" max="5642" width="11.125" style="1237" customWidth="1"/>
    <col min="5643" max="5643" width="11.625" style="1237" customWidth="1"/>
    <col min="5644" max="5644" width="9" style="1237"/>
    <col min="5645" max="5645" width="8.75" style="1237" customWidth="1"/>
    <col min="5646" max="5648" width="11.375" style="1237" customWidth="1"/>
    <col min="5649" max="5650" width="11.875" style="1237" customWidth="1"/>
    <col min="5651" max="5651" width="11.375" style="1237" customWidth="1"/>
    <col min="5652" max="5652" width="1.5" style="1237" customWidth="1"/>
    <col min="5653" max="5653" width="1.625" style="1237" customWidth="1"/>
    <col min="5654" max="5654" width="11.5" style="1237" customWidth="1"/>
    <col min="5655" max="5655" width="9.625" style="1237" customWidth="1"/>
    <col min="5656" max="5656" width="10.375" style="1237" customWidth="1"/>
    <col min="5657" max="5657" width="11.625" style="1237" customWidth="1"/>
    <col min="5658" max="5658" width="11.375" style="1237" customWidth="1"/>
    <col min="5659" max="5659" width="9" style="1237"/>
    <col min="5660" max="5660" width="11.625" style="1237" customWidth="1"/>
    <col min="5661" max="5661" width="7.5" style="1237" customWidth="1"/>
    <col min="5662" max="5884" width="9" style="1237"/>
    <col min="5885" max="5885" width="8.125" style="1237" customWidth="1"/>
    <col min="5886" max="5887" width="12.5" style="1237" customWidth="1"/>
    <col min="5888" max="5891" width="11.25" style="1237" customWidth="1"/>
    <col min="5892" max="5893" width="1.375" style="1237" customWidth="1"/>
    <col min="5894" max="5894" width="10.875" style="1237" customWidth="1"/>
    <col min="5895" max="5895" width="10.375" style="1237" customWidth="1"/>
    <col min="5896" max="5896" width="11" style="1237" customWidth="1"/>
    <col min="5897" max="5898" width="11.125" style="1237" customWidth="1"/>
    <col min="5899" max="5899" width="11.625" style="1237" customWidth="1"/>
    <col min="5900" max="5900" width="9" style="1237"/>
    <col min="5901" max="5901" width="8.75" style="1237" customWidth="1"/>
    <col min="5902" max="5904" width="11.375" style="1237" customWidth="1"/>
    <col min="5905" max="5906" width="11.875" style="1237" customWidth="1"/>
    <col min="5907" max="5907" width="11.375" style="1237" customWidth="1"/>
    <col min="5908" max="5908" width="1.5" style="1237" customWidth="1"/>
    <col min="5909" max="5909" width="1.625" style="1237" customWidth="1"/>
    <col min="5910" max="5910" width="11.5" style="1237" customWidth="1"/>
    <col min="5911" max="5911" width="9.625" style="1237" customWidth="1"/>
    <col min="5912" max="5912" width="10.375" style="1237" customWidth="1"/>
    <col min="5913" max="5913" width="11.625" style="1237" customWidth="1"/>
    <col min="5914" max="5914" width="11.375" style="1237" customWidth="1"/>
    <col min="5915" max="5915" width="9" style="1237"/>
    <col min="5916" max="5916" width="11.625" style="1237" customWidth="1"/>
    <col min="5917" max="5917" width="7.5" style="1237" customWidth="1"/>
    <col min="5918" max="6140" width="9" style="1237"/>
    <col min="6141" max="6141" width="8.125" style="1237" customWidth="1"/>
    <col min="6142" max="6143" width="12.5" style="1237" customWidth="1"/>
    <col min="6144" max="6147" width="11.25" style="1237" customWidth="1"/>
    <col min="6148" max="6149" width="1.375" style="1237" customWidth="1"/>
    <col min="6150" max="6150" width="10.875" style="1237" customWidth="1"/>
    <col min="6151" max="6151" width="10.375" style="1237" customWidth="1"/>
    <col min="6152" max="6152" width="11" style="1237" customWidth="1"/>
    <col min="6153" max="6154" width="11.125" style="1237" customWidth="1"/>
    <col min="6155" max="6155" width="11.625" style="1237" customWidth="1"/>
    <col min="6156" max="6156" width="9" style="1237"/>
    <col min="6157" max="6157" width="8.75" style="1237" customWidth="1"/>
    <col min="6158" max="6160" width="11.375" style="1237" customWidth="1"/>
    <col min="6161" max="6162" width="11.875" style="1237" customWidth="1"/>
    <col min="6163" max="6163" width="11.375" style="1237" customWidth="1"/>
    <col min="6164" max="6164" width="1.5" style="1237" customWidth="1"/>
    <col min="6165" max="6165" width="1.625" style="1237" customWidth="1"/>
    <col min="6166" max="6166" width="11.5" style="1237" customWidth="1"/>
    <col min="6167" max="6167" width="9.625" style="1237" customWidth="1"/>
    <col min="6168" max="6168" width="10.375" style="1237" customWidth="1"/>
    <col min="6169" max="6169" width="11.625" style="1237" customWidth="1"/>
    <col min="6170" max="6170" width="11.375" style="1237" customWidth="1"/>
    <col min="6171" max="6171" width="9" style="1237"/>
    <col min="6172" max="6172" width="11.625" style="1237" customWidth="1"/>
    <col min="6173" max="6173" width="7.5" style="1237" customWidth="1"/>
    <col min="6174" max="6396" width="9" style="1237"/>
    <col min="6397" max="6397" width="8.125" style="1237" customWidth="1"/>
    <col min="6398" max="6399" width="12.5" style="1237" customWidth="1"/>
    <col min="6400" max="6403" width="11.25" style="1237" customWidth="1"/>
    <col min="6404" max="6405" width="1.375" style="1237" customWidth="1"/>
    <col min="6406" max="6406" width="10.875" style="1237" customWidth="1"/>
    <col min="6407" max="6407" width="10.375" style="1237" customWidth="1"/>
    <col min="6408" max="6408" width="11" style="1237" customWidth="1"/>
    <col min="6409" max="6410" width="11.125" style="1237" customWidth="1"/>
    <col min="6411" max="6411" width="11.625" style="1237" customWidth="1"/>
    <col min="6412" max="6412" width="9" style="1237"/>
    <col min="6413" max="6413" width="8.75" style="1237" customWidth="1"/>
    <col min="6414" max="6416" width="11.375" style="1237" customWidth="1"/>
    <col min="6417" max="6418" width="11.875" style="1237" customWidth="1"/>
    <col min="6419" max="6419" width="11.375" style="1237" customWidth="1"/>
    <col min="6420" max="6420" width="1.5" style="1237" customWidth="1"/>
    <col min="6421" max="6421" width="1.625" style="1237" customWidth="1"/>
    <col min="6422" max="6422" width="11.5" style="1237" customWidth="1"/>
    <col min="6423" max="6423" width="9.625" style="1237" customWidth="1"/>
    <col min="6424" max="6424" width="10.375" style="1237" customWidth="1"/>
    <col min="6425" max="6425" width="11.625" style="1237" customWidth="1"/>
    <col min="6426" max="6426" width="11.375" style="1237" customWidth="1"/>
    <col min="6427" max="6427" width="9" style="1237"/>
    <col min="6428" max="6428" width="11.625" style="1237" customWidth="1"/>
    <col min="6429" max="6429" width="7.5" style="1237" customWidth="1"/>
    <col min="6430" max="6652" width="9" style="1237"/>
    <col min="6653" max="6653" width="8.125" style="1237" customWidth="1"/>
    <col min="6654" max="6655" width="12.5" style="1237" customWidth="1"/>
    <col min="6656" max="6659" width="11.25" style="1237" customWidth="1"/>
    <col min="6660" max="6661" width="1.375" style="1237" customWidth="1"/>
    <col min="6662" max="6662" width="10.875" style="1237" customWidth="1"/>
    <col min="6663" max="6663" width="10.375" style="1237" customWidth="1"/>
    <col min="6664" max="6664" width="11" style="1237" customWidth="1"/>
    <col min="6665" max="6666" width="11.125" style="1237" customWidth="1"/>
    <col min="6667" max="6667" width="11.625" style="1237" customWidth="1"/>
    <col min="6668" max="6668" width="9" style="1237"/>
    <col min="6669" max="6669" width="8.75" style="1237" customWidth="1"/>
    <col min="6670" max="6672" width="11.375" style="1237" customWidth="1"/>
    <col min="6673" max="6674" width="11.875" style="1237" customWidth="1"/>
    <col min="6675" max="6675" width="11.375" style="1237" customWidth="1"/>
    <col min="6676" max="6676" width="1.5" style="1237" customWidth="1"/>
    <col min="6677" max="6677" width="1.625" style="1237" customWidth="1"/>
    <col min="6678" max="6678" width="11.5" style="1237" customWidth="1"/>
    <col min="6679" max="6679" width="9.625" style="1237" customWidth="1"/>
    <col min="6680" max="6680" width="10.375" style="1237" customWidth="1"/>
    <col min="6681" max="6681" width="11.625" style="1237" customWidth="1"/>
    <col min="6682" max="6682" width="11.375" style="1237" customWidth="1"/>
    <col min="6683" max="6683" width="9" style="1237"/>
    <col min="6684" max="6684" width="11.625" style="1237" customWidth="1"/>
    <col min="6685" max="6685" width="7.5" style="1237" customWidth="1"/>
    <col min="6686" max="6908" width="9" style="1237"/>
    <col min="6909" max="6909" width="8.125" style="1237" customWidth="1"/>
    <col min="6910" max="6911" width="12.5" style="1237" customWidth="1"/>
    <col min="6912" max="6915" width="11.25" style="1237" customWidth="1"/>
    <col min="6916" max="6917" width="1.375" style="1237" customWidth="1"/>
    <col min="6918" max="6918" width="10.875" style="1237" customWidth="1"/>
    <col min="6919" max="6919" width="10.375" style="1237" customWidth="1"/>
    <col min="6920" max="6920" width="11" style="1237" customWidth="1"/>
    <col min="6921" max="6922" width="11.125" style="1237" customWidth="1"/>
    <col min="6923" max="6923" width="11.625" style="1237" customWidth="1"/>
    <col min="6924" max="6924" width="9" style="1237"/>
    <col min="6925" max="6925" width="8.75" style="1237" customWidth="1"/>
    <col min="6926" max="6928" width="11.375" style="1237" customWidth="1"/>
    <col min="6929" max="6930" width="11.875" style="1237" customWidth="1"/>
    <col min="6931" max="6931" width="11.375" style="1237" customWidth="1"/>
    <col min="6932" max="6932" width="1.5" style="1237" customWidth="1"/>
    <col min="6933" max="6933" width="1.625" style="1237" customWidth="1"/>
    <col min="6934" max="6934" width="11.5" style="1237" customWidth="1"/>
    <col min="6935" max="6935" width="9.625" style="1237" customWidth="1"/>
    <col min="6936" max="6936" width="10.375" style="1237" customWidth="1"/>
    <col min="6937" max="6937" width="11.625" style="1237" customWidth="1"/>
    <col min="6938" max="6938" width="11.375" style="1237" customWidth="1"/>
    <col min="6939" max="6939" width="9" style="1237"/>
    <col min="6940" max="6940" width="11.625" style="1237" customWidth="1"/>
    <col min="6941" max="6941" width="7.5" style="1237" customWidth="1"/>
    <col min="6942" max="7164" width="9" style="1237"/>
    <col min="7165" max="7165" width="8.125" style="1237" customWidth="1"/>
    <col min="7166" max="7167" width="12.5" style="1237" customWidth="1"/>
    <col min="7168" max="7171" width="11.25" style="1237" customWidth="1"/>
    <col min="7172" max="7173" width="1.375" style="1237" customWidth="1"/>
    <col min="7174" max="7174" width="10.875" style="1237" customWidth="1"/>
    <col min="7175" max="7175" width="10.375" style="1237" customWidth="1"/>
    <col min="7176" max="7176" width="11" style="1237" customWidth="1"/>
    <col min="7177" max="7178" width="11.125" style="1237" customWidth="1"/>
    <col min="7179" max="7179" width="11.625" style="1237" customWidth="1"/>
    <col min="7180" max="7180" width="9" style="1237"/>
    <col min="7181" max="7181" width="8.75" style="1237" customWidth="1"/>
    <col min="7182" max="7184" width="11.375" style="1237" customWidth="1"/>
    <col min="7185" max="7186" width="11.875" style="1237" customWidth="1"/>
    <col min="7187" max="7187" width="11.375" style="1237" customWidth="1"/>
    <col min="7188" max="7188" width="1.5" style="1237" customWidth="1"/>
    <col min="7189" max="7189" width="1.625" style="1237" customWidth="1"/>
    <col min="7190" max="7190" width="11.5" style="1237" customWidth="1"/>
    <col min="7191" max="7191" width="9.625" style="1237" customWidth="1"/>
    <col min="7192" max="7192" width="10.375" style="1237" customWidth="1"/>
    <col min="7193" max="7193" width="11.625" style="1237" customWidth="1"/>
    <col min="7194" max="7194" width="11.375" style="1237" customWidth="1"/>
    <col min="7195" max="7195" width="9" style="1237"/>
    <col min="7196" max="7196" width="11.625" style="1237" customWidth="1"/>
    <col min="7197" max="7197" width="7.5" style="1237" customWidth="1"/>
    <col min="7198" max="7420" width="9" style="1237"/>
    <col min="7421" max="7421" width="8.125" style="1237" customWidth="1"/>
    <col min="7422" max="7423" width="12.5" style="1237" customWidth="1"/>
    <col min="7424" max="7427" width="11.25" style="1237" customWidth="1"/>
    <col min="7428" max="7429" width="1.375" style="1237" customWidth="1"/>
    <col min="7430" max="7430" width="10.875" style="1237" customWidth="1"/>
    <col min="7431" max="7431" width="10.375" style="1237" customWidth="1"/>
    <col min="7432" max="7432" width="11" style="1237" customWidth="1"/>
    <col min="7433" max="7434" width="11.125" style="1237" customWidth="1"/>
    <col min="7435" max="7435" width="11.625" style="1237" customWidth="1"/>
    <col min="7436" max="7436" width="9" style="1237"/>
    <col min="7437" max="7437" width="8.75" style="1237" customWidth="1"/>
    <col min="7438" max="7440" width="11.375" style="1237" customWidth="1"/>
    <col min="7441" max="7442" width="11.875" style="1237" customWidth="1"/>
    <col min="7443" max="7443" width="11.375" style="1237" customWidth="1"/>
    <col min="7444" max="7444" width="1.5" style="1237" customWidth="1"/>
    <col min="7445" max="7445" width="1.625" style="1237" customWidth="1"/>
    <col min="7446" max="7446" width="11.5" style="1237" customWidth="1"/>
    <col min="7447" max="7447" width="9.625" style="1237" customWidth="1"/>
    <col min="7448" max="7448" width="10.375" style="1237" customWidth="1"/>
    <col min="7449" max="7449" width="11.625" style="1237" customWidth="1"/>
    <col min="7450" max="7450" width="11.375" style="1237" customWidth="1"/>
    <col min="7451" max="7451" width="9" style="1237"/>
    <col min="7452" max="7452" width="11.625" style="1237" customWidth="1"/>
    <col min="7453" max="7453" width="7.5" style="1237" customWidth="1"/>
    <col min="7454" max="7676" width="9" style="1237"/>
    <col min="7677" max="7677" width="8.125" style="1237" customWidth="1"/>
    <col min="7678" max="7679" width="12.5" style="1237" customWidth="1"/>
    <col min="7680" max="7683" width="11.25" style="1237" customWidth="1"/>
    <col min="7684" max="7685" width="1.375" style="1237" customWidth="1"/>
    <col min="7686" max="7686" width="10.875" style="1237" customWidth="1"/>
    <col min="7687" max="7687" width="10.375" style="1237" customWidth="1"/>
    <col min="7688" max="7688" width="11" style="1237" customWidth="1"/>
    <col min="7689" max="7690" width="11.125" style="1237" customWidth="1"/>
    <col min="7691" max="7691" width="11.625" style="1237" customWidth="1"/>
    <col min="7692" max="7692" width="9" style="1237"/>
    <col min="7693" max="7693" width="8.75" style="1237" customWidth="1"/>
    <col min="7694" max="7696" width="11.375" style="1237" customWidth="1"/>
    <col min="7697" max="7698" width="11.875" style="1237" customWidth="1"/>
    <col min="7699" max="7699" width="11.375" style="1237" customWidth="1"/>
    <col min="7700" max="7700" width="1.5" style="1237" customWidth="1"/>
    <col min="7701" max="7701" width="1.625" style="1237" customWidth="1"/>
    <col min="7702" max="7702" width="11.5" style="1237" customWidth="1"/>
    <col min="7703" max="7703" width="9.625" style="1237" customWidth="1"/>
    <col min="7704" max="7704" width="10.375" style="1237" customWidth="1"/>
    <col min="7705" max="7705" width="11.625" style="1237" customWidth="1"/>
    <col min="7706" max="7706" width="11.375" style="1237" customWidth="1"/>
    <col min="7707" max="7707" width="9" style="1237"/>
    <col min="7708" max="7708" width="11.625" style="1237" customWidth="1"/>
    <col min="7709" max="7709" width="7.5" style="1237" customWidth="1"/>
    <col min="7710" max="7932" width="9" style="1237"/>
    <col min="7933" max="7933" width="8.125" style="1237" customWidth="1"/>
    <col min="7934" max="7935" width="12.5" style="1237" customWidth="1"/>
    <col min="7936" max="7939" width="11.25" style="1237" customWidth="1"/>
    <col min="7940" max="7941" width="1.375" style="1237" customWidth="1"/>
    <col min="7942" max="7942" width="10.875" style="1237" customWidth="1"/>
    <col min="7943" max="7943" width="10.375" style="1237" customWidth="1"/>
    <col min="7944" max="7944" width="11" style="1237" customWidth="1"/>
    <col min="7945" max="7946" width="11.125" style="1237" customWidth="1"/>
    <col min="7947" max="7947" width="11.625" style="1237" customWidth="1"/>
    <col min="7948" max="7948" width="9" style="1237"/>
    <col min="7949" max="7949" width="8.75" style="1237" customWidth="1"/>
    <col min="7950" max="7952" width="11.375" style="1237" customWidth="1"/>
    <col min="7953" max="7954" width="11.875" style="1237" customWidth="1"/>
    <col min="7955" max="7955" width="11.375" style="1237" customWidth="1"/>
    <col min="7956" max="7956" width="1.5" style="1237" customWidth="1"/>
    <col min="7957" max="7957" width="1.625" style="1237" customWidth="1"/>
    <col min="7958" max="7958" width="11.5" style="1237" customWidth="1"/>
    <col min="7959" max="7959" width="9.625" style="1237" customWidth="1"/>
    <col min="7960" max="7960" width="10.375" style="1237" customWidth="1"/>
    <col min="7961" max="7961" width="11.625" style="1237" customWidth="1"/>
    <col min="7962" max="7962" width="11.375" style="1237" customWidth="1"/>
    <col min="7963" max="7963" width="9" style="1237"/>
    <col min="7964" max="7964" width="11.625" style="1237" customWidth="1"/>
    <col min="7965" max="7965" width="7.5" style="1237" customWidth="1"/>
    <col min="7966" max="8188" width="9" style="1237"/>
    <col min="8189" max="8189" width="8.125" style="1237" customWidth="1"/>
    <col min="8190" max="8191" width="12.5" style="1237" customWidth="1"/>
    <col min="8192" max="8195" width="11.25" style="1237" customWidth="1"/>
    <col min="8196" max="8197" width="1.375" style="1237" customWidth="1"/>
    <col min="8198" max="8198" width="10.875" style="1237" customWidth="1"/>
    <col min="8199" max="8199" width="10.375" style="1237" customWidth="1"/>
    <col min="8200" max="8200" width="11" style="1237" customWidth="1"/>
    <col min="8201" max="8202" width="11.125" style="1237" customWidth="1"/>
    <col min="8203" max="8203" width="11.625" style="1237" customWidth="1"/>
    <col min="8204" max="8204" width="9" style="1237"/>
    <col min="8205" max="8205" width="8.75" style="1237" customWidth="1"/>
    <col min="8206" max="8208" width="11.375" style="1237" customWidth="1"/>
    <col min="8209" max="8210" width="11.875" style="1237" customWidth="1"/>
    <col min="8211" max="8211" width="11.375" style="1237" customWidth="1"/>
    <col min="8212" max="8212" width="1.5" style="1237" customWidth="1"/>
    <col min="8213" max="8213" width="1.625" style="1237" customWidth="1"/>
    <col min="8214" max="8214" width="11.5" style="1237" customWidth="1"/>
    <col min="8215" max="8215" width="9.625" style="1237" customWidth="1"/>
    <col min="8216" max="8216" width="10.375" style="1237" customWidth="1"/>
    <col min="8217" max="8217" width="11.625" style="1237" customWidth="1"/>
    <col min="8218" max="8218" width="11.375" style="1237" customWidth="1"/>
    <col min="8219" max="8219" width="9" style="1237"/>
    <col min="8220" max="8220" width="11.625" style="1237" customWidth="1"/>
    <col min="8221" max="8221" width="7.5" style="1237" customWidth="1"/>
    <col min="8222" max="8444" width="9" style="1237"/>
    <col min="8445" max="8445" width="8.125" style="1237" customWidth="1"/>
    <col min="8446" max="8447" width="12.5" style="1237" customWidth="1"/>
    <col min="8448" max="8451" width="11.25" style="1237" customWidth="1"/>
    <col min="8452" max="8453" width="1.375" style="1237" customWidth="1"/>
    <col min="8454" max="8454" width="10.875" style="1237" customWidth="1"/>
    <col min="8455" max="8455" width="10.375" style="1237" customWidth="1"/>
    <col min="8456" max="8456" width="11" style="1237" customWidth="1"/>
    <col min="8457" max="8458" width="11.125" style="1237" customWidth="1"/>
    <col min="8459" max="8459" width="11.625" style="1237" customWidth="1"/>
    <col min="8460" max="8460" width="9" style="1237"/>
    <col min="8461" max="8461" width="8.75" style="1237" customWidth="1"/>
    <col min="8462" max="8464" width="11.375" style="1237" customWidth="1"/>
    <col min="8465" max="8466" width="11.875" style="1237" customWidth="1"/>
    <col min="8467" max="8467" width="11.375" style="1237" customWidth="1"/>
    <col min="8468" max="8468" width="1.5" style="1237" customWidth="1"/>
    <col min="8469" max="8469" width="1.625" style="1237" customWidth="1"/>
    <col min="8470" max="8470" width="11.5" style="1237" customWidth="1"/>
    <col min="8471" max="8471" width="9.625" style="1237" customWidth="1"/>
    <col min="8472" max="8472" width="10.375" style="1237" customWidth="1"/>
    <col min="8473" max="8473" width="11.625" style="1237" customWidth="1"/>
    <col min="8474" max="8474" width="11.375" style="1237" customWidth="1"/>
    <col min="8475" max="8475" width="9" style="1237"/>
    <col min="8476" max="8476" width="11.625" style="1237" customWidth="1"/>
    <col min="8477" max="8477" width="7.5" style="1237" customWidth="1"/>
    <col min="8478" max="8700" width="9" style="1237"/>
    <col min="8701" max="8701" width="8.125" style="1237" customWidth="1"/>
    <col min="8702" max="8703" width="12.5" style="1237" customWidth="1"/>
    <col min="8704" max="8707" width="11.25" style="1237" customWidth="1"/>
    <col min="8708" max="8709" width="1.375" style="1237" customWidth="1"/>
    <col min="8710" max="8710" width="10.875" style="1237" customWidth="1"/>
    <col min="8711" max="8711" width="10.375" style="1237" customWidth="1"/>
    <col min="8712" max="8712" width="11" style="1237" customWidth="1"/>
    <col min="8713" max="8714" width="11.125" style="1237" customWidth="1"/>
    <col min="8715" max="8715" width="11.625" style="1237" customWidth="1"/>
    <col min="8716" max="8716" width="9" style="1237"/>
    <col min="8717" max="8717" width="8.75" style="1237" customWidth="1"/>
    <col min="8718" max="8720" width="11.375" style="1237" customWidth="1"/>
    <col min="8721" max="8722" width="11.875" style="1237" customWidth="1"/>
    <col min="8723" max="8723" width="11.375" style="1237" customWidth="1"/>
    <col min="8724" max="8724" width="1.5" style="1237" customWidth="1"/>
    <col min="8725" max="8725" width="1.625" style="1237" customWidth="1"/>
    <col min="8726" max="8726" width="11.5" style="1237" customWidth="1"/>
    <col min="8727" max="8727" width="9.625" style="1237" customWidth="1"/>
    <col min="8728" max="8728" width="10.375" style="1237" customWidth="1"/>
    <col min="8729" max="8729" width="11.625" style="1237" customWidth="1"/>
    <col min="8730" max="8730" width="11.375" style="1237" customWidth="1"/>
    <col min="8731" max="8731" width="9" style="1237"/>
    <col min="8732" max="8732" width="11.625" style="1237" customWidth="1"/>
    <col min="8733" max="8733" width="7.5" style="1237" customWidth="1"/>
    <col min="8734" max="8956" width="9" style="1237"/>
    <col min="8957" max="8957" width="8.125" style="1237" customWidth="1"/>
    <col min="8958" max="8959" width="12.5" style="1237" customWidth="1"/>
    <col min="8960" max="8963" width="11.25" style="1237" customWidth="1"/>
    <col min="8964" max="8965" width="1.375" style="1237" customWidth="1"/>
    <col min="8966" max="8966" width="10.875" style="1237" customWidth="1"/>
    <col min="8967" max="8967" width="10.375" style="1237" customWidth="1"/>
    <col min="8968" max="8968" width="11" style="1237" customWidth="1"/>
    <col min="8969" max="8970" width="11.125" style="1237" customWidth="1"/>
    <col min="8971" max="8971" width="11.625" style="1237" customWidth="1"/>
    <col min="8972" max="8972" width="9" style="1237"/>
    <col min="8973" max="8973" width="8.75" style="1237" customWidth="1"/>
    <col min="8974" max="8976" width="11.375" style="1237" customWidth="1"/>
    <col min="8977" max="8978" width="11.875" style="1237" customWidth="1"/>
    <col min="8979" max="8979" width="11.375" style="1237" customWidth="1"/>
    <col min="8980" max="8980" width="1.5" style="1237" customWidth="1"/>
    <col min="8981" max="8981" width="1.625" style="1237" customWidth="1"/>
    <col min="8982" max="8982" width="11.5" style="1237" customWidth="1"/>
    <col min="8983" max="8983" width="9.625" style="1237" customWidth="1"/>
    <col min="8984" max="8984" width="10.375" style="1237" customWidth="1"/>
    <col min="8985" max="8985" width="11.625" style="1237" customWidth="1"/>
    <col min="8986" max="8986" width="11.375" style="1237" customWidth="1"/>
    <col min="8987" max="8987" width="9" style="1237"/>
    <col min="8988" max="8988" width="11.625" style="1237" customWidth="1"/>
    <col min="8989" max="8989" width="7.5" style="1237" customWidth="1"/>
    <col min="8990" max="9212" width="9" style="1237"/>
    <col min="9213" max="9213" width="8.125" style="1237" customWidth="1"/>
    <col min="9214" max="9215" width="12.5" style="1237" customWidth="1"/>
    <col min="9216" max="9219" width="11.25" style="1237" customWidth="1"/>
    <col min="9220" max="9221" width="1.375" style="1237" customWidth="1"/>
    <col min="9222" max="9222" width="10.875" style="1237" customWidth="1"/>
    <col min="9223" max="9223" width="10.375" style="1237" customWidth="1"/>
    <col min="9224" max="9224" width="11" style="1237" customWidth="1"/>
    <col min="9225" max="9226" width="11.125" style="1237" customWidth="1"/>
    <col min="9227" max="9227" width="11.625" style="1237" customWidth="1"/>
    <col min="9228" max="9228" width="9" style="1237"/>
    <col min="9229" max="9229" width="8.75" style="1237" customWidth="1"/>
    <col min="9230" max="9232" width="11.375" style="1237" customWidth="1"/>
    <col min="9233" max="9234" width="11.875" style="1237" customWidth="1"/>
    <col min="9235" max="9235" width="11.375" style="1237" customWidth="1"/>
    <col min="9236" max="9236" width="1.5" style="1237" customWidth="1"/>
    <col min="9237" max="9237" width="1.625" style="1237" customWidth="1"/>
    <col min="9238" max="9238" width="11.5" style="1237" customWidth="1"/>
    <col min="9239" max="9239" width="9.625" style="1237" customWidth="1"/>
    <col min="9240" max="9240" width="10.375" style="1237" customWidth="1"/>
    <col min="9241" max="9241" width="11.625" style="1237" customWidth="1"/>
    <col min="9242" max="9242" width="11.375" style="1237" customWidth="1"/>
    <col min="9243" max="9243" width="9" style="1237"/>
    <col min="9244" max="9244" width="11.625" style="1237" customWidth="1"/>
    <col min="9245" max="9245" width="7.5" style="1237" customWidth="1"/>
    <col min="9246" max="9468" width="9" style="1237"/>
    <col min="9469" max="9469" width="8.125" style="1237" customWidth="1"/>
    <col min="9470" max="9471" width="12.5" style="1237" customWidth="1"/>
    <col min="9472" max="9475" width="11.25" style="1237" customWidth="1"/>
    <col min="9476" max="9477" width="1.375" style="1237" customWidth="1"/>
    <col min="9478" max="9478" width="10.875" style="1237" customWidth="1"/>
    <col min="9479" max="9479" width="10.375" style="1237" customWidth="1"/>
    <col min="9480" max="9480" width="11" style="1237" customWidth="1"/>
    <col min="9481" max="9482" width="11.125" style="1237" customWidth="1"/>
    <col min="9483" max="9483" width="11.625" style="1237" customWidth="1"/>
    <col min="9484" max="9484" width="9" style="1237"/>
    <col min="9485" max="9485" width="8.75" style="1237" customWidth="1"/>
    <col min="9486" max="9488" width="11.375" style="1237" customWidth="1"/>
    <col min="9489" max="9490" width="11.875" style="1237" customWidth="1"/>
    <col min="9491" max="9491" width="11.375" style="1237" customWidth="1"/>
    <col min="9492" max="9492" width="1.5" style="1237" customWidth="1"/>
    <col min="9493" max="9493" width="1.625" style="1237" customWidth="1"/>
    <col min="9494" max="9494" width="11.5" style="1237" customWidth="1"/>
    <col min="9495" max="9495" width="9.625" style="1237" customWidth="1"/>
    <col min="9496" max="9496" width="10.375" style="1237" customWidth="1"/>
    <col min="9497" max="9497" width="11.625" style="1237" customWidth="1"/>
    <col min="9498" max="9498" width="11.375" style="1237" customWidth="1"/>
    <col min="9499" max="9499" width="9" style="1237"/>
    <col min="9500" max="9500" width="11.625" style="1237" customWidth="1"/>
    <col min="9501" max="9501" width="7.5" style="1237" customWidth="1"/>
    <col min="9502" max="9724" width="9" style="1237"/>
    <col min="9725" max="9725" width="8.125" style="1237" customWidth="1"/>
    <col min="9726" max="9727" width="12.5" style="1237" customWidth="1"/>
    <col min="9728" max="9731" width="11.25" style="1237" customWidth="1"/>
    <col min="9732" max="9733" width="1.375" style="1237" customWidth="1"/>
    <col min="9734" max="9734" width="10.875" style="1237" customWidth="1"/>
    <col min="9735" max="9735" width="10.375" style="1237" customWidth="1"/>
    <col min="9736" max="9736" width="11" style="1237" customWidth="1"/>
    <col min="9737" max="9738" width="11.125" style="1237" customWidth="1"/>
    <col min="9739" max="9739" width="11.625" style="1237" customWidth="1"/>
    <col min="9740" max="9740" width="9" style="1237"/>
    <col min="9741" max="9741" width="8.75" style="1237" customWidth="1"/>
    <col min="9742" max="9744" width="11.375" style="1237" customWidth="1"/>
    <col min="9745" max="9746" width="11.875" style="1237" customWidth="1"/>
    <col min="9747" max="9747" width="11.375" style="1237" customWidth="1"/>
    <col min="9748" max="9748" width="1.5" style="1237" customWidth="1"/>
    <col min="9749" max="9749" width="1.625" style="1237" customWidth="1"/>
    <col min="9750" max="9750" width="11.5" style="1237" customWidth="1"/>
    <col min="9751" max="9751" width="9.625" style="1237" customWidth="1"/>
    <col min="9752" max="9752" width="10.375" style="1237" customWidth="1"/>
    <col min="9753" max="9753" width="11.625" style="1237" customWidth="1"/>
    <col min="9754" max="9754" width="11.375" style="1237" customWidth="1"/>
    <col min="9755" max="9755" width="9" style="1237"/>
    <col min="9756" max="9756" width="11.625" style="1237" customWidth="1"/>
    <col min="9757" max="9757" width="7.5" style="1237" customWidth="1"/>
    <col min="9758" max="9980" width="9" style="1237"/>
    <col min="9981" max="9981" width="8.125" style="1237" customWidth="1"/>
    <col min="9982" max="9983" width="12.5" style="1237" customWidth="1"/>
    <col min="9984" max="9987" width="11.25" style="1237" customWidth="1"/>
    <col min="9988" max="9989" width="1.375" style="1237" customWidth="1"/>
    <col min="9990" max="9990" width="10.875" style="1237" customWidth="1"/>
    <col min="9991" max="9991" width="10.375" style="1237" customWidth="1"/>
    <col min="9992" max="9992" width="11" style="1237" customWidth="1"/>
    <col min="9993" max="9994" width="11.125" style="1237" customWidth="1"/>
    <col min="9995" max="9995" width="11.625" style="1237" customWidth="1"/>
    <col min="9996" max="9996" width="9" style="1237"/>
    <col min="9997" max="9997" width="8.75" style="1237" customWidth="1"/>
    <col min="9998" max="10000" width="11.375" style="1237" customWidth="1"/>
    <col min="10001" max="10002" width="11.875" style="1237" customWidth="1"/>
    <col min="10003" max="10003" width="11.375" style="1237" customWidth="1"/>
    <col min="10004" max="10004" width="1.5" style="1237" customWidth="1"/>
    <col min="10005" max="10005" width="1.625" style="1237" customWidth="1"/>
    <col min="10006" max="10006" width="11.5" style="1237" customWidth="1"/>
    <col min="10007" max="10007" width="9.625" style="1237" customWidth="1"/>
    <col min="10008" max="10008" width="10.375" style="1237" customWidth="1"/>
    <col min="10009" max="10009" width="11.625" style="1237" customWidth="1"/>
    <col min="10010" max="10010" width="11.375" style="1237" customWidth="1"/>
    <col min="10011" max="10011" width="9" style="1237"/>
    <col min="10012" max="10012" width="11.625" style="1237" customWidth="1"/>
    <col min="10013" max="10013" width="7.5" style="1237" customWidth="1"/>
    <col min="10014" max="10236" width="9" style="1237"/>
    <col min="10237" max="10237" width="8.125" style="1237" customWidth="1"/>
    <col min="10238" max="10239" width="12.5" style="1237" customWidth="1"/>
    <col min="10240" max="10243" width="11.25" style="1237" customWidth="1"/>
    <col min="10244" max="10245" width="1.375" style="1237" customWidth="1"/>
    <col min="10246" max="10246" width="10.875" style="1237" customWidth="1"/>
    <col min="10247" max="10247" width="10.375" style="1237" customWidth="1"/>
    <col min="10248" max="10248" width="11" style="1237" customWidth="1"/>
    <col min="10249" max="10250" width="11.125" style="1237" customWidth="1"/>
    <col min="10251" max="10251" width="11.625" style="1237" customWidth="1"/>
    <col min="10252" max="10252" width="9" style="1237"/>
    <col min="10253" max="10253" width="8.75" style="1237" customWidth="1"/>
    <col min="10254" max="10256" width="11.375" style="1237" customWidth="1"/>
    <col min="10257" max="10258" width="11.875" style="1237" customWidth="1"/>
    <col min="10259" max="10259" width="11.375" style="1237" customWidth="1"/>
    <col min="10260" max="10260" width="1.5" style="1237" customWidth="1"/>
    <col min="10261" max="10261" width="1.625" style="1237" customWidth="1"/>
    <col min="10262" max="10262" width="11.5" style="1237" customWidth="1"/>
    <col min="10263" max="10263" width="9.625" style="1237" customWidth="1"/>
    <col min="10264" max="10264" width="10.375" style="1237" customWidth="1"/>
    <col min="10265" max="10265" width="11.625" style="1237" customWidth="1"/>
    <col min="10266" max="10266" width="11.375" style="1237" customWidth="1"/>
    <col min="10267" max="10267" width="9" style="1237"/>
    <col min="10268" max="10268" width="11.625" style="1237" customWidth="1"/>
    <col min="10269" max="10269" width="7.5" style="1237" customWidth="1"/>
    <col min="10270" max="10492" width="9" style="1237"/>
    <col min="10493" max="10493" width="8.125" style="1237" customWidth="1"/>
    <col min="10494" max="10495" width="12.5" style="1237" customWidth="1"/>
    <col min="10496" max="10499" width="11.25" style="1237" customWidth="1"/>
    <col min="10500" max="10501" width="1.375" style="1237" customWidth="1"/>
    <col min="10502" max="10502" width="10.875" style="1237" customWidth="1"/>
    <col min="10503" max="10503" width="10.375" style="1237" customWidth="1"/>
    <col min="10504" max="10504" width="11" style="1237" customWidth="1"/>
    <col min="10505" max="10506" width="11.125" style="1237" customWidth="1"/>
    <col min="10507" max="10507" width="11.625" style="1237" customWidth="1"/>
    <col min="10508" max="10508" width="9" style="1237"/>
    <col min="10509" max="10509" width="8.75" style="1237" customWidth="1"/>
    <col min="10510" max="10512" width="11.375" style="1237" customWidth="1"/>
    <col min="10513" max="10514" width="11.875" style="1237" customWidth="1"/>
    <col min="10515" max="10515" width="11.375" style="1237" customWidth="1"/>
    <col min="10516" max="10516" width="1.5" style="1237" customWidth="1"/>
    <col min="10517" max="10517" width="1.625" style="1237" customWidth="1"/>
    <col min="10518" max="10518" width="11.5" style="1237" customWidth="1"/>
    <col min="10519" max="10519" width="9.625" style="1237" customWidth="1"/>
    <col min="10520" max="10520" width="10.375" style="1237" customWidth="1"/>
    <col min="10521" max="10521" width="11.625" style="1237" customWidth="1"/>
    <col min="10522" max="10522" width="11.375" style="1237" customWidth="1"/>
    <col min="10523" max="10523" width="9" style="1237"/>
    <col min="10524" max="10524" width="11.625" style="1237" customWidth="1"/>
    <col min="10525" max="10525" width="7.5" style="1237" customWidth="1"/>
    <col min="10526" max="10748" width="9" style="1237"/>
    <col min="10749" max="10749" width="8.125" style="1237" customWidth="1"/>
    <col min="10750" max="10751" width="12.5" style="1237" customWidth="1"/>
    <col min="10752" max="10755" width="11.25" style="1237" customWidth="1"/>
    <col min="10756" max="10757" width="1.375" style="1237" customWidth="1"/>
    <col min="10758" max="10758" width="10.875" style="1237" customWidth="1"/>
    <col min="10759" max="10759" width="10.375" style="1237" customWidth="1"/>
    <col min="10760" max="10760" width="11" style="1237" customWidth="1"/>
    <col min="10761" max="10762" width="11.125" style="1237" customWidth="1"/>
    <col min="10763" max="10763" width="11.625" style="1237" customWidth="1"/>
    <col min="10764" max="10764" width="9" style="1237"/>
    <col min="10765" max="10765" width="8.75" style="1237" customWidth="1"/>
    <col min="10766" max="10768" width="11.375" style="1237" customWidth="1"/>
    <col min="10769" max="10770" width="11.875" style="1237" customWidth="1"/>
    <col min="10771" max="10771" width="11.375" style="1237" customWidth="1"/>
    <col min="10772" max="10772" width="1.5" style="1237" customWidth="1"/>
    <col min="10773" max="10773" width="1.625" style="1237" customWidth="1"/>
    <col min="10774" max="10774" width="11.5" style="1237" customWidth="1"/>
    <col min="10775" max="10775" width="9.625" style="1237" customWidth="1"/>
    <col min="10776" max="10776" width="10.375" style="1237" customWidth="1"/>
    <col min="10777" max="10777" width="11.625" style="1237" customWidth="1"/>
    <col min="10778" max="10778" width="11.375" style="1237" customWidth="1"/>
    <col min="10779" max="10779" width="9" style="1237"/>
    <col min="10780" max="10780" width="11.625" style="1237" customWidth="1"/>
    <col min="10781" max="10781" width="7.5" style="1237" customWidth="1"/>
    <col min="10782" max="11004" width="9" style="1237"/>
    <col min="11005" max="11005" width="8.125" style="1237" customWidth="1"/>
    <col min="11006" max="11007" width="12.5" style="1237" customWidth="1"/>
    <col min="11008" max="11011" width="11.25" style="1237" customWidth="1"/>
    <col min="11012" max="11013" width="1.375" style="1237" customWidth="1"/>
    <col min="11014" max="11014" width="10.875" style="1237" customWidth="1"/>
    <col min="11015" max="11015" width="10.375" style="1237" customWidth="1"/>
    <col min="11016" max="11016" width="11" style="1237" customWidth="1"/>
    <col min="11017" max="11018" width="11.125" style="1237" customWidth="1"/>
    <col min="11019" max="11019" width="11.625" style="1237" customWidth="1"/>
    <col min="11020" max="11020" width="9" style="1237"/>
    <col min="11021" max="11021" width="8.75" style="1237" customWidth="1"/>
    <col min="11022" max="11024" width="11.375" style="1237" customWidth="1"/>
    <col min="11025" max="11026" width="11.875" style="1237" customWidth="1"/>
    <col min="11027" max="11027" width="11.375" style="1237" customWidth="1"/>
    <col min="11028" max="11028" width="1.5" style="1237" customWidth="1"/>
    <col min="11029" max="11029" width="1.625" style="1237" customWidth="1"/>
    <col min="11030" max="11030" width="11.5" style="1237" customWidth="1"/>
    <col min="11031" max="11031" width="9.625" style="1237" customWidth="1"/>
    <col min="11032" max="11032" width="10.375" style="1237" customWidth="1"/>
    <col min="11033" max="11033" width="11.625" style="1237" customWidth="1"/>
    <col min="11034" max="11034" width="11.375" style="1237" customWidth="1"/>
    <col min="11035" max="11035" width="9" style="1237"/>
    <col min="11036" max="11036" width="11.625" style="1237" customWidth="1"/>
    <col min="11037" max="11037" width="7.5" style="1237" customWidth="1"/>
    <col min="11038" max="11260" width="9" style="1237"/>
    <col min="11261" max="11261" width="8.125" style="1237" customWidth="1"/>
    <col min="11262" max="11263" width="12.5" style="1237" customWidth="1"/>
    <col min="11264" max="11267" width="11.25" style="1237" customWidth="1"/>
    <col min="11268" max="11269" width="1.375" style="1237" customWidth="1"/>
    <col min="11270" max="11270" width="10.875" style="1237" customWidth="1"/>
    <col min="11271" max="11271" width="10.375" style="1237" customWidth="1"/>
    <col min="11272" max="11272" width="11" style="1237" customWidth="1"/>
    <col min="11273" max="11274" width="11.125" style="1237" customWidth="1"/>
    <col min="11275" max="11275" width="11.625" style="1237" customWidth="1"/>
    <col min="11276" max="11276" width="9" style="1237"/>
    <col min="11277" max="11277" width="8.75" style="1237" customWidth="1"/>
    <col min="11278" max="11280" width="11.375" style="1237" customWidth="1"/>
    <col min="11281" max="11282" width="11.875" style="1237" customWidth="1"/>
    <col min="11283" max="11283" width="11.375" style="1237" customWidth="1"/>
    <col min="11284" max="11284" width="1.5" style="1237" customWidth="1"/>
    <col min="11285" max="11285" width="1.625" style="1237" customWidth="1"/>
    <col min="11286" max="11286" width="11.5" style="1237" customWidth="1"/>
    <col min="11287" max="11287" width="9.625" style="1237" customWidth="1"/>
    <col min="11288" max="11288" width="10.375" style="1237" customWidth="1"/>
    <col min="11289" max="11289" width="11.625" style="1237" customWidth="1"/>
    <col min="11290" max="11290" width="11.375" style="1237" customWidth="1"/>
    <col min="11291" max="11291" width="9" style="1237"/>
    <col min="11292" max="11292" width="11.625" style="1237" customWidth="1"/>
    <col min="11293" max="11293" width="7.5" style="1237" customWidth="1"/>
    <col min="11294" max="11516" width="9" style="1237"/>
    <col min="11517" max="11517" width="8.125" style="1237" customWidth="1"/>
    <col min="11518" max="11519" width="12.5" style="1237" customWidth="1"/>
    <col min="11520" max="11523" width="11.25" style="1237" customWidth="1"/>
    <col min="11524" max="11525" width="1.375" style="1237" customWidth="1"/>
    <col min="11526" max="11526" width="10.875" style="1237" customWidth="1"/>
    <col min="11527" max="11527" width="10.375" style="1237" customWidth="1"/>
    <col min="11528" max="11528" width="11" style="1237" customWidth="1"/>
    <col min="11529" max="11530" width="11.125" style="1237" customWidth="1"/>
    <col min="11531" max="11531" width="11.625" style="1237" customWidth="1"/>
    <col min="11532" max="11532" width="9" style="1237"/>
    <col min="11533" max="11533" width="8.75" style="1237" customWidth="1"/>
    <col min="11534" max="11536" width="11.375" style="1237" customWidth="1"/>
    <col min="11537" max="11538" width="11.875" style="1237" customWidth="1"/>
    <col min="11539" max="11539" width="11.375" style="1237" customWidth="1"/>
    <col min="11540" max="11540" width="1.5" style="1237" customWidth="1"/>
    <col min="11541" max="11541" width="1.625" style="1237" customWidth="1"/>
    <col min="11542" max="11542" width="11.5" style="1237" customWidth="1"/>
    <col min="11543" max="11543" width="9.625" style="1237" customWidth="1"/>
    <col min="11544" max="11544" width="10.375" style="1237" customWidth="1"/>
    <col min="11545" max="11545" width="11.625" style="1237" customWidth="1"/>
    <col min="11546" max="11546" width="11.375" style="1237" customWidth="1"/>
    <col min="11547" max="11547" width="9" style="1237"/>
    <col min="11548" max="11548" width="11.625" style="1237" customWidth="1"/>
    <col min="11549" max="11549" width="7.5" style="1237" customWidth="1"/>
    <col min="11550" max="11772" width="9" style="1237"/>
    <col min="11773" max="11773" width="8.125" style="1237" customWidth="1"/>
    <col min="11774" max="11775" width="12.5" style="1237" customWidth="1"/>
    <col min="11776" max="11779" width="11.25" style="1237" customWidth="1"/>
    <col min="11780" max="11781" width="1.375" style="1237" customWidth="1"/>
    <col min="11782" max="11782" width="10.875" style="1237" customWidth="1"/>
    <col min="11783" max="11783" width="10.375" style="1237" customWidth="1"/>
    <col min="11784" max="11784" width="11" style="1237" customWidth="1"/>
    <col min="11785" max="11786" width="11.125" style="1237" customWidth="1"/>
    <col min="11787" max="11787" width="11.625" style="1237" customWidth="1"/>
    <col min="11788" max="11788" width="9" style="1237"/>
    <col min="11789" max="11789" width="8.75" style="1237" customWidth="1"/>
    <col min="11790" max="11792" width="11.375" style="1237" customWidth="1"/>
    <col min="11793" max="11794" width="11.875" style="1237" customWidth="1"/>
    <col min="11795" max="11795" width="11.375" style="1237" customWidth="1"/>
    <col min="11796" max="11796" width="1.5" style="1237" customWidth="1"/>
    <col min="11797" max="11797" width="1.625" style="1237" customWidth="1"/>
    <col min="11798" max="11798" width="11.5" style="1237" customWidth="1"/>
    <col min="11799" max="11799" width="9.625" style="1237" customWidth="1"/>
    <col min="11800" max="11800" width="10.375" style="1237" customWidth="1"/>
    <col min="11801" max="11801" width="11.625" style="1237" customWidth="1"/>
    <col min="11802" max="11802" width="11.375" style="1237" customWidth="1"/>
    <col min="11803" max="11803" width="9" style="1237"/>
    <col min="11804" max="11804" width="11.625" style="1237" customWidth="1"/>
    <col min="11805" max="11805" width="7.5" style="1237" customWidth="1"/>
    <col min="11806" max="12028" width="9" style="1237"/>
    <col min="12029" max="12029" width="8.125" style="1237" customWidth="1"/>
    <col min="12030" max="12031" width="12.5" style="1237" customWidth="1"/>
    <col min="12032" max="12035" width="11.25" style="1237" customWidth="1"/>
    <col min="12036" max="12037" width="1.375" style="1237" customWidth="1"/>
    <col min="12038" max="12038" width="10.875" style="1237" customWidth="1"/>
    <col min="12039" max="12039" width="10.375" style="1237" customWidth="1"/>
    <col min="12040" max="12040" width="11" style="1237" customWidth="1"/>
    <col min="12041" max="12042" width="11.125" style="1237" customWidth="1"/>
    <col min="12043" max="12043" width="11.625" style="1237" customWidth="1"/>
    <col min="12044" max="12044" width="9" style="1237"/>
    <col min="12045" max="12045" width="8.75" style="1237" customWidth="1"/>
    <col min="12046" max="12048" width="11.375" style="1237" customWidth="1"/>
    <col min="12049" max="12050" width="11.875" style="1237" customWidth="1"/>
    <col min="12051" max="12051" width="11.375" style="1237" customWidth="1"/>
    <col min="12052" max="12052" width="1.5" style="1237" customWidth="1"/>
    <col min="12053" max="12053" width="1.625" style="1237" customWidth="1"/>
    <col min="12054" max="12054" width="11.5" style="1237" customWidth="1"/>
    <col min="12055" max="12055" width="9.625" style="1237" customWidth="1"/>
    <col min="12056" max="12056" width="10.375" style="1237" customWidth="1"/>
    <col min="12057" max="12057" width="11.625" style="1237" customWidth="1"/>
    <col min="12058" max="12058" width="11.375" style="1237" customWidth="1"/>
    <col min="12059" max="12059" width="9" style="1237"/>
    <col min="12060" max="12060" width="11.625" style="1237" customWidth="1"/>
    <col min="12061" max="12061" width="7.5" style="1237" customWidth="1"/>
    <col min="12062" max="12284" width="9" style="1237"/>
    <col min="12285" max="12285" width="8.125" style="1237" customWidth="1"/>
    <col min="12286" max="12287" width="12.5" style="1237" customWidth="1"/>
    <col min="12288" max="12291" width="11.25" style="1237" customWidth="1"/>
    <col min="12292" max="12293" width="1.375" style="1237" customWidth="1"/>
    <col min="12294" max="12294" width="10.875" style="1237" customWidth="1"/>
    <col min="12295" max="12295" width="10.375" style="1237" customWidth="1"/>
    <col min="12296" max="12296" width="11" style="1237" customWidth="1"/>
    <col min="12297" max="12298" width="11.125" style="1237" customWidth="1"/>
    <col min="12299" max="12299" width="11.625" style="1237" customWidth="1"/>
    <col min="12300" max="12300" width="9" style="1237"/>
    <col min="12301" max="12301" width="8.75" style="1237" customWidth="1"/>
    <col min="12302" max="12304" width="11.375" style="1237" customWidth="1"/>
    <col min="12305" max="12306" width="11.875" style="1237" customWidth="1"/>
    <col min="12307" max="12307" width="11.375" style="1237" customWidth="1"/>
    <col min="12308" max="12308" width="1.5" style="1237" customWidth="1"/>
    <col min="12309" max="12309" width="1.625" style="1237" customWidth="1"/>
    <col min="12310" max="12310" width="11.5" style="1237" customWidth="1"/>
    <col min="12311" max="12311" width="9.625" style="1237" customWidth="1"/>
    <col min="12312" max="12312" width="10.375" style="1237" customWidth="1"/>
    <col min="12313" max="12313" width="11.625" style="1237" customWidth="1"/>
    <col min="12314" max="12314" width="11.375" style="1237" customWidth="1"/>
    <col min="12315" max="12315" width="9" style="1237"/>
    <col min="12316" max="12316" width="11.625" style="1237" customWidth="1"/>
    <col min="12317" max="12317" width="7.5" style="1237" customWidth="1"/>
    <col min="12318" max="12540" width="9" style="1237"/>
    <col min="12541" max="12541" width="8.125" style="1237" customWidth="1"/>
    <col min="12542" max="12543" width="12.5" style="1237" customWidth="1"/>
    <col min="12544" max="12547" width="11.25" style="1237" customWidth="1"/>
    <col min="12548" max="12549" width="1.375" style="1237" customWidth="1"/>
    <col min="12550" max="12550" width="10.875" style="1237" customWidth="1"/>
    <col min="12551" max="12551" width="10.375" style="1237" customWidth="1"/>
    <col min="12552" max="12552" width="11" style="1237" customWidth="1"/>
    <col min="12553" max="12554" width="11.125" style="1237" customWidth="1"/>
    <col min="12555" max="12555" width="11.625" style="1237" customWidth="1"/>
    <col min="12556" max="12556" width="9" style="1237"/>
    <col min="12557" max="12557" width="8.75" style="1237" customWidth="1"/>
    <col min="12558" max="12560" width="11.375" style="1237" customWidth="1"/>
    <col min="12561" max="12562" width="11.875" style="1237" customWidth="1"/>
    <col min="12563" max="12563" width="11.375" style="1237" customWidth="1"/>
    <col min="12564" max="12564" width="1.5" style="1237" customWidth="1"/>
    <col min="12565" max="12565" width="1.625" style="1237" customWidth="1"/>
    <col min="12566" max="12566" width="11.5" style="1237" customWidth="1"/>
    <col min="12567" max="12567" width="9.625" style="1237" customWidth="1"/>
    <col min="12568" max="12568" width="10.375" style="1237" customWidth="1"/>
    <col min="12569" max="12569" width="11.625" style="1237" customWidth="1"/>
    <col min="12570" max="12570" width="11.375" style="1237" customWidth="1"/>
    <col min="12571" max="12571" width="9" style="1237"/>
    <col min="12572" max="12572" width="11.625" style="1237" customWidth="1"/>
    <col min="12573" max="12573" width="7.5" style="1237" customWidth="1"/>
    <col min="12574" max="12796" width="9" style="1237"/>
    <col min="12797" max="12797" width="8.125" style="1237" customWidth="1"/>
    <col min="12798" max="12799" width="12.5" style="1237" customWidth="1"/>
    <col min="12800" max="12803" width="11.25" style="1237" customWidth="1"/>
    <col min="12804" max="12805" width="1.375" style="1237" customWidth="1"/>
    <col min="12806" max="12806" width="10.875" style="1237" customWidth="1"/>
    <col min="12807" max="12807" width="10.375" style="1237" customWidth="1"/>
    <col min="12808" max="12808" width="11" style="1237" customWidth="1"/>
    <col min="12809" max="12810" width="11.125" style="1237" customWidth="1"/>
    <col min="12811" max="12811" width="11.625" style="1237" customWidth="1"/>
    <col min="12812" max="12812" width="9" style="1237"/>
    <col min="12813" max="12813" width="8.75" style="1237" customWidth="1"/>
    <col min="12814" max="12816" width="11.375" style="1237" customWidth="1"/>
    <col min="12817" max="12818" width="11.875" style="1237" customWidth="1"/>
    <col min="12819" max="12819" width="11.375" style="1237" customWidth="1"/>
    <col min="12820" max="12820" width="1.5" style="1237" customWidth="1"/>
    <col min="12821" max="12821" width="1.625" style="1237" customWidth="1"/>
    <col min="12822" max="12822" width="11.5" style="1237" customWidth="1"/>
    <col min="12823" max="12823" width="9.625" style="1237" customWidth="1"/>
    <col min="12824" max="12824" width="10.375" style="1237" customWidth="1"/>
    <col min="12825" max="12825" width="11.625" style="1237" customWidth="1"/>
    <col min="12826" max="12826" width="11.375" style="1237" customWidth="1"/>
    <col min="12827" max="12827" width="9" style="1237"/>
    <col min="12828" max="12828" width="11.625" style="1237" customWidth="1"/>
    <col min="12829" max="12829" width="7.5" style="1237" customWidth="1"/>
    <col min="12830" max="13052" width="9" style="1237"/>
    <col min="13053" max="13053" width="8.125" style="1237" customWidth="1"/>
    <col min="13054" max="13055" width="12.5" style="1237" customWidth="1"/>
    <col min="13056" max="13059" width="11.25" style="1237" customWidth="1"/>
    <col min="13060" max="13061" width="1.375" style="1237" customWidth="1"/>
    <col min="13062" max="13062" width="10.875" style="1237" customWidth="1"/>
    <col min="13063" max="13063" width="10.375" style="1237" customWidth="1"/>
    <col min="13064" max="13064" width="11" style="1237" customWidth="1"/>
    <col min="13065" max="13066" width="11.125" style="1237" customWidth="1"/>
    <col min="13067" max="13067" width="11.625" style="1237" customWidth="1"/>
    <col min="13068" max="13068" width="9" style="1237"/>
    <col min="13069" max="13069" width="8.75" style="1237" customWidth="1"/>
    <col min="13070" max="13072" width="11.375" style="1237" customWidth="1"/>
    <col min="13073" max="13074" width="11.875" style="1237" customWidth="1"/>
    <col min="13075" max="13075" width="11.375" style="1237" customWidth="1"/>
    <col min="13076" max="13076" width="1.5" style="1237" customWidth="1"/>
    <col min="13077" max="13077" width="1.625" style="1237" customWidth="1"/>
    <col min="13078" max="13078" width="11.5" style="1237" customWidth="1"/>
    <col min="13079" max="13079" width="9.625" style="1237" customWidth="1"/>
    <col min="13080" max="13080" width="10.375" style="1237" customWidth="1"/>
    <col min="13081" max="13081" width="11.625" style="1237" customWidth="1"/>
    <col min="13082" max="13082" width="11.375" style="1237" customWidth="1"/>
    <col min="13083" max="13083" width="9" style="1237"/>
    <col min="13084" max="13084" width="11.625" style="1237" customWidth="1"/>
    <col min="13085" max="13085" width="7.5" style="1237" customWidth="1"/>
    <col min="13086" max="13308" width="9" style="1237"/>
    <col min="13309" max="13309" width="8.125" style="1237" customWidth="1"/>
    <col min="13310" max="13311" width="12.5" style="1237" customWidth="1"/>
    <col min="13312" max="13315" width="11.25" style="1237" customWidth="1"/>
    <col min="13316" max="13317" width="1.375" style="1237" customWidth="1"/>
    <col min="13318" max="13318" width="10.875" style="1237" customWidth="1"/>
    <col min="13319" max="13319" width="10.375" style="1237" customWidth="1"/>
    <col min="13320" max="13320" width="11" style="1237" customWidth="1"/>
    <col min="13321" max="13322" width="11.125" style="1237" customWidth="1"/>
    <col min="13323" max="13323" width="11.625" style="1237" customWidth="1"/>
    <col min="13324" max="13324" width="9" style="1237"/>
    <col min="13325" max="13325" width="8.75" style="1237" customWidth="1"/>
    <col min="13326" max="13328" width="11.375" style="1237" customWidth="1"/>
    <col min="13329" max="13330" width="11.875" style="1237" customWidth="1"/>
    <col min="13331" max="13331" width="11.375" style="1237" customWidth="1"/>
    <col min="13332" max="13332" width="1.5" style="1237" customWidth="1"/>
    <col min="13333" max="13333" width="1.625" style="1237" customWidth="1"/>
    <col min="13334" max="13334" width="11.5" style="1237" customWidth="1"/>
    <col min="13335" max="13335" width="9.625" style="1237" customWidth="1"/>
    <col min="13336" max="13336" width="10.375" style="1237" customWidth="1"/>
    <col min="13337" max="13337" width="11.625" style="1237" customWidth="1"/>
    <col min="13338" max="13338" width="11.375" style="1237" customWidth="1"/>
    <col min="13339" max="13339" width="9" style="1237"/>
    <col min="13340" max="13340" width="11.625" style="1237" customWidth="1"/>
    <col min="13341" max="13341" width="7.5" style="1237" customWidth="1"/>
    <col min="13342" max="13564" width="9" style="1237"/>
    <col min="13565" max="13565" width="8.125" style="1237" customWidth="1"/>
    <col min="13566" max="13567" width="12.5" style="1237" customWidth="1"/>
    <col min="13568" max="13571" width="11.25" style="1237" customWidth="1"/>
    <col min="13572" max="13573" width="1.375" style="1237" customWidth="1"/>
    <col min="13574" max="13574" width="10.875" style="1237" customWidth="1"/>
    <col min="13575" max="13575" width="10.375" style="1237" customWidth="1"/>
    <col min="13576" max="13576" width="11" style="1237" customWidth="1"/>
    <col min="13577" max="13578" width="11.125" style="1237" customWidth="1"/>
    <col min="13579" max="13579" width="11.625" style="1237" customWidth="1"/>
    <col min="13580" max="13580" width="9" style="1237"/>
    <col min="13581" max="13581" width="8.75" style="1237" customWidth="1"/>
    <col min="13582" max="13584" width="11.375" style="1237" customWidth="1"/>
    <col min="13585" max="13586" width="11.875" style="1237" customWidth="1"/>
    <col min="13587" max="13587" width="11.375" style="1237" customWidth="1"/>
    <col min="13588" max="13588" width="1.5" style="1237" customWidth="1"/>
    <col min="13589" max="13589" width="1.625" style="1237" customWidth="1"/>
    <col min="13590" max="13590" width="11.5" style="1237" customWidth="1"/>
    <col min="13591" max="13591" width="9.625" style="1237" customWidth="1"/>
    <col min="13592" max="13592" width="10.375" style="1237" customWidth="1"/>
    <col min="13593" max="13593" width="11.625" style="1237" customWidth="1"/>
    <col min="13594" max="13594" width="11.375" style="1237" customWidth="1"/>
    <col min="13595" max="13595" width="9" style="1237"/>
    <col min="13596" max="13596" width="11.625" style="1237" customWidth="1"/>
    <col min="13597" max="13597" width="7.5" style="1237" customWidth="1"/>
    <col min="13598" max="13820" width="9" style="1237"/>
    <col min="13821" max="13821" width="8.125" style="1237" customWidth="1"/>
    <col min="13822" max="13823" width="12.5" style="1237" customWidth="1"/>
    <col min="13824" max="13827" width="11.25" style="1237" customWidth="1"/>
    <col min="13828" max="13829" width="1.375" style="1237" customWidth="1"/>
    <col min="13830" max="13830" width="10.875" style="1237" customWidth="1"/>
    <col min="13831" max="13831" width="10.375" style="1237" customWidth="1"/>
    <col min="13832" max="13832" width="11" style="1237" customWidth="1"/>
    <col min="13833" max="13834" width="11.125" style="1237" customWidth="1"/>
    <col min="13835" max="13835" width="11.625" style="1237" customWidth="1"/>
    <col min="13836" max="13836" width="9" style="1237"/>
    <col min="13837" max="13837" width="8.75" style="1237" customWidth="1"/>
    <col min="13838" max="13840" width="11.375" style="1237" customWidth="1"/>
    <col min="13841" max="13842" width="11.875" style="1237" customWidth="1"/>
    <col min="13843" max="13843" width="11.375" style="1237" customWidth="1"/>
    <col min="13844" max="13844" width="1.5" style="1237" customWidth="1"/>
    <col min="13845" max="13845" width="1.625" style="1237" customWidth="1"/>
    <col min="13846" max="13846" width="11.5" style="1237" customWidth="1"/>
    <col min="13847" max="13847" width="9.625" style="1237" customWidth="1"/>
    <col min="13848" max="13848" width="10.375" style="1237" customWidth="1"/>
    <col min="13849" max="13849" width="11.625" style="1237" customWidth="1"/>
    <col min="13850" max="13850" width="11.375" style="1237" customWidth="1"/>
    <col min="13851" max="13851" width="9" style="1237"/>
    <col min="13852" max="13852" width="11.625" style="1237" customWidth="1"/>
    <col min="13853" max="13853" width="7.5" style="1237" customWidth="1"/>
    <col min="13854" max="14076" width="9" style="1237"/>
    <col min="14077" max="14077" width="8.125" style="1237" customWidth="1"/>
    <col min="14078" max="14079" width="12.5" style="1237" customWidth="1"/>
    <col min="14080" max="14083" width="11.25" style="1237" customWidth="1"/>
    <col min="14084" max="14085" width="1.375" style="1237" customWidth="1"/>
    <col min="14086" max="14086" width="10.875" style="1237" customWidth="1"/>
    <col min="14087" max="14087" width="10.375" style="1237" customWidth="1"/>
    <col min="14088" max="14088" width="11" style="1237" customWidth="1"/>
    <col min="14089" max="14090" width="11.125" style="1237" customWidth="1"/>
    <col min="14091" max="14091" width="11.625" style="1237" customWidth="1"/>
    <col min="14092" max="14092" width="9" style="1237"/>
    <col min="14093" max="14093" width="8.75" style="1237" customWidth="1"/>
    <col min="14094" max="14096" width="11.375" style="1237" customWidth="1"/>
    <col min="14097" max="14098" width="11.875" style="1237" customWidth="1"/>
    <col min="14099" max="14099" width="11.375" style="1237" customWidth="1"/>
    <col min="14100" max="14100" width="1.5" style="1237" customWidth="1"/>
    <col min="14101" max="14101" width="1.625" style="1237" customWidth="1"/>
    <col min="14102" max="14102" width="11.5" style="1237" customWidth="1"/>
    <col min="14103" max="14103" width="9.625" style="1237" customWidth="1"/>
    <col min="14104" max="14104" width="10.375" style="1237" customWidth="1"/>
    <col min="14105" max="14105" width="11.625" style="1237" customWidth="1"/>
    <col min="14106" max="14106" width="11.375" style="1237" customWidth="1"/>
    <col min="14107" max="14107" width="9" style="1237"/>
    <col min="14108" max="14108" width="11.625" style="1237" customWidth="1"/>
    <col min="14109" max="14109" width="7.5" style="1237" customWidth="1"/>
    <col min="14110" max="14332" width="9" style="1237"/>
    <col min="14333" max="14333" width="8.125" style="1237" customWidth="1"/>
    <col min="14334" max="14335" width="12.5" style="1237" customWidth="1"/>
    <col min="14336" max="14339" width="11.25" style="1237" customWidth="1"/>
    <col min="14340" max="14341" width="1.375" style="1237" customWidth="1"/>
    <col min="14342" max="14342" width="10.875" style="1237" customWidth="1"/>
    <col min="14343" max="14343" width="10.375" style="1237" customWidth="1"/>
    <col min="14344" max="14344" width="11" style="1237" customWidth="1"/>
    <col min="14345" max="14346" width="11.125" style="1237" customWidth="1"/>
    <col min="14347" max="14347" width="11.625" style="1237" customWidth="1"/>
    <col min="14348" max="14348" width="9" style="1237"/>
    <col min="14349" max="14349" width="8.75" style="1237" customWidth="1"/>
    <col min="14350" max="14352" width="11.375" style="1237" customWidth="1"/>
    <col min="14353" max="14354" width="11.875" style="1237" customWidth="1"/>
    <col min="14355" max="14355" width="11.375" style="1237" customWidth="1"/>
    <col min="14356" max="14356" width="1.5" style="1237" customWidth="1"/>
    <col min="14357" max="14357" width="1.625" style="1237" customWidth="1"/>
    <col min="14358" max="14358" width="11.5" style="1237" customWidth="1"/>
    <col min="14359" max="14359" width="9.625" style="1237" customWidth="1"/>
    <col min="14360" max="14360" width="10.375" style="1237" customWidth="1"/>
    <col min="14361" max="14361" width="11.625" style="1237" customWidth="1"/>
    <col min="14362" max="14362" width="11.375" style="1237" customWidth="1"/>
    <col min="14363" max="14363" width="9" style="1237"/>
    <col min="14364" max="14364" width="11.625" style="1237" customWidth="1"/>
    <col min="14365" max="14365" width="7.5" style="1237" customWidth="1"/>
    <col min="14366" max="14588" width="9" style="1237"/>
    <col min="14589" max="14589" width="8.125" style="1237" customWidth="1"/>
    <col min="14590" max="14591" width="12.5" style="1237" customWidth="1"/>
    <col min="14592" max="14595" width="11.25" style="1237" customWidth="1"/>
    <col min="14596" max="14597" width="1.375" style="1237" customWidth="1"/>
    <col min="14598" max="14598" width="10.875" style="1237" customWidth="1"/>
    <col min="14599" max="14599" width="10.375" style="1237" customWidth="1"/>
    <col min="14600" max="14600" width="11" style="1237" customWidth="1"/>
    <col min="14601" max="14602" width="11.125" style="1237" customWidth="1"/>
    <col min="14603" max="14603" width="11.625" style="1237" customWidth="1"/>
    <col min="14604" max="14604" width="9" style="1237"/>
    <col min="14605" max="14605" width="8.75" style="1237" customWidth="1"/>
    <col min="14606" max="14608" width="11.375" style="1237" customWidth="1"/>
    <col min="14609" max="14610" width="11.875" style="1237" customWidth="1"/>
    <col min="14611" max="14611" width="11.375" style="1237" customWidth="1"/>
    <col min="14612" max="14612" width="1.5" style="1237" customWidth="1"/>
    <col min="14613" max="14613" width="1.625" style="1237" customWidth="1"/>
    <col min="14614" max="14614" width="11.5" style="1237" customWidth="1"/>
    <col min="14615" max="14615" width="9.625" style="1237" customWidth="1"/>
    <col min="14616" max="14616" width="10.375" style="1237" customWidth="1"/>
    <col min="14617" max="14617" width="11.625" style="1237" customWidth="1"/>
    <col min="14618" max="14618" width="11.375" style="1237" customWidth="1"/>
    <col min="14619" max="14619" width="9" style="1237"/>
    <col min="14620" max="14620" width="11.625" style="1237" customWidth="1"/>
    <col min="14621" max="14621" width="7.5" style="1237" customWidth="1"/>
    <col min="14622" max="14844" width="9" style="1237"/>
    <col min="14845" max="14845" width="8.125" style="1237" customWidth="1"/>
    <col min="14846" max="14847" width="12.5" style="1237" customWidth="1"/>
    <col min="14848" max="14851" width="11.25" style="1237" customWidth="1"/>
    <col min="14852" max="14853" width="1.375" style="1237" customWidth="1"/>
    <col min="14854" max="14854" width="10.875" style="1237" customWidth="1"/>
    <col min="14855" max="14855" width="10.375" style="1237" customWidth="1"/>
    <col min="14856" max="14856" width="11" style="1237" customWidth="1"/>
    <col min="14857" max="14858" width="11.125" style="1237" customWidth="1"/>
    <col min="14859" max="14859" width="11.625" style="1237" customWidth="1"/>
    <col min="14860" max="14860" width="9" style="1237"/>
    <col min="14861" max="14861" width="8.75" style="1237" customWidth="1"/>
    <col min="14862" max="14864" width="11.375" style="1237" customWidth="1"/>
    <col min="14865" max="14866" width="11.875" style="1237" customWidth="1"/>
    <col min="14867" max="14867" width="11.375" style="1237" customWidth="1"/>
    <col min="14868" max="14868" width="1.5" style="1237" customWidth="1"/>
    <col min="14869" max="14869" width="1.625" style="1237" customWidth="1"/>
    <col min="14870" max="14870" width="11.5" style="1237" customWidth="1"/>
    <col min="14871" max="14871" width="9.625" style="1237" customWidth="1"/>
    <col min="14872" max="14872" width="10.375" style="1237" customWidth="1"/>
    <col min="14873" max="14873" width="11.625" style="1237" customWidth="1"/>
    <col min="14874" max="14874" width="11.375" style="1237" customWidth="1"/>
    <col min="14875" max="14875" width="9" style="1237"/>
    <col min="14876" max="14876" width="11.625" style="1237" customWidth="1"/>
    <col min="14877" max="14877" width="7.5" style="1237" customWidth="1"/>
    <col min="14878" max="15100" width="9" style="1237"/>
    <col min="15101" max="15101" width="8.125" style="1237" customWidth="1"/>
    <col min="15102" max="15103" width="12.5" style="1237" customWidth="1"/>
    <col min="15104" max="15107" width="11.25" style="1237" customWidth="1"/>
    <col min="15108" max="15109" width="1.375" style="1237" customWidth="1"/>
    <col min="15110" max="15110" width="10.875" style="1237" customWidth="1"/>
    <col min="15111" max="15111" width="10.375" style="1237" customWidth="1"/>
    <col min="15112" max="15112" width="11" style="1237" customWidth="1"/>
    <col min="15113" max="15114" width="11.125" style="1237" customWidth="1"/>
    <col min="15115" max="15115" width="11.625" style="1237" customWidth="1"/>
    <col min="15116" max="15116" width="9" style="1237"/>
    <col min="15117" max="15117" width="8.75" style="1237" customWidth="1"/>
    <col min="15118" max="15120" width="11.375" style="1237" customWidth="1"/>
    <col min="15121" max="15122" width="11.875" style="1237" customWidth="1"/>
    <col min="15123" max="15123" width="11.375" style="1237" customWidth="1"/>
    <col min="15124" max="15124" width="1.5" style="1237" customWidth="1"/>
    <col min="15125" max="15125" width="1.625" style="1237" customWidth="1"/>
    <col min="15126" max="15126" width="11.5" style="1237" customWidth="1"/>
    <col min="15127" max="15127" width="9.625" style="1237" customWidth="1"/>
    <col min="15128" max="15128" width="10.375" style="1237" customWidth="1"/>
    <col min="15129" max="15129" width="11.625" style="1237" customWidth="1"/>
    <col min="15130" max="15130" width="11.375" style="1237" customWidth="1"/>
    <col min="15131" max="15131" width="9" style="1237"/>
    <col min="15132" max="15132" width="11.625" style="1237" customWidth="1"/>
    <col min="15133" max="15133" width="7.5" style="1237" customWidth="1"/>
    <col min="15134" max="15356" width="9" style="1237"/>
    <col min="15357" max="15357" width="8.125" style="1237" customWidth="1"/>
    <col min="15358" max="15359" width="12.5" style="1237" customWidth="1"/>
    <col min="15360" max="15363" width="11.25" style="1237" customWidth="1"/>
    <col min="15364" max="15365" width="1.375" style="1237" customWidth="1"/>
    <col min="15366" max="15366" width="10.875" style="1237" customWidth="1"/>
    <col min="15367" max="15367" width="10.375" style="1237" customWidth="1"/>
    <col min="15368" max="15368" width="11" style="1237" customWidth="1"/>
    <col min="15369" max="15370" width="11.125" style="1237" customWidth="1"/>
    <col min="15371" max="15371" width="11.625" style="1237" customWidth="1"/>
    <col min="15372" max="15372" width="9" style="1237"/>
    <col min="15373" max="15373" width="8.75" style="1237" customWidth="1"/>
    <col min="15374" max="15376" width="11.375" style="1237" customWidth="1"/>
    <col min="15377" max="15378" width="11.875" style="1237" customWidth="1"/>
    <col min="15379" max="15379" width="11.375" style="1237" customWidth="1"/>
    <col min="15380" max="15380" width="1.5" style="1237" customWidth="1"/>
    <col min="15381" max="15381" width="1.625" style="1237" customWidth="1"/>
    <col min="15382" max="15382" width="11.5" style="1237" customWidth="1"/>
    <col min="15383" max="15383" width="9.625" style="1237" customWidth="1"/>
    <col min="15384" max="15384" width="10.375" style="1237" customWidth="1"/>
    <col min="15385" max="15385" width="11.625" style="1237" customWidth="1"/>
    <col min="15386" max="15386" width="11.375" style="1237" customWidth="1"/>
    <col min="15387" max="15387" width="9" style="1237"/>
    <col min="15388" max="15388" width="11.625" style="1237" customWidth="1"/>
    <col min="15389" max="15389" width="7.5" style="1237" customWidth="1"/>
    <col min="15390" max="15612" width="9" style="1237"/>
    <col min="15613" max="15613" width="8.125" style="1237" customWidth="1"/>
    <col min="15614" max="15615" width="12.5" style="1237" customWidth="1"/>
    <col min="15616" max="15619" width="11.25" style="1237" customWidth="1"/>
    <col min="15620" max="15621" width="1.375" style="1237" customWidth="1"/>
    <col min="15622" max="15622" width="10.875" style="1237" customWidth="1"/>
    <col min="15623" max="15623" width="10.375" style="1237" customWidth="1"/>
    <col min="15624" max="15624" width="11" style="1237" customWidth="1"/>
    <col min="15625" max="15626" width="11.125" style="1237" customWidth="1"/>
    <col min="15627" max="15627" width="11.625" style="1237" customWidth="1"/>
    <col min="15628" max="15628" width="9" style="1237"/>
    <col min="15629" max="15629" width="8.75" style="1237" customWidth="1"/>
    <col min="15630" max="15632" width="11.375" style="1237" customWidth="1"/>
    <col min="15633" max="15634" width="11.875" style="1237" customWidth="1"/>
    <col min="15635" max="15635" width="11.375" style="1237" customWidth="1"/>
    <col min="15636" max="15636" width="1.5" style="1237" customWidth="1"/>
    <col min="15637" max="15637" width="1.625" style="1237" customWidth="1"/>
    <col min="15638" max="15638" width="11.5" style="1237" customWidth="1"/>
    <col min="15639" max="15639" width="9.625" style="1237" customWidth="1"/>
    <col min="15640" max="15640" width="10.375" style="1237" customWidth="1"/>
    <col min="15641" max="15641" width="11.625" style="1237" customWidth="1"/>
    <col min="15642" max="15642" width="11.375" style="1237" customWidth="1"/>
    <col min="15643" max="15643" width="9" style="1237"/>
    <col min="15644" max="15644" width="11.625" style="1237" customWidth="1"/>
    <col min="15645" max="15645" width="7.5" style="1237" customWidth="1"/>
    <col min="15646" max="15868" width="9" style="1237"/>
    <col min="15869" max="15869" width="8.125" style="1237" customWidth="1"/>
    <col min="15870" max="15871" width="12.5" style="1237" customWidth="1"/>
    <col min="15872" max="15875" width="11.25" style="1237" customWidth="1"/>
    <col min="15876" max="15877" width="1.375" style="1237" customWidth="1"/>
    <col min="15878" max="15878" width="10.875" style="1237" customWidth="1"/>
    <col min="15879" max="15879" width="10.375" style="1237" customWidth="1"/>
    <col min="15880" max="15880" width="11" style="1237" customWidth="1"/>
    <col min="15881" max="15882" width="11.125" style="1237" customWidth="1"/>
    <col min="15883" max="15883" width="11.625" style="1237" customWidth="1"/>
    <col min="15884" max="15884" width="9" style="1237"/>
    <col min="15885" max="15885" width="8.75" style="1237" customWidth="1"/>
    <col min="15886" max="15888" width="11.375" style="1237" customWidth="1"/>
    <col min="15889" max="15890" width="11.875" style="1237" customWidth="1"/>
    <col min="15891" max="15891" width="11.375" style="1237" customWidth="1"/>
    <col min="15892" max="15892" width="1.5" style="1237" customWidth="1"/>
    <col min="15893" max="15893" width="1.625" style="1237" customWidth="1"/>
    <col min="15894" max="15894" width="11.5" style="1237" customWidth="1"/>
    <col min="15895" max="15895" width="9.625" style="1237" customWidth="1"/>
    <col min="15896" max="15896" width="10.375" style="1237" customWidth="1"/>
    <col min="15897" max="15897" width="11.625" style="1237" customWidth="1"/>
    <col min="15898" max="15898" width="11.375" style="1237" customWidth="1"/>
    <col min="15899" max="15899" width="9" style="1237"/>
    <col min="15900" max="15900" width="11.625" style="1237" customWidth="1"/>
    <col min="15901" max="15901" width="7.5" style="1237" customWidth="1"/>
    <col min="15902" max="16124" width="9" style="1237"/>
    <col min="16125" max="16125" width="8.125" style="1237" customWidth="1"/>
    <col min="16126" max="16127" width="12.5" style="1237" customWidth="1"/>
    <col min="16128" max="16131" width="11.25" style="1237" customWidth="1"/>
    <col min="16132" max="16133" width="1.375" style="1237" customWidth="1"/>
    <col min="16134" max="16134" width="10.875" style="1237" customWidth="1"/>
    <col min="16135" max="16135" width="10.375" style="1237" customWidth="1"/>
    <col min="16136" max="16136" width="11" style="1237" customWidth="1"/>
    <col min="16137" max="16138" width="11.125" style="1237" customWidth="1"/>
    <col min="16139" max="16139" width="11.625" style="1237" customWidth="1"/>
    <col min="16140" max="16140" width="9" style="1237"/>
    <col min="16141" max="16141" width="8.75" style="1237" customWidth="1"/>
    <col min="16142" max="16144" width="11.375" style="1237" customWidth="1"/>
    <col min="16145" max="16146" width="11.875" style="1237" customWidth="1"/>
    <col min="16147" max="16147" width="11.375" style="1237" customWidth="1"/>
    <col min="16148" max="16148" width="1.5" style="1237" customWidth="1"/>
    <col min="16149" max="16149" width="1.625" style="1237" customWidth="1"/>
    <col min="16150" max="16150" width="11.5" style="1237" customWidth="1"/>
    <col min="16151" max="16151" width="9.625" style="1237" customWidth="1"/>
    <col min="16152" max="16152" width="10.375" style="1237" customWidth="1"/>
    <col min="16153" max="16153" width="11.625" style="1237" customWidth="1"/>
    <col min="16154" max="16154" width="11.375" style="1237" customWidth="1"/>
    <col min="16155" max="16155" width="9" style="1237"/>
    <col min="16156" max="16156" width="11.625" style="1237" customWidth="1"/>
    <col min="16157" max="16157" width="7.5" style="1237" customWidth="1"/>
    <col min="16158" max="16384" width="9" style="1237"/>
  </cols>
  <sheetData>
    <row r="1" spans="1:127" s="1170" customFormat="1" ht="21.75" customHeight="1">
      <c r="A1" s="2540" t="s">
        <v>1515</v>
      </c>
      <c r="B1" s="2540"/>
      <c r="C1" s="2540"/>
      <c r="D1" s="2540"/>
      <c r="E1" s="2540"/>
      <c r="F1" s="2540"/>
      <c r="G1" s="2540"/>
      <c r="H1" s="2541" t="s">
        <v>1878</v>
      </c>
      <c r="I1" s="2541"/>
      <c r="J1" s="2541"/>
      <c r="K1" s="2541"/>
      <c r="L1" s="2541"/>
      <c r="M1" s="2541"/>
      <c r="N1" s="2541"/>
      <c r="O1" s="2541" t="s">
        <v>1517</v>
      </c>
      <c r="P1" s="2541"/>
      <c r="Q1" s="2541"/>
      <c r="R1" s="2541"/>
      <c r="S1" s="2541"/>
      <c r="T1" s="2541"/>
      <c r="U1" s="2541"/>
      <c r="V1" s="2541" t="s">
        <v>1516</v>
      </c>
      <c r="W1" s="2541"/>
      <c r="X1" s="2541"/>
      <c r="Y1" s="2541"/>
      <c r="Z1" s="2541"/>
      <c r="AA1" s="2541"/>
      <c r="AB1" s="1243"/>
      <c r="AC1" s="1243"/>
      <c r="AD1" s="1244"/>
      <c r="AE1" s="1244"/>
      <c r="AF1" s="1244"/>
      <c r="AG1" s="1244"/>
      <c r="AH1" s="1244"/>
      <c r="AI1" s="1244"/>
      <c r="AJ1" s="1244"/>
      <c r="AK1" s="1244"/>
      <c r="AL1" s="1244"/>
      <c r="AM1" s="1244"/>
      <c r="AN1" s="1244"/>
      <c r="AO1" s="1244"/>
      <c r="AP1" s="1244"/>
      <c r="AQ1" s="1244"/>
      <c r="AR1" s="1244"/>
      <c r="AS1" s="1244"/>
      <c r="AT1" s="1244"/>
      <c r="AU1" s="1244"/>
      <c r="AV1" s="1244"/>
      <c r="AW1" s="1244"/>
      <c r="AX1" s="1244"/>
      <c r="AY1" s="1244"/>
      <c r="AZ1" s="1244"/>
      <c r="BA1" s="1244"/>
      <c r="BB1" s="1244"/>
      <c r="BC1" s="1244"/>
      <c r="BD1" s="1244"/>
      <c r="BE1" s="1244"/>
      <c r="BF1" s="1244"/>
      <c r="BG1" s="1244"/>
      <c r="BH1" s="1244"/>
      <c r="BI1" s="1244"/>
      <c r="BJ1" s="1244"/>
      <c r="BK1" s="1244"/>
      <c r="BL1" s="1244"/>
      <c r="BM1" s="1244"/>
      <c r="BN1" s="1244"/>
      <c r="BO1" s="1244"/>
      <c r="BP1" s="1244"/>
      <c r="BQ1" s="1244"/>
      <c r="BR1" s="1244"/>
      <c r="BS1" s="1244"/>
      <c r="BT1" s="1244"/>
      <c r="BU1" s="1244"/>
      <c r="BV1" s="1244"/>
      <c r="BW1" s="1244"/>
      <c r="BX1" s="1244"/>
      <c r="BY1" s="1244"/>
      <c r="BZ1" s="1244"/>
      <c r="CA1" s="1244"/>
      <c r="CB1" s="1244"/>
      <c r="CC1" s="1244"/>
      <c r="CD1" s="1244"/>
      <c r="CE1" s="1244"/>
      <c r="CF1" s="1244"/>
      <c r="CG1" s="1244"/>
      <c r="CH1" s="1244"/>
      <c r="CI1" s="1244"/>
      <c r="CJ1" s="1244"/>
      <c r="CK1" s="1244"/>
      <c r="CL1" s="1244"/>
      <c r="CM1" s="1244"/>
      <c r="CN1" s="1244"/>
      <c r="CO1" s="1244"/>
      <c r="CP1" s="1244"/>
      <c r="CQ1" s="1244"/>
      <c r="CR1" s="1244"/>
      <c r="CS1" s="1244"/>
      <c r="CT1" s="1244"/>
      <c r="CU1" s="1244"/>
      <c r="CV1" s="1244"/>
      <c r="CW1" s="1244"/>
      <c r="CX1" s="1244"/>
      <c r="CY1" s="1244"/>
      <c r="CZ1" s="1244"/>
      <c r="DA1" s="1244"/>
      <c r="DB1" s="1244"/>
      <c r="DC1" s="1244"/>
      <c r="DD1" s="1244"/>
      <c r="DE1" s="1244"/>
      <c r="DF1" s="1244"/>
      <c r="DG1" s="1244"/>
      <c r="DH1" s="1244"/>
      <c r="DI1" s="1244"/>
      <c r="DJ1" s="1244"/>
      <c r="DK1" s="1244"/>
      <c r="DL1" s="1244"/>
      <c r="DM1" s="1244"/>
      <c r="DN1" s="1244"/>
      <c r="DO1" s="1244"/>
      <c r="DP1" s="1244"/>
      <c r="DQ1" s="1244"/>
      <c r="DR1" s="1244"/>
      <c r="DS1" s="1244"/>
      <c r="DT1" s="1244"/>
      <c r="DU1" s="1244"/>
      <c r="DV1" s="1244"/>
      <c r="DW1" s="1244"/>
    </row>
    <row r="2" spans="1:127" s="1246" customFormat="1" ht="21.75" customHeight="1">
      <c r="A2" s="1245"/>
      <c r="H2" s="2541" t="s">
        <v>1518</v>
      </c>
      <c r="I2" s="2541"/>
      <c r="J2" s="2541"/>
      <c r="K2" s="2541"/>
      <c r="L2" s="2541"/>
      <c r="M2" s="2541"/>
      <c r="N2" s="2541"/>
      <c r="O2" s="1243"/>
      <c r="P2" s="1243"/>
      <c r="Q2" s="1243"/>
      <c r="R2" s="1243"/>
      <c r="S2" s="1247"/>
      <c r="T2" s="1245"/>
      <c r="U2" s="1174"/>
      <c r="V2" s="2541" t="s">
        <v>1519</v>
      </c>
      <c r="W2" s="2541"/>
      <c r="X2" s="2541"/>
      <c r="Y2" s="2541"/>
      <c r="Z2" s="2541"/>
      <c r="AA2" s="2541"/>
      <c r="AB2" s="1243"/>
      <c r="AC2" s="1243"/>
      <c r="AD2" s="1248"/>
      <c r="AE2" s="1248"/>
      <c r="AF2" s="1248"/>
      <c r="AG2" s="1248"/>
      <c r="AH2" s="1248"/>
      <c r="AI2" s="1248"/>
      <c r="AJ2" s="1248"/>
      <c r="AK2" s="1248"/>
      <c r="AL2" s="1248"/>
      <c r="AM2" s="1248"/>
      <c r="AN2" s="1248"/>
      <c r="AO2" s="1248"/>
      <c r="AP2" s="1248"/>
      <c r="AQ2" s="1248"/>
      <c r="AR2" s="1248"/>
      <c r="AS2" s="1248"/>
      <c r="AT2" s="1248"/>
      <c r="AU2" s="1248"/>
      <c r="AV2" s="1248"/>
      <c r="AW2" s="1248"/>
      <c r="AX2" s="1248"/>
      <c r="AY2" s="1248"/>
      <c r="AZ2" s="1248"/>
      <c r="BA2" s="1248"/>
      <c r="BB2" s="1248"/>
      <c r="BC2" s="1248"/>
      <c r="BD2" s="1248"/>
      <c r="BE2" s="1248"/>
      <c r="BF2" s="1248"/>
      <c r="BG2" s="1248"/>
      <c r="BH2" s="1248"/>
      <c r="BI2" s="1248"/>
      <c r="BJ2" s="1248"/>
      <c r="BK2" s="1248"/>
      <c r="BL2" s="1248"/>
      <c r="BM2" s="1248"/>
      <c r="BN2" s="1248"/>
      <c r="BO2" s="1248"/>
      <c r="BP2" s="1248"/>
      <c r="BQ2" s="1248"/>
      <c r="BR2" s="1248"/>
      <c r="BS2" s="1248"/>
      <c r="BT2" s="1248"/>
      <c r="BU2" s="1248"/>
      <c r="BV2" s="1248"/>
      <c r="BW2" s="1248"/>
      <c r="BX2" s="1248"/>
      <c r="BY2" s="1248"/>
      <c r="BZ2" s="1248"/>
      <c r="CA2" s="1248"/>
      <c r="CB2" s="1248"/>
      <c r="CC2" s="1248"/>
      <c r="CD2" s="1248"/>
      <c r="CE2" s="1248"/>
      <c r="CF2" s="1248"/>
      <c r="CG2" s="1248"/>
      <c r="CH2" s="1248"/>
      <c r="CI2" s="1248"/>
      <c r="CJ2" s="1248"/>
      <c r="CK2" s="1248"/>
      <c r="CL2" s="1248"/>
      <c r="CM2" s="1248"/>
      <c r="CN2" s="1248"/>
      <c r="CO2" s="1248"/>
      <c r="CP2" s="1248"/>
      <c r="CQ2" s="1248"/>
      <c r="CR2" s="1248"/>
      <c r="CS2" s="1248"/>
      <c r="CT2" s="1248"/>
      <c r="CU2" s="1248"/>
      <c r="CV2" s="1248"/>
      <c r="CW2" s="1248"/>
      <c r="CX2" s="1248"/>
      <c r="CY2" s="1248"/>
      <c r="CZ2" s="1248"/>
      <c r="DA2" s="1248"/>
      <c r="DB2" s="1248"/>
      <c r="DC2" s="1248"/>
      <c r="DD2" s="1248"/>
      <c r="DE2" s="1248"/>
      <c r="DF2" s="1248"/>
      <c r="DG2" s="1248"/>
      <c r="DH2" s="1248"/>
      <c r="DI2" s="1248"/>
      <c r="DJ2" s="1248"/>
      <c r="DK2" s="1248"/>
      <c r="DL2" s="1248"/>
      <c r="DM2" s="1248"/>
      <c r="DN2" s="1248"/>
      <c r="DO2" s="1248"/>
      <c r="DP2" s="1248"/>
      <c r="DQ2" s="1248"/>
      <c r="DR2" s="1248"/>
      <c r="DS2" s="1248"/>
      <c r="DT2" s="1248"/>
      <c r="DU2" s="1248"/>
      <c r="DV2" s="1248"/>
      <c r="DW2" s="1248"/>
    </row>
    <row r="3" spans="1:127" s="1246" customFormat="1" ht="18.75">
      <c r="A3" s="2541" t="s">
        <v>1737</v>
      </c>
      <c r="B3" s="2541"/>
      <c r="C3" s="2541"/>
      <c r="D3" s="2541"/>
      <c r="E3" s="2541"/>
      <c r="F3" s="2541"/>
      <c r="G3" s="2541"/>
      <c r="H3" s="2541" t="s">
        <v>1520</v>
      </c>
      <c r="I3" s="2541"/>
      <c r="J3" s="2541"/>
      <c r="K3" s="2541"/>
      <c r="L3" s="2541"/>
      <c r="M3" s="2541"/>
      <c r="N3" s="2541"/>
      <c r="O3" s="1243"/>
      <c r="P3" s="1243"/>
      <c r="Q3" s="2541" t="s">
        <v>1521</v>
      </c>
      <c r="R3" s="2541"/>
      <c r="S3" s="2541"/>
      <c r="T3" s="1245"/>
      <c r="U3" s="1174"/>
      <c r="V3" s="2541" t="s">
        <v>1520</v>
      </c>
      <c r="W3" s="2541"/>
      <c r="X3" s="2541"/>
      <c r="Y3" s="2541"/>
      <c r="Z3" s="2541"/>
      <c r="AA3" s="2541"/>
      <c r="AB3" s="1243"/>
      <c r="AC3" s="1243"/>
      <c r="AD3" s="1248"/>
      <c r="AE3" s="1248"/>
      <c r="AF3" s="1248"/>
      <c r="AG3" s="1248"/>
      <c r="AH3" s="1248"/>
      <c r="AI3" s="1248"/>
      <c r="AJ3" s="1248"/>
      <c r="AK3" s="1248"/>
      <c r="AL3" s="1248"/>
      <c r="AM3" s="1248"/>
      <c r="AN3" s="1248"/>
      <c r="AO3" s="1248"/>
      <c r="AP3" s="1248"/>
      <c r="AQ3" s="1248"/>
      <c r="AR3" s="1248"/>
      <c r="AS3" s="1248"/>
      <c r="AT3" s="1248"/>
      <c r="AU3" s="1248"/>
      <c r="AV3" s="1248"/>
      <c r="AW3" s="1248"/>
      <c r="AX3" s="1248"/>
      <c r="AY3" s="1248"/>
      <c r="AZ3" s="1248"/>
      <c r="BA3" s="1248"/>
      <c r="BB3" s="1248"/>
      <c r="BC3" s="1248"/>
      <c r="BD3" s="1248"/>
      <c r="BE3" s="1248"/>
      <c r="BF3" s="1248"/>
      <c r="BG3" s="1248"/>
      <c r="BH3" s="1248"/>
      <c r="BI3" s="1248"/>
      <c r="BJ3" s="1248"/>
      <c r="BK3" s="1248"/>
      <c r="BL3" s="1248"/>
      <c r="BM3" s="1248"/>
      <c r="BN3" s="1248"/>
      <c r="BO3" s="1248"/>
      <c r="BP3" s="1248"/>
      <c r="BQ3" s="1248"/>
      <c r="BR3" s="1248"/>
      <c r="BS3" s="1248"/>
      <c r="BT3" s="1248"/>
      <c r="BU3" s="1248"/>
      <c r="BV3" s="1248"/>
      <c r="BW3" s="1248"/>
      <c r="BX3" s="1248"/>
      <c r="BY3" s="1248"/>
      <c r="BZ3" s="1248"/>
      <c r="CA3" s="1248"/>
      <c r="CB3" s="1248"/>
      <c r="CC3" s="1248"/>
      <c r="CD3" s="1248"/>
      <c r="CE3" s="1248"/>
      <c r="CF3" s="1248"/>
      <c r="CG3" s="1248"/>
      <c r="CH3" s="1248"/>
      <c r="CI3" s="1248"/>
      <c r="CJ3" s="1248"/>
      <c r="CK3" s="1248"/>
      <c r="CL3" s="1248"/>
      <c r="CM3" s="1248"/>
      <c r="CN3" s="1248"/>
      <c r="CO3" s="1248"/>
      <c r="CP3" s="1248"/>
      <c r="CQ3" s="1248"/>
      <c r="CR3" s="1248"/>
      <c r="CS3" s="1248"/>
      <c r="CT3" s="1248"/>
      <c r="CU3" s="1248"/>
      <c r="CV3" s="1248"/>
      <c r="CW3" s="1248"/>
      <c r="CX3" s="1248"/>
      <c r="CY3" s="1248"/>
      <c r="CZ3" s="1248"/>
      <c r="DA3" s="1248"/>
      <c r="DB3" s="1248"/>
      <c r="DC3" s="1248"/>
      <c r="DD3" s="1248"/>
      <c r="DE3" s="1248"/>
      <c r="DF3" s="1248"/>
      <c r="DG3" s="1248"/>
      <c r="DH3" s="1248"/>
      <c r="DI3" s="1248"/>
      <c r="DJ3" s="1248"/>
      <c r="DK3" s="1248"/>
      <c r="DL3" s="1248"/>
      <c r="DM3" s="1248"/>
      <c r="DN3" s="1248"/>
      <c r="DO3" s="1248"/>
      <c r="DP3" s="1248"/>
      <c r="DQ3" s="1248"/>
      <c r="DR3" s="1248"/>
      <c r="DS3" s="1248"/>
      <c r="DT3" s="1248"/>
      <c r="DU3" s="1248"/>
      <c r="DV3" s="1248"/>
      <c r="DW3" s="1248"/>
    </row>
    <row r="4" spans="1:127" s="1236" customFormat="1" ht="19.5" customHeight="1" thickBot="1">
      <c r="A4" s="1225" t="s">
        <v>1522</v>
      </c>
      <c r="N4" s="1249" t="s">
        <v>1523</v>
      </c>
      <c r="O4" s="1225" t="s">
        <v>1522</v>
      </c>
      <c r="P4" s="1250"/>
      <c r="Q4" s="1250"/>
      <c r="R4" s="1250"/>
      <c r="S4" s="1250"/>
      <c r="T4" s="1250"/>
      <c r="U4" s="1250"/>
      <c r="V4" s="1250"/>
      <c r="W4" s="1250"/>
      <c r="X4" s="1251"/>
      <c r="Y4" s="1251"/>
      <c r="Z4" s="1251"/>
      <c r="AA4" s="1249" t="s">
        <v>1523</v>
      </c>
    </row>
    <row r="5" spans="1:127" s="1236" customFormat="1" ht="15" thickTop="1">
      <c r="A5" s="1252"/>
      <c r="B5" s="1253" t="s">
        <v>1524</v>
      </c>
      <c r="C5" s="1254" t="s">
        <v>1525</v>
      </c>
      <c r="D5" s="1252"/>
      <c r="E5" s="1252"/>
      <c r="F5" s="1252"/>
      <c r="G5" s="1252"/>
      <c r="H5" s="1255" t="s">
        <v>1526</v>
      </c>
      <c r="I5" s="1255"/>
      <c r="J5" s="1255"/>
      <c r="K5" s="1255"/>
      <c r="L5" s="1255"/>
      <c r="M5" s="1252"/>
      <c r="N5" s="1256"/>
      <c r="O5" s="1257"/>
      <c r="P5" s="1255" t="s">
        <v>1526</v>
      </c>
      <c r="Q5" s="1258"/>
      <c r="R5" s="1258"/>
      <c r="S5" s="1258"/>
      <c r="T5" s="1258"/>
      <c r="U5" s="1258"/>
      <c r="V5" s="2546" t="s">
        <v>1141</v>
      </c>
      <c r="W5" s="2547"/>
      <c r="X5" s="1253" t="s">
        <v>1527</v>
      </c>
      <c r="Y5" s="1253" t="s">
        <v>1528</v>
      </c>
      <c r="Z5" s="1259" t="s">
        <v>1529</v>
      </c>
      <c r="AA5" s="1256"/>
    </row>
    <row r="6" spans="1:127">
      <c r="A6" s="1251"/>
      <c r="B6" s="1260" t="s">
        <v>1530</v>
      </c>
      <c r="C6" s="1251" t="s">
        <v>1531</v>
      </c>
      <c r="D6" s="1261" t="s">
        <v>1532</v>
      </c>
      <c r="E6" s="2542" t="s">
        <v>1533</v>
      </c>
      <c r="F6" s="2543"/>
      <c r="G6" s="2543"/>
      <c r="H6" s="1404" t="s">
        <v>1534</v>
      </c>
      <c r="I6" s="1261" t="s">
        <v>1535</v>
      </c>
      <c r="J6" s="1403" t="s">
        <v>1139</v>
      </c>
      <c r="K6" s="2543"/>
      <c r="L6" s="2543"/>
      <c r="M6" s="2543"/>
      <c r="N6" s="1417"/>
      <c r="O6" s="1418"/>
      <c r="P6" s="1262" t="s">
        <v>1140</v>
      </c>
      <c r="Q6" s="1263"/>
      <c r="R6" s="1263"/>
      <c r="S6" s="1263"/>
      <c r="T6" s="1263"/>
      <c r="U6" s="1263"/>
      <c r="V6" s="2544" t="s">
        <v>1536</v>
      </c>
      <c r="W6" s="2545"/>
      <c r="X6" s="1260" t="s">
        <v>1537</v>
      </c>
      <c r="Y6" s="1419" t="s">
        <v>1138</v>
      </c>
      <c r="Z6" s="1419" t="s">
        <v>1538</v>
      </c>
      <c r="AA6" s="1417"/>
    </row>
    <row r="7" spans="1:127">
      <c r="A7" s="1251"/>
      <c r="B7" s="1260" t="s">
        <v>1539</v>
      </c>
      <c r="C7" s="1251" t="s">
        <v>1540</v>
      </c>
      <c r="D7" s="1260"/>
      <c r="E7" s="1448"/>
      <c r="F7" s="1261" t="s">
        <v>1541</v>
      </c>
      <c r="G7" s="1434" t="s">
        <v>1542</v>
      </c>
      <c r="H7" s="1418" t="s">
        <v>1543</v>
      </c>
      <c r="I7" s="1260"/>
      <c r="J7" s="1251"/>
      <c r="K7" s="1261" t="s">
        <v>1544</v>
      </c>
      <c r="L7" s="1261" t="s">
        <v>1545</v>
      </c>
      <c r="M7" s="1261" t="s">
        <v>1132</v>
      </c>
      <c r="N7" s="1417"/>
      <c r="O7" s="1418"/>
      <c r="P7" s="1404" t="s">
        <v>1738</v>
      </c>
      <c r="Q7" s="1264" t="s">
        <v>1739</v>
      </c>
      <c r="R7" s="1264" t="s">
        <v>1740</v>
      </c>
      <c r="S7" s="1264" t="s">
        <v>1741</v>
      </c>
      <c r="T7" s="1264" t="s">
        <v>1742</v>
      </c>
      <c r="U7" s="1265" t="s">
        <v>1743</v>
      </c>
      <c r="V7" s="1266" t="s">
        <v>1744</v>
      </c>
      <c r="W7" s="1402" t="s">
        <v>1745</v>
      </c>
      <c r="X7" s="1260"/>
      <c r="Y7" s="1419"/>
      <c r="Z7" s="1419"/>
      <c r="AA7" s="1417"/>
    </row>
    <row r="8" spans="1:127">
      <c r="A8" s="1418"/>
      <c r="B8" s="1418"/>
      <c r="C8" s="1251"/>
      <c r="D8" s="1260"/>
      <c r="E8" s="1448"/>
      <c r="F8" s="1260"/>
      <c r="G8" s="1448"/>
      <c r="H8" s="1418"/>
      <c r="I8" s="1260"/>
      <c r="J8" s="1251"/>
      <c r="K8" s="1260" t="s">
        <v>1746</v>
      </c>
      <c r="L8" s="1260" t="s">
        <v>1747</v>
      </c>
      <c r="M8" s="1260" t="s">
        <v>1133</v>
      </c>
      <c r="N8" s="1417"/>
      <c r="O8" s="1418"/>
      <c r="P8" s="1418" t="s">
        <v>1748</v>
      </c>
      <c r="Q8" s="1260"/>
      <c r="R8" s="1260"/>
      <c r="S8" s="1260" t="s">
        <v>1749</v>
      </c>
      <c r="T8" s="1260" t="s">
        <v>1750</v>
      </c>
      <c r="U8" s="1419" t="s">
        <v>1751</v>
      </c>
      <c r="V8" s="1418" t="s">
        <v>1750</v>
      </c>
      <c r="W8" s="1419" t="s">
        <v>1750</v>
      </c>
      <c r="X8" s="1260"/>
      <c r="Y8" s="1260"/>
      <c r="Z8" s="1419"/>
      <c r="AA8" s="1417"/>
    </row>
    <row r="9" spans="1:127">
      <c r="A9" s="1418" t="s">
        <v>1752</v>
      </c>
      <c r="B9" s="1418"/>
      <c r="C9" s="1251"/>
      <c r="D9" s="1260"/>
      <c r="E9" s="1448"/>
      <c r="F9" s="1260"/>
      <c r="G9" s="1448"/>
      <c r="H9" s="1418"/>
      <c r="I9" s="1260"/>
      <c r="J9" s="1251"/>
      <c r="K9" s="1260"/>
      <c r="L9" s="1260"/>
      <c r="M9" s="1260"/>
      <c r="N9" s="1419" t="s">
        <v>1753</v>
      </c>
      <c r="O9" s="1418" t="s">
        <v>1752</v>
      </c>
      <c r="P9" s="1418"/>
      <c r="Q9" s="1260"/>
      <c r="R9" s="1260"/>
      <c r="S9" s="1260"/>
      <c r="T9" s="1260"/>
      <c r="U9" s="1419" t="s">
        <v>1750</v>
      </c>
      <c r="V9" s="1418"/>
      <c r="W9" s="1419"/>
      <c r="X9" s="1260"/>
      <c r="Y9" s="1260"/>
      <c r="Z9" s="1419"/>
      <c r="AA9" s="1419" t="s">
        <v>1753</v>
      </c>
    </row>
    <row r="10" spans="1:127">
      <c r="A10" s="1418"/>
      <c r="B10" s="1418" t="s">
        <v>1754</v>
      </c>
      <c r="C10" s="1251" t="s">
        <v>1755</v>
      </c>
      <c r="D10" s="1260" t="s">
        <v>1756</v>
      </c>
      <c r="E10" s="1448" t="s">
        <v>1757</v>
      </c>
      <c r="F10" s="1260" t="s">
        <v>1757</v>
      </c>
      <c r="G10" s="1448" t="s">
        <v>1758</v>
      </c>
      <c r="H10" s="1418" t="s">
        <v>1759</v>
      </c>
      <c r="I10" s="1260" t="s">
        <v>1760</v>
      </c>
      <c r="J10" s="1251" t="s">
        <v>1761</v>
      </c>
      <c r="K10" s="1260" t="s">
        <v>1762</v>
      </c>
      <c r="L10" s="1260" t="s">
        <v>1763</v>
      </c>
      <c r="M10" s="1260" t="s">
        <v>1134</v>
      </c>
      <c r="N10" s="1419"/>
      <c r="O10" s="1418"/>
      <c r="P10" s="1418" t="s">
        <v>1764</v>
      </c>
      <c r="Q10" s="1260" t="s">
        <v>1765</v>
      </c>
      <c r="R10" s="1260" t="s">
        <v>1766</v>
      </c>
      <c r="S10" s="1260" t="s">
        <v>1767</v>
      </c>
      <c r="T10" s="1260" t="s">
        <v>1768</v>
      </c>
      <c r="U10" s="1419" t="s">
        <v>1769</v>
      </c>
      <c r="V10" s="1420" t="s">
        <v>1770</v>
      </c>
      <c r="W10" s="1419" t="s">
        <v>1771</v>
      </c>
      <c r="X10" s="1260" t="s">
        <v>1772</v>
      </c>
      <c r="Y10" s="1260" t="s">
        <v>1773</v>
      </c>
      <c r="Z10" s="1419" t="s">
        <v>1774</v>
      </c>
      <c r="AA10" s="1419"/>
    </row>
    <row r="11" spans="1:127">
      <c r="A11" s="1418"/>
      <c r="B11" s="1418" t="s">
        <v>1775</v>
      </c>
      <c r="C11" s="1251" t="s">
        <v>1776</v>
      </c>
      <c r="D11" s="1260" t="s">
        <v>1777</v>
      </c>
      <c r="E11" s="1448" t="s">
        <v>1778</v>
      </c>
      <c r="F11" s="1260" t="s">
        <v>1778</v>
      </c>
      <c r="G11" s="1448" t="s">
        <v>1779</v>
      </c>
      <c r="H11" s="1418" t="s">
        <v>1780</v>
      </c>
      <c r="I11" s="1260" t="s">
        <v>1781</v>
      </c>
      <c r="J11" s="1251"/>
      <c r="K11" s="1260" t="s">
        <v>1782</v>
      </c>
      <c r="L11" s="1260" t="s">
        <v>1778</v>
      </c>
      <c r="M11" s="1260" t="s">
        <v>1135</v>
      </c>
      <c r="N11" s="1417"/>
      <c r="O11" s="1418"/>
      <c r="P11" s="1418" t="s">
        <v>1783</v>
      </c>
      <c r="Q11" s="1260" t="s">
        <v>1778</v>
      </c>
      <c r="R11" s="1260" t="s">
        <v>1784</v>
      </c>
      <c r="S11" s="1260" t="s">
        <v>1785</v>
      </c>
      <c r="T11" s="1260"/>
      <c r="U11" s="1419" t="s">
        <v>1786</v>
      </c>
      <c r="V11" s="1420" t="s">
        <v>1787</v>
      </c>
      <c r="W11" s="1419" t="s">
        <v>1788</v>
      </c>
      <c r="X11" s="1260" t="s">
        <v>1789</v>
      </c>
      <c r="Y11" s="1260" t="s">
        <v>1022</v>
      </c>
      <c r="Z11" s="1419" t="s">
        <v>1790</v>
      </c>
      <c r="AA11" s="1417"/>
    </row>
    <row r="12" spans="1:127">
      <c r="A12" s="1418"/>
      <c r="B12" s="1418" t="s">
        <v>1791</v>
      </c>
      <c r="C12" s="1267" t="s">
        <v>1792</v>
      </c>
      <c r="D12" s="1260" t="s">
        <v>1793</v>
      </c>
      <c r="E12" s="1448" t="s">
        <v>1794</v>
      </c>
      <c r="F12" s="1268" t="s">
        <v>1795</v>
      </c>
      <c r="G12" s="1448"/>
      <c r="H12" s="1418" t="s">
        <v>1796</v>
      </c>
      <c r="I12" s="1260"/>
      <c r="J12" s="1251"/>
      <c r="K12" s="1260" t="s">
        <v>1797</v>
      </c>
      <c r="L12" s="1260" t="s">
        <v>1798</v>
      </c>
      <c r="M12" s="1260" t="s">
        <v>1136</v>
      </c>
      <c r="N12" s="1417"/>
      <c r="O12" s="1418"/>
      <c r="P12" s="1418" t="s">
        <v>1778</v>
      </c>
      <c r="Q12" s="1268" t="s">
        <v>1799</v>
      </c>
      <c r="R12" s="1260"/>
      <c r="S12" s="1260" t="s">
        <v>1800</v>
      </c>
      <c r="T12" s="1260"/>
      <c r="U12" s="1419"/>
      <c r="V12" s="1420" t="s">
        <v>1801</v>
      </c>
      <c r="W12" s="1419" t="s">
        <v>1784</v>
      </c>
      <c r="X12" s="1260" t="s">
        <v>1802</v>
      </c>
      <c r="Y12" s="1260" t="s">
        <v>1803</v>
      </c>
      <c r="Z12" s="1419" t="s">
        <v>1137</v>
      </c>
      <c r="AA12" s="1417"/>
    </row>
    <row r="13" spans="1:127">
      <c r="A13" s="1269"/>
      <c r="B13" s="1269"/>
      <c r="C13" s="1270"/>
      <c r="D13" s="1271" t="s">
        <v>1804</v>
      </c>
      <c r="E13" s="1272" t="s">
        <v>1779</v>
      </c>
      <c r="F13" s="1271"/>
      <c r="G13" s="1272"/>
      <c r="H13" s="1269"/>
      <c r="I13" s="1271"/>
      <c r="J13" s="1269"/>
      <c r="K13" s="1271" t="s">
        <v>1805</v>
      </c>
      <c r="L13" s="1271"/>
      <c r="M13" s="1271"/>
      <c r="N13" s="1273"/>
      <c r="O13" s="1269"/>
      <c r="P13" s="1269" t="s">
        <v>1806</v>
      </c>
      <c r="Q13" s="1271"/>
      <c r="R13" s="1271"/>
      <c r="S13" s="1271" t="s">
        <v>1807</v>
      </c>
      <c r="T13" s="1271"/>
      <c r="U13" s="1272"/>
      <c r="V13" s="1269" t="s">
        <v>450</v>
      </c>
      <c r="W13" s="1272"/>
      <c r="X13" s="1271"/>
      <c r="Y13" s="1271" t="s">
        <v>1808</v>
      </c>
      <c r="Z13" s="1272"/>
      <c r="AA13" s="1273"/>
    </row>
    <row r="14" spans="1:127">
      <c r="A14" s="1418">
        <v>2007</v>
      </c>
      <c r="B14" s="1203">
        <v>975013</v>
      </c>
      <c r="C14" s="1203">
        <v>874782</v>
      </c>
      <c r="D14" s="1203">
        <v>25208.799999999999</v>
      </c>
      <c r="E14" s="1196">
        <v>240612.1</v>
      </c>
      <c r="F14" s="1203">
        <v>2001.2</v>
      </c>
      <c r="G14" s="1203">
        <v>238610.9</v>
      </c>
      <c r="H14" s="1203">
        <v>19155.3</v>
      </c>
      <c r="I14" s="1203">
        <v>64979</v>
      </c>
      <c r="J14" s="1196">
        <v>524826.80000000005</v>
      </c>
      <c r="K14" s="1203">
        <v>93405.5</v>
      </c>
      <c r="L14" s="1203">
        <v>40070.5</v>
      </c>
      <c r="M14" s="1203">
        <v>61114</v>
      </c>
      <c r="N14" s="1419">
        <v>2007</v>
      </c>
      <c r="O14" s="1418">
        <v>2007</v>
      </c>
      <c r="P14" s="1203">
        <v>69435.7</v>
      </c>
      <c r="Q14" s="1203">
        <v>39198.1</v>
      </c>
      <c r="R14" s="1203">
        <v>45056</v>
      </c>
      <c r="S14" s="1203">
        <v>55515.9</v>
      </c>
      <c r="T14" s="1203">
        <v>55554.400000000001</v>
      </c>
      <c r="U14" s="1203">
        <v>35451.599999999999</v>
      </c>
      <c r="V14" s="1203">
        <v>12209.1</v>
      </c>
      <c r="W14" s="1203">
        <v>17816.099999999999</v>
      </c>
      <c r="X14" s="1203">
        <v>100231</v>
      </c>
      <c r="Y14" s="1203">
        <v>1800.9</v>
      </c>
      <c r="Z14" s="1203">
        <v>976813.9</v>
      </c>
      <c r="AA14" s="1419">
        <v>2007</v>
      </c>
    </row>
    <row r="15" spans="1:127">
      <c r="A15" s="1418">
        <v>2008</v>
      </c>
      <c r="B15" s="1203">
        <v>1026451.8</v>
      </c>
      <c r="C15" s="1203">
        <v>919688</v>
      </c>
      <c r="D15" s="1203">
        <v>24686</v>
      </c>
      <c r="E15" s="1196">
        <v>258545.5</v>
      </c>
      <c r="F15" s="1203">
        <v>2336</v>
      </c>
      <c r="G15" s="1203">
        <v>256209.4</v>
      </c>
      <c r="H15" s="1203">
        <v>12298.6</v>
      </c>
      <c r="I15" s="1203">
        <v>64612.2</v>
      </c>
      <c r="J15" s="1196">
        <v>559545.80000000005</v>
      </c>
      <c r="K15" s="1203">
        <v>100419.3</v>
      </c>
      <c r="L15" s="1203">
        <v>41613.1</v>
      </c>
      <c r="M15" s="1203">
        <v>65132.2</v>
      </c>
      <c r="N15" s="1419">
        <v>2008</v>
      </c>
      <c r="O15" s="1418">
        <v>2008</v>
      </c>
      <c r="P15" s="1203">
        <v>71886.2</v>
      </c>
      <c r="Q15" s="1203">
        <v>39666.800000000003</v>
      </c>
      <c r="R15" s="1203">
        <v>49905.7</v>
      </c>
      <c r="S15" s="1203">
        <v>59396.800000000003</v>
      </c>
      <c r="T15" s="1203">
        <v>60940.1</v>
      </c>
      <c r="U15" s="1203">
        <v>38452.1</v>
      </c>
      <c r="V15" s="1203">
        <v>13048.9</v>
      </c>
      <c r="W15" s="1203">
        <v>19084.599999999999</v>
      </c>
      <c r="X15" s="1203">
        <v>106763.8</v>
      </c>
      <c r="Y15" s="1203">
        <v>7663.6</v>
      </c>
      <c r="Z15" s="1203">
        <v>1034115.4</v>
      </c>
      <c r="AA15" s="1419">
        <v>2008</v>
      </c>
    </row>
    <row r="16" spans="1:127">
      <c r="A16" s="1418">
        <v>2009</v>
      </c>
      <c r="B16" s="1274">
        <v>1065036.8</v>
      </c>
      <c r="C16" s="1274">
        <v>958836</v>
      </c>
      <c r="D16" s="1274">
        <v>26615</v>
      </c>
      <c r="E16" s="1274">
        <v>268798.7</v>
      </c>
      <c r="F16" s="1274">
        <v>2220.5</v>
      </c>
      <c r="G16" s="1274">
        <v>266578.2</v>
      </c>
      <c r="H16" s="1274">
        <v>17258.2</v>
      </c>
      <c r="I16" s="1274">
        <v>66576.600000000006</v>
      </c>
      <c r="J16" s="1196">
        <v>579587.5</v>
      </c>
      <c r="K16" s="1274">
        <v>103994.8</v>
      </c>
      <c r="L16" s="1274">
        <v>40162.5</v>
      </c>
      <c r="M16" s="1274">
        <v>65035.5</v>
      </c>
      <c r="N16" s="1419">
        <v>2009</v>
      </c>
      <c r="O16" s="1418">
        <v>2009</v>
      </c>
      <c r="P16" s="1203">
        <v>74361.100000000006</v>
      </c>
      <c r="Q16" s="1203">
        <v>41225</v>
      </c>
      <c r="R16" s="1203">
        <v>51001.9</v>
      </c>
      <c r="S16" s="1203">
        <v>63706.6</v>
      </c>
      <c r="T16" s="1203">
        <v>63448.7</v>
      </c>
      <c r="U16" s="1203">
        <v>43092.1</v>
      </c>
      <c r="V16" s="1203">
        <v>13693.8</v>
      </c>
      <c r="W16" s="1203">
        <v>19865.5</v>
      </c>
      <c r="X16" s="1203">
        <v>106200.8</v>
      </c>
      <c r="Y16" s="1203">
        <v>4746.2</v>
      </c>
      <c r="Z16" s="1203">
        <v>1069783.1000000001</v>
      </c>
      <c r="AA16" s="1419">
        <v>2009</v>
      </c>
    </row>
    <row r="17" spans="1:127">
      <c r="A17" s="1418" t="s">
        <v>1319</v>
      </c>
      <c r="B17" s="1203">
        <v>1173274.8999999999</v>
      </c>
      <c r="C17" s="1203">
        <v>1053932.6000000001</v>
      </c>
      <c r="D17" s="1203">
        <v>27832.1</v>
      </c>
      <c r="E17" s="1203">
        <v>321498.40000000002</v>
      </c>
      <c r="F17" s="1203">
        <v>2223.1999999999998</v>
      </c>
      <c r="G17" s="1203">
        <v>319275.2</v>
      </c>
      <c r="H17" s="1203">
        <v>21473.599999999999</v>
      </c>
      <c r="I17" s="1203">
        <v>66156.600000000006</v>
      </c>
      <c r="J17" s="1203">
        <v>616971.9</v>
      </c>
      <c r="K17" s="1203">
        <v>114858.5</v>
      </c>
      <c r="L17" s="1203">
        <v>44213.599999999999</v>
      </c>
      <c r="M17" s="1203">
        <v>71846.899999999994</v>
      </c>
      <c r="N17" s="1419">
        <v>2010</v>
      </c>
      <c r="O17" s="1418">
        <v>2010</v>
      </c>
      <c r="P17" s="1203">
        <v>76046.5</v>
      </c>
      <c r="Q17" s="1203">
        <v>42421</v>
      </c>
      <c r="R17" s="1203">
        <v>55493.9</v>
      </c>
      <c r="S17" s="1203">
        <v>65079.199999999997</v>
      </c>
      <c r="T17" s="1203">
        <v>64887</v>
      </c>
      <c r="U17" s="1203">
        <v>47228.9</v>
      </c>
      <c r="V17" s="1203">
        <v>14289.8</v>
      </c>
      <c r="W17" s="1203">
        <v>20606.7</v>
      </c>
      <c r="X17" s="1203">
        <v>119342.2</v>
      </c>
      <c r="Y17" s="1203">
        <v>1478.1</v>
      </c>
      <c r="Z17" s="1203">
        <v>1174753</v>
      </c>
      <c r="AA17" s="1419">
        <v>2010</v>
      </c>
    </row>
    <row r="18" spans="1:127">
      <c r="A18" s="1418">
        <v>2011</v>
      </c>
      <c r="B18" s="1203">
        <v>1235160.5</v>
      </c>
      <c r="C18" s="1203">
        <v>1113487.7</v>
      </c>
      <c r="D18" s="1203">
        <v>29787.7</v>
      </c>
      <c r="E18" s="1196">
        <v>350501.3</v>
      </c>
      <c r="F18" s="1203">
        <v>2301.9</v>
      </c>
      <c r="G18" s="1203">
        <v>348199.4</v>
      </c>
      <c r="H18" s="1203">
        <v>21571.599999999999</v>
      </c>
      <c r="I18" s="1203">
        <v>65664.399999999994</v>
      </c>
      <c r="J18" s="1196">
        <v>645962.80000000005</v>
      </c>
      <c r="K18" s="1203">
        <v>123531.3</v>
      </c>
      <c r="L18" s="1203">
        <v>41150.400000000001</v>
      </c>
      <c r="M18" s="1203">
        <v>77992.7</v>
      </c>
      <c r="N18" s="1419">
        <v>2011</v>
      </c>
      <c r="O18" s="1418">
        <v>2011</v>
      </c>
      <c r="P18" s="1203">
        <v>77562.8</v>
      </c>
      <c r="Q18" s="1203">
        <v>43561.7</v>
      </c>
      <c r="R18" s="1203">
        <v>58663.8</v>
      </c>
      <c r="S18" s="1203">
        <v>69212.7</v>
      </c>
      <c r="T18" s="1203">
        <v>67174</v>
      </c>
      <c r="U18" s="1203">
        <v>50297.4</v>
      </c>
      <c r="V18" s="1203">
        <v>15230.3</v>
      </c>
      <c r="W18" s="1203">
        <v>21585.7</v>
      </c>
      <c r="X18" s="1203">
        <v>121672.8</v>
      </c>
      <c r="Y18" s="1203">
        <v>3244.7</v>
      </c>
      <c r="Z18" s="1203">
        <v>1238405.3</v>
      </c>
      <c r="AA18" s="1419">
        <v>2011</v>
      </c>
    </row>
    <row r="19" spans="1:127" s="1277" customFormat="1">
      <c r="A19" s="1421" t="s">
        <v>2520</v>
      </c>
      <c r="B19" s="1275">
        <v>1272459.5</v>
      </c>
      <c r="C19" s="1275">
        <v>1145970.8999999999</v>
      </c>
      <c r="D19" s="1275">
        <v>30247.8</v>
      </c>
      <c r="E19" s="1276">
        <v>358153.3</v>
      </c>
      <c r="F19" s="1275">
        <v>2317.8000000000002</v>
      </c>
      <c r="G19" s="1275">
        <v>355835.5</v>
      </c>
      <c r="H19" s="1275">
        <v>23514.799999999999</v>
      </c>
      <c r="I19" s="1275">
        <v>66862.2</v>
      </c>
      <c r="J19" s="1276">
        <v>667192.80000000005</v>
      </c>
      <c r="K19" s="1275">
        <v>125667.3</v>
      </c>
      <c r="L19" s="1275">
        <v>41883.9</v>
      </c>
      <c r="M19" s="1275">
        <v>76163.600000000006</v>
      </c>
      <c r="N19" s="1422" t="s">
        <v>2526</v>
      </c>
      <c r="O19" s="1421" t="s">
        <v>2526</v>
      </c>
      <c r="P19" s="1275">
        <v>80924</v>
      </c>
      <c r="Q19" s="1275">
        <v>44909.5</v>
      </c>
      <c r="R19" s="1275">
        <v>61957.1</v>
      </c>
      <c r="S19" s="1275">
        <v>73955.5</v>
      </c>
      <c r="T19" s="1275">
        <v>69536.2</v>
      </c>
      <c r="U19" s="1275">
        <v>53874.6</v>
      </c>
      <c r="V19" s="1275">
        <v>15880.3</v>
      </c>
      <c r="W19" s="1275">
        <v>22440.7</v>
      </c>
      <c r="X19" s="1275">
        <v>126488.6</v>
      </c>
      <c r="Y19" s="1275">
        <v>7086.9</v>
      </c>
      <c r="Z19" s="1275">
        <v>1279546.3999999999</v>
      </c>
      <c r="AA19" s="1422" t="s">
        <v>2525</v>
      </c>
    </row>
    <row r="20" spans="1:127" ht="4.5" customHeight="1">
      <c r="A20" s="1278"/>
      <c r="B20" s="1279"/>
      <c r="C20" s="1279"/>
      <c r="D20" s="1279"/>
      <c r="E20" s="1279"/>
      <c r="F20" s="1279"/>
      <c r="G20" s="1279"/>
      <c r="H20" s="1279"/>
      <c r="I20" s="1279"/>
      <c r="J20" s="1280"/>
      <c r="K20" s="1279"/>
      <c r="L20" s="1279"/>
      <c r="M20" s="1279"/>
      <c r="N20" s="1273"/>
      <c r="O20" s="1278"/>
      <c r="P20" s="1279"/>
      <c r="Q20" s="1279"/>
      <c r="R20" s="1279"/>
      <c r="S20" s="1279"/>
      <c r="T20" s="1279"/>
      <c r="U20" s="1279"/>
      <c r="V20" s="1279"/>
      <c r="W20" s="1279"/>
      <c r="X20" s="1279"/>
      <c r="Y20" s="1279"/>
      <c r="Z20" s="1281"/>
      <c r="AA20" s="1282"/>
    </row>
    <row r="21" spans="1:127" s="1225" customFormat="1" ht="14.1" customHeight="1">
      <c r="A21" s="1225" t="s">
        <v>1809</v>
      </c>
      <c r="B21" s="1283"/>
      <c r="C21" s="1283"/>
      <c r="D21" s="1283"/>
      <c r="E21" s="1283"/>
      <c r="F21" s="1283"/>
      <c r="G21" s="1284"/>
      <c r="H21" s="1284"/>
      <c r="I21" s="1284"/>
      <c r="J21" s="1285"/>
      <c r="K21" s="1285"/>
      <c r="L21" s="1285"/>
      <c r="M21" s="1285"/>
      <c r="N21" s="1231" t="s">
        <v>709</v>
      </c>
      <c r="O21" s="1225" t="s">
        <v>1809</v>
      </c>
      <c r="P21" s="1285"/>
      <c r="Q21" s="1285"/>
      <c r="R21" s="1231"/>
      <c r="S21" s="1285"/>
      <c r="U21" s="1285"/>
      <c r="V21" s="1285"/>
      <c r="W21" s="1285"/>
      <c r="X21" s="1285"/>
      <c r="Y21" s="1285"/>
      <c r="Z21" s="1285"/>
      <c r="AA21" s="1231" t="s">
        <v>709</v>
      </c>
      <c r="AB21" s="1285"/>
      <c r="AC21" s="1285"/>
    </row>
    <row r="22" spans="1:127">
      <c r="F22" s="1283"/>
      <c r="K22" s="1285"/>
    </row>
    <row r="23" spans="1:127" ht="9.75" customHeight="1">
      <c r="F23" s="1283"/>
      <c r="I23" s="1286"/>
      <c r="J23" s="1286"/>
      <c r="K23" s="1285"/>
    </row>
    <row r="24" spans="1:127" s="1246" customFormat="1" ht="18.75">
      <c r="A24" s="2541" t="s">
        <v>1810</v>
      </c>
      <c r="B24" s="2541"/>
      <c r="C24" s="2541"/>
      <c r="D24" s="2541"/>
      <c r="E24" s="2541"/>
      <c r="F24" s="2541"/>
      <c r="G24" s="2541"/>
      <c r="H24" s="2548" t="s">
        <v>1811</v>
      </c>
      <c r="I24" s="2548"/>
      <c r="J24" s="2548"/>
      <c r="K24" s="2548"/>
      <c r="L24" s="2548"/>
      <c r="M24" s="2548"/>
      <c r="N24" s="2548"/>
      <c r="O24" s="1243"/>
      <c r="P24" s="1243"/>
      <c r="Q24" s="2541" t="s">
        <v>1810</v>
      </c>
      <c r="R24" s="2541"/>
      <c r="S24" s="2541"/>
      <c r="T24" s="1245"/>
      <c r="U24" s="1174"/>
      <c r="V24" s="2541" t="s">
        <v>357</v>
      </c>
      <c r="W24" s="2541"/>
      <c r="X24" s="2541"/>
      <c r="Y24" s="2541"/>
      <c r="Z24" s="2541"/>
      <c r="AA24" s="2541"/>
      <c r="AB24" s="2541"/>
      <c r="AC24" s="2541"/>
      <c r="AD24" s="1248"/>
      <c r="AE24" s="1248"/>
      <c r="AF24" s="1248"/>
      <c r="AG24" s="1248"/>
      <c r="AH24" s="1248"/>
      <c r="AI24" s="1248"/>
      <c r="AJ24" s="1248"/>
      <c r="AK24" s="1248"/>
      <c r="AL24" s="1248"/>
      <c r="AM24" s="1248"/>
      <c r="AN24" s="1248"/>
      <c r="AO24" s="1248"/>
      <c r="AP24" s="1248"/>
      <c r="AQ24" s="1248"/>
      <c r="AR24" s="1248"/>
      <c r="AS24" s="1248"/>
      <c r="AT24" s="1248"/>
      <c r="AU24" s="1248"/>
      <c r="AV24" s="1248"/>
      <c r="AW24" s="1248"/>
      <c r="AX24" s="1248"/>
      <c r="AY24" s="1248"/>
      <c r="AZ24" s="1248"/>
      <c r="BA24" s="1248"/>
      <c r="BB24" s="1248"/>
      <c r="BC24" s="1248"/>
      <c r="BD24" s="1248"/>
      <c r="BE24" s="1248"/>
      <c r="BF24" s="1248"/>
      <c r="BG24" s="1248"/>
      <c r="BH24" s="1248"/>
      <c r="BI24" s="1248"/>
      <c r="BJ24" s="1248"/>
      <c r="BK24" s="1248"/>
      <c r="BL24" s="1248"/>
      <c r="BM24" s="1248"/>
      <c r="BN24" s="1248"/>
      <c r="BO24" s="1248"/>
      <c r="BP24" s="1248"/>
      <c r="BQ24" s="1248"/>
      <c r="BR24" s="1248"/>
      <c r="BS24" s="1248"/>
      <c r="BT24" s="1248"/>
      <c r="BU24" s="1248"/>
      <c r="BV24" s="1248"/>
      <c r="BW24" s="1248"/>
      <c r="BX24" s="1248"/>
      <c r="BY24" s="1248"/>
      <c r="BZ24" s="1248"/>
      <c r="CA24" s="1248"/>
      <c r="CB24" s="1248"/>
      <c r="CC24" s="1248"/>
      <c r="CD24" s="1248"/>
      <c r="CE24" s="1248"/>
      <c r="CF24" s="1248"/>
      <c r="CG24" s="1248"/>
      <c r="CH24" s="1248"/>
      <c r="CI24" s="1248"/>
      <c r="CJ24" s="1248"/>
      <c r="CK24" s="1248"/>
      <c r="CL24" s="1248"/>
      <c r="CM24" s="1248"/>
      <c r="CN24" s="1248"/>
      <c r="CO24" s="1248"/>
      <c r="CP24" s="1248"/>
      <c r="CQ24" s="1248"/>
      <c r="CR24" s="1248"/>
      <c r="CS24" s="1248"/>
      <c r="CT24" s="1248"/>
      <c r="CU24" s="1248"/>
      <c r="CV24" s="1248"/>
      <c r="CW24" s="1248"/>
      <c r="CX24" s="1248"/>
      <c r="CY24" s="1248"/>
      <c r="CZ24" s="1248"/>
      <c r="DA24" s="1248"/>
      <c r="DB24" s="1248"/>
      <c r="DC24" s="1248"/>
      <c r="DD24" s="1248"/>
      <c r="DE24" s="1248"/>
      <c r="DF24" s="1248"/>
      <c r="DG24" s="1248"/>
      <c r="DH24" s="1248"/>
      <c r="DI24" s="1248"/>
      <c r="DJ24" s="1248"/>
      <c r="DK24" s="1248"/>
      <c r="DL24" s="1248"/>
      <c r="DM24" s="1248"/>
      <c r="DN24" s="1248"/>
      <c r="DO24" s="1248"/>
      <c r="DP24" s="1248"/>
      <c r="DQ24" s="1248"/>
      <c r="DR24" s="1248"/>
      <c r="DS24" s="1248"/>
      <c r="DT24" s="1248"/>
      <c r="DU24" s="1248"/>
      <c r="DV24" s="1248"/>
      <c r="DW24" s="1248"/>
    </row>
    <row r="25" spans="1:127" s="1236" customFormat="1" ht="19.5" customHeight="1" thickBot="1">
      <c r="A25" s="1225" t="s">
        <v>1812</v>
      </c>
      <c r="N25" s="1249" t="s">
        <v>1813</v>
      </c>
      <c r="O25" s="1225" t="s">
        <v>1812</v>
      </c>
      <c r="P25" s="1250"/>
      <c r="Q25" s="1250"/>
      <c r="R25" s="1250"/>
      <c r="S25" s="1250"/>
      <c r="T25" s="1250"/>
      <c r="U25" s="1250"/>
      <c r="V25" s="1250"/>
      <c r="W25" s="1250"/>
      <c r="X25" s="1251"/>
      <c r="Y25" s="1251"/>
      <c r="Z25" s="1251"/>
      <c r="AA25" s="1249"/>
      <c r="AC25" s="1249" t="s">
        <v>1813</v>
      </c>
    </row>
    <row r="26" spans="1:127" s="1236" customFormat="1" ht="15" thickTop="1">
      <c r="A26" s="1252"/>
      <c r="B26" s="1253" t="s">
        <v>1814</v>
      </c>
      <c r="C26" s="1254" t="s">
        <v>1815</v>
      </c>
      <c r="D26" s="1252"/>
      <c r="E26" s="1252"/>
      <c r="F26" s="1252"/>
      <c r="G26" s="1252"/>
      <c r="H26" s="1255" t="s">
        <v>1816</v>
      </c>
      <c r="I26" s="1255"/>
      <c r="J26" s="1255"/>
      <c r="K26" s="1255"/>
      <c r="L26" s="1255"/>
      <c r="M26" s="1252"/>
      <c r="N26" s="1256"/>
      <c r="O26" s="1257"/>
      <c r="P26" s="1255" t="s">
        <v>1816</v>
      </c>
      <c r="Q26" s="1258"/>
      <c r="R26" s="1258"/>
      <c r="S26" s="1258"/>
      <c r="T26" s="1258"/>
      <c r="U26" s="1258"/>
      <c r="V26" s="2546" t="s">
        <v>1817</v>
      </c>
      <c r="W26" s="2547"/>
      <c r="X26" s="1253" t="s">
        <v>1818</v>
      </c>
      <c r="Y26" s="1253" t="s">
        <v>1819</v>
      </c>
      <c r="Z26" s="1259" t="s">
        <v>1820</v>
      </c>
      <c r="AA26" s="1253" t="s">
        <v>1821</v>
      </c>
      <c r="AB26" s="1259" t="s">
        <v>1822</v>
      </c>
      <c r="AC26" s="1256"/>
    </row>
    <row r="27" spans="1:127">
      <c r="A27" s="1251"/>
      <c r="B27" s="1260" t="s">
        <v>1823</v>
      </c>
      <c r="C27" s="1251" t="s">
        <v>1824</v>
      </c>
      <c r="D27" s="1261" t="s">
        <v>1825</v>
      </c>
      <c r="E27" s="2542" t="s">
        <v>1826</v>
      </c>
      <c r="F27" s="2543"/>
      <c r="G27" s="2543"/>
      <c r="H27" s="1404" t="s">
        <v>1827</v>
      </c>
      <c r="I27" s="1261" t="s">
        <v>1828</v>
      </c>
      <c r="J27" s="1403" t="s">
        <v>1829</v>
      </c>
      <c r="K27" s="2543"/>
      <c r="L27" s="2543"/>
      <c r="M27" s="2543"/>
      <c r="N27" s="1417"/>
      <c r="O27" s="1418"/>
      <c r="P27" s="1262" t="s">
        <v>1830</v>
      </c>
      <c r="Q27" s="1263"/>
      <c r="R27" s="1263"/>
      <c r="S27" s="1263"/>
      <c r="T27" s="1263"/>
      <c r="U27" s="1263"/>
      <c r="V27" s="2544" t="s">
        <v>1831</v>
      </c>
      <c r="W27" s="2545"/>
      <c r="X27" s="1260" t="s">
        <v>1832</v>
      </c>
      <c r="Y27" s="1419" t="s">
        <v>1833</v>
      </c>
      <c r="Z27" s="1419" t="s">
        <v>1834</v>
      </c>
      <c r="AA27" s="1419" t="s">
        <v>1835</v>
      </c>
      <c r="AB27" s="1419" t="s">
        <v>1836</v>
      </c>
      <c r="AC27" s="1417"/>
    </row>
    <row r="28" spans="1:127">
      <c r="A28" s="1251"/>
      <c r="B28" s="1260" t="s">
        <v>1837</v>
      </c>
      <c r="C28" s="1251" t="s">
        <v>1838</v>
      </c>
      <c r="D28" s="1260"/>
      <c r="E28" s="1448"/>
      <c r="F28" s="1261" t="s">
        <v>1839</v>
      </c>
      <c r="G28" s="1434" t="s">
        <v>1840</v>
      </c>
      <c r="H28" s="1418" t="s">
        <v>1841</v>
      </c>
      <c r="I28" s="1260"/>
      <c r="J28" s="1251"/>
      <c r="K28" s="1261" t="s">
        <v>1842</v>
      </c>
      <c r="L28" s="1261" t="s">
        <v>1843</v>
      </c>
      <c r="M28" s="1261" t="s">
        <v>1132</v>
      </c>
      <c r="N28" s="1417"/>
      <c r="O28" s="1418"/>
      <c r="P28" s="1404" t="s">
        <v>1738</v>
      </c>
      <c r="Q28" s="1264" t="s">
        <v>1739</v>
      </c>
      <c r="R28" s="1264" t="s">
        <v>1740</v>
      </c>
      <c r="S28" s="1264" t="s">
        <v>1741</v>
      </c>
      <c r="T28" s="1264" t="s">
        <v>1742</v>
      </c>
      <c r="U28" s="1265" t="s">
        <v>1743</v>
      </c>
      <c r="V28" s="1266" t="s">
        <v>1744</v>
      </c>
      <c r="W28" s="1402" t="s">
        <v>1745</v>
      </c>
      <c r="X28" s="1260"/>
      <c r="Y28" s="1419" t="s">
        <v>1844</v>
      </c>
      <c r="Z28" s="1419"/>
      <c r="AA28" s="1419"/>
      <c r="AB28" s="1419"/>
      <c r="AC28" s="1417"/>
    </row>
    <row r="29" spans="1:127">
      <c r="A29" s="1418"/>
      <c r="B29" s="1418"/>
      <c r="C29" s="1251"/>
      <c r="D29" s="1260"/>
      <c r="E29" s="1448"/>
      <c r="F29" s="1260"/>
      <c r="G29" s="1448"/>
      <c r="H29" s="1418"/>
      <c r="I29" s="1260"/>
      <c r="J29" s="1251"/>
      <c r="K29" s="1260" t="s">
        <v>1746</v>
      </c>
      <c r="L29" s="1260" t="s">
        <v>1747</v>
      </c>
      <c r="M29" s="1260" t="s">
        <v>1133</v>
      </c>
      <c r="N29" s="1417"/>
      <c r="O29" s="1418"/>
      <c r="P29" s="1418" t="s">
        <v>1748</v>
      </c>
      <c r="Q29" s="1260"/>
      <c r="R29" s="1260"/>
      <c r="S29" s="1260" t="s">
        <v>1749</v>
      </c>
      <c r="T29" s="1260" t="s">
        <v>1750</v>
      </c>
      <c r="U29" s="1419" t="s">
        <v>1751</v>
      </c>
      <c r="V29" s="1418" t="s">
        <v>1750</v>
      </c>
      <c r="W29" s="1419" t="s">
        <v>1750</v>
      </c>
      <c r="X29" s="1260"/>
      <c r="Y29" s="1260"/>
      <c r="Z29" s="1419"/>
      <c r="AA29" s="1260"/>
      <c r="AB29" s="1419"/>
      <c r="AC29" s="1417"/>
    </row>
    <row r="30" spans="1:127">
      <c r="A30" s="1418" t="s">
        <v>1752</v>
      </c>
      <c r="B30" s="1418"/>
      <c r="C30" s="1251"/>
      <c r="D30" s="1260"/>
      <c r="E30" s="1448"/>
      <c r="F30" s="1260"/>
      <c r="G30" s="1448"/>
      <c r="H30" s="1418"/>
      <c r="I30" s="1260"/>
      <c r="J30" s="1251"/>
      <c r="K30" s="1260"/>
      <c r="L30" s="1260"/>
      <c r="M30" s="1260"/>
      <c r="N30" s="1419" t="s">
        <v>1753</v>
      </c>
      <c r="O30" s="1418" t="s">
        <v>1752</v>
      </c>
      <c r="P30" s="1418"/>
      <c r="Q30" s="1260"/>
      <c r="R30" s="1260"/>
      <c r="S30" s="1260"/>
      <c r="T30" s="1260"/>
      <c r="U30" s="1419" t="s">
        <v>1750</v>
      </c>
      <c r="V30" s="1418"/>
      <c r="W30" s="1419"/>
      <c r="X30" s="1260"/>
      <c r="Y30" s="1260"/>
      <c r="Z30" s="1419"/>
      <c r="AA30" s="1260"/>
      <c r="AB30" s="1419"/>
      <c r="AC30" s="1419" t="s">
        <v>1753</v>
      </c>
    </row>
    <row r="31" spans="1:127">
      <c r="A31" s="1418"/>
      <c r="B31" s="1418" t="s">
        <v>1754</v>
      </c>
      <c r="C31" s="1251" t="s">
        <v>1755</v>
      </c>
      <c r="D31" s="1260" t="s">
        <v>1756</v>
      </c>
      <c r="E31" s="1448" t="s">
        <v>1757</v>
      </c>
      <c r="F31" s="1260" t="s">
        <v>1757</v>
      </c>
      <c r="G31" s="1448" t="s">
        <v>1758</v>
      </c>
      <c r="H31" s="1418" t="s">
        <v>1759</v>
      </c>
      <c r="I31" s="1260" t="s">
        <v>1760</v>
      </c>
      <c r="J31" s="1251" t="s">
        <v>1761</v>
      </c>
      <c r="K31" s="1260" t="s">
        <v>1762</v>
      </c>
      <c r="L31" s="1260" t="s">
        <v>1763</v>
      </c>
      <c r="M31" s="1260" t="s">
        <v>1134</v>
      </c>
      <c r="N31" s="1419"/>
      <c r="O31" s="1418"/>
      <c r="P31" s="1418" t="s">
        <v>1764</v>
      </c>
      <c r="Q31" s="1260" t="s">
        <v>1765</v>
      </c>
      <c r="R31" s="1260" t="s">
        <v>1766</v>
      </c>
      <c r="S31" s="1260" t="s">
        <v>1767</v>
      </c>
      <c r="T31" s="1260" t="s">
        <v>1768</v>
      </c>
      <c r="U31" s="1419" t="s">
        <v>1769</v>
      </c>
      <c r="V31" s="1420" t="s">
        <v>1770</v>
      </c>
      <c r="W31" s="1419" t="s">
        <v>1771</v>
      </c>
      <c r="X31" s="1260" t="s">
        <v>1772</v>
      </c>
      <c r="Y31" s="1260" t="s">
        <v>1845</v>
      </c>
      <c r="Z31" s="1419" t="s">
        <v>1774</v>
      </c>
      <c r="AA31" s="1260" t="s">
        <v>1773</v>
      </c>
      <c r="AB31" s="1419" t="s">
        <v>1774</v>
      </c>
      <c r="AC31" s="1419"/>
    </row>
    <row r="32" spans="1:127">
      <c r="A32" s="1418"/>
      <c r="B32" s="1418" t="s">
        <v>1775</v>
      </c>
      <c r="C32" s="1251" t="s">
        <v>1776</v>
      </c>
      <c r="D32" s="1260" t="s">
        <v>1777</v>
      </c>
      <c r="E32" s="1448" t="s">
        <v>1778</v>
      </c>
      <c r="F32" s="1260" t="s">
        <v>1778</v>
      </c>
      <c r="G32" s="1448" t="s">
        <v>1779</v>
      </c>
      <c r="H32" s="1418" t="s">
        <v>1780</v>
      </c>
      <c r="I32" s="1260" t="s">
        <v>1781</v>
      </c>
      <c r="J32" s="1251"/>
      <c r="K32" s="1260" t="s">
        <v>1782</v>
      </c>
      <c r="L32" s="1260" t="s">
        <v>1778</v>
      </c>
      <c r="M32" s="1260" t="s">
        <v>1135</v>
      </c>
      <c r="N32" s="1417"/>
      <c r="O32" s="1418"/>
      <c r="P32" s="1418" t="s">
        <v>1783</v>
      </c>
      <c r="Q32" s="1260" t="s">
        <v>1778</v>
      </c>
      <c r="R32" s="1260" t="s">
        <v>1784</v>
      </c>
      <c r="S32" s="1260" t="s">
        <v>1785</v>
      </c>
      <c r="T32" s="1260"/>
      <c r="U32" s="1419" t="s">
        <v>1786</v>
      </c>
      <c r="V32" s="1420" t="s">
        <v>1787</v>
      </c>
      <c r="W32" s="1419" t="s">
        <v>1788</v>
      </c>
      <c r="X32" s="1260" t="s">
        <v>1789</v>
      </c>
      <c r="Y32" s="1268" t="s">
        <v>1846</v>
      </c>
      <c r="Z32" s="1419" t="s">
        <v>1847</v>
      </c>
      <c r="AA32" s="1260" t="s">
        <v>1848</v>
      </c>
      <c r="AB32" s="1419" t="s">
        <v>1790</v>
      </c>
      <c r="AC32" s="1417"/>
    </row>
    <row r="33" spans="1:29">
      <c r="A33" s="1418"/>
      <c r="B33" s="1418" t="s">
        <v>1791</v>
      </c>
      <c r="C33" s="1267" t="s">
        <v>1792</v>
      </c>
      <c r="D33" s="1260" t="s">
        <v>1793</v>
      </c>
      <c r="E33" s="1448" t="s">
        <v>1794</v>
      </c>
      <c r="F33" s="1268" t="s">
        <v>1795</v>
      </c>
      <c r="G33" s="1448"/>
      <c r="H33" s="1418" t="s">
        <v>1796</v>
      </c>
      <c r="I33" s="1260"/>
      <c r="J33" s="1251"/>
      <c r="K33" s="1260" t="s">
        <v>1797</v>
      </c>
      <c r="L33" s="1260" t="s">
        <v>1798</v>
      </c>
      <c r="M33" s="1260" t="s">
        <v>1136</v>
      </c>
      <c r="N33" s="1417"/>
      <c r="O33" s="1418"/>
      <c r="P33" s="1418" t="s">
        <v>1778</v>
      </c>
      <c r="Q33" s="1268" t="s">
        <v>1799</v>
      </c>
      <c r="R33" s="1260"/>
      <c r="S33" s="1260" t="s">
        <v>1800</v>
      </c>
      <c r="T33" s="1260"/>
      <c r="U33" s="1419"/>
      <c r="V33" s="1420" t="s">
        <v>1801</v>
      </c>
      <c r="W33" s="1419" t="s">
        <v>1784</v>
      </c>
      <c r="X33" s="1260" t="s">
        <v>1802</v>
      </c>
      <c r="Y33" s="1260" t="s">
        <v>1849</v>
      </c>
      <c r="Z33" s="1419" t="s">
        <v>1137</v>
      </c>
      <c r="AA33" s="1260" t="s">
        <v>1850</v>
      </c>
      <c r="AB33" s="1419" t="s">
        <v>1137</v>
      </c>
      <c r="AC33" s="1417"/>
    </row>
    <row r="34" spans="1:29">
      <c r="A34" s="1269"/>
      <c r="B34" s="1269"/>
      <c r="C34" s="1270"/>
      <c r="D34" s="1271" t="s">
        <v>1804</v>
      </c>
      <c r="E34" s="1272" t="s">
        <v>1779</v>
      </c>
      <c r="F34" s="1271"/>
      <c r="G34" s="1272"/>
      <c r="H34" s="1269"/>
      <c r="I34" s="1271"/>
      <c r="J34" s="1269"/>
      <c r="K34" s="1271" t="s">
        <v>1805</v>
      </c>
      <c r="L34" s="1271"/>
      <c r="M34" s="1271"/>
      <c r="N34" s="1273"/>
      <c r="O34" s="1269"/>
      <c r="P34" s="1269" t="s">
        <v>1806</v>
      </c>
      <c r="Q34" s="1271"/>
      <c r="R34" s="1271"/>
      <c r="S34" s="1271" t="s">
        <v>1807</v>
      </c>
      <c r="T34" s="1271"/>
      <c r="U34" s="1272"/>
      <c r="V34" s="1269" t="s">
        <v>450</v>
      </c>
      <c r="W34" s="1272"/>
      <c r="X34" s="1271"/>
      <c r="Y34" s="1271" t="s">
        <v>1851</v>
      </c>
      <c r="Z34" s="1272"/>
      <c r="AA34" s="1271" t="s">
        <v>1852</v>
      </c>
      <c r="AB34" s="1272"/>
      <c r="AC34" s="1273"/>
    </row>
    <row r="35" spans="1:29">
      <c r="A35" s="1418">
        <v>2007</v>
      </c>
      <c r="B35" s="1203">
        <v>956514.5</v>
      </c>
      <c r="C35" s="1203">
        <v>859517.6</v>
      </c>
      <c r="D35" s="1203">
        <v>27294</v>
      </c>
      <c r="E35" s="1196">
        <v>249315.6</v>
      </c>
      <c r="F35" s="1203">
        <v>1909.8</v>
      </c>
      <c r="G35" s="1203">
        <v>247408.1</v>
      </c>
      <c r="H35" s="1203">
        <v>19026.2</v>
      </c>
      <c r="I35" s="1203">
        <v>62134.9</v>
      </c>
      <c r="J35" s="1196">
        <v>501958.6</v>
      </c>
      <c r="K35" s="1203">
        <v>90291.3</v>
      </c>
      <c r="L35" s="1203">
        <v>39136.800000000003</v>
      </c>
      <c r="M35" s="1423">
        <v>61614.400000000001</v>
      </c>
      <c r="N35" s="1424" t="s">
        <v>1302</v>
      </c>
      <c r="O35" s="1418">
        <v>2007</v>
      </c>
      <c r="P35" s="1203">
        <v>65524.800000000003</v>
      </c>
      <c r="Q35" s="1203">
        <v>39664.699999999997</v>
      </c>
      <c r="R35" s="1203">
        <v>41800.199999999997</v>
      </c>
      <c r="S35" s="1203">
        <v>52183.9</v>
      </c>
      <c r="T35" s="1203">
        <v>49971.199999999997</v>
      </c>
      <c r="U35" s="1203">
        <v>32905.800000000003</v>
      </c>
      <c r="V35" s="1203">
        <v>11781.1</v>
      </c>
      <c r="W35" s="1203">
        <v>17175.8</v>
      </c>
      <c r="X35" s="1203">
        <v>96992.4</v>
      </c>
      <c r="Y35" s="1203">
        <v>-16827.8</v>
      </c>
      <c r="Z35" s="1203">
        <v>939686.7</v>
      </c>
      <c r="AA35" s="1203">
        <v>1622.9</v>
      </c>
      <c r="AB35" s="1203">
        <v>941317.3</v>
      </c>
      <c r="AC35" s="1425" t="s">
        <v>1332</v>
      </c>
    </row>
    <row r="36" spans="1:29">
      <c r="A36" s="1418">
        <v>2008</v>
      </c>
      <c r="B36" s="1203">
        <v>978498.8</v>
      </c>
      <c r="C36" s="1203">
        <v>881436.8</v>
      </c>
      <c r="D36" s="1203">
        <v>28826.9</v>
      </c>
      <c r="E36" s="1196">
        <v>256382.8</v>
      </c>
      <c r="F36" s="1203">
        <v>1922.1</v>
      </c>
      <c r="G36" s="1203">
        <v>254466.7</v>
      </c>
      <c r="H36" s="1203">
        <v>20199</v>
      </c>
      <c r="I36" s="1203">
        <v>60611.1</v>
      </c>
      <c r="J36" s="1196">
        <v>515812.4</v>
      </c>
      <c r="K36" s="1203">
        <v>91512.4</v>
      </c>
      <c r="L36" s="1203">
        <v>41033.4</v>
      </c>
      <c r="M36" s="1423">
        <v>64612.2</v>
      </c>
      <c r="N36" s="1424" t="s">
        <v>1303</v>
      </c>
      <c r="O36" s="1418">
        <v>2008</v>
      </c>
      <c r="P36" s="1203">
        <v>66491.600000000006</v>
      </c>
      <c r="Q36" s="1203">
        <v>41024.699999999997</v>
      </c>
      <c r="R36" s="1203">
        <v>42990.6</v>
      </c>
      <c r="S36" s="1203">
        <v>52903</v>
      </c>
      <c r="T36" s="1203">
        <v>51619.6</v>
      </c>
      <c r="U36" s="1203">
        <v>34197.599999999999</v>
      </c>
      <c r="V36" s="1203">
        <v>12175.8</v>
      </c>
      <c r="W36" s="1203">
        <v>17422.7</v>
      </c>
      <c r="X36" s="1203">
        <v>97090.1</v>
      </c>
      <c r="Y36" s="1203">
        <v>-50031.9</v>
      </c>
      <c r="Z36" s="1203">
        <v>928466.9</v>
      </c>
      <c r="AA36" s="1203">
        <v>6776.2</v>
      </c>
      <c r="AB36" s="1203">
        <v>935248.8</v>
      </c>
      <c r="AC36" s="1425" t="s">
        <v>185</v>
      </c>
    </row>
    <row r="37" spans="1:29">
      <c r="A37" s="1418">
        <v>2009</v>
      </c>
      <c r="B37" s="1203">
        <v>981625.1</v>
      </c>
      <c r="C37" s="1203">
        <v>886241</v>
      </c>
      <c r="D37" s="1203">
        <v>29759.200000000001</v>
      </c>
      <c r="E37" s="1203">
        <v>252470.39999999999</v>
      </c>
      <c r="F37" s="1203">
        <v>1906</v>
      </c>
      <c r="G37" s="1203">
        <v>250567.7</v>
      </c>
      <c r="H37" s="1203">
        <v>21023.599999999999</v>
      </c>
      <c r="I37" s="1203">
        <v>61716</v>
      </c>
      <c r="J37" s="1203">
        <v>521785.7</v>
      </c>
      <c r="K37" s="1203">
        <v>90725.7</v>
      </c>
      <c r="L37" s="1203">
        <v>38666.199999999997</v>
      </c>
      <c r="M37" s="1423">
        <v>67425.2</v>
      </c>
      <c r="N37" s="1424" t="s">
        <v>2521</v>
      </c>
      <c r="O37" s="1418">
        <v>2009</v>
      </c>
      <c r="P37" s="1203">
        <v>66368.7</v>
      </c>
      <c r="Q37" s="1203">
        <v>41933.800000000003</v>
      </c>
      <c r="R37" s="1203">
        <v>42727.5</v>
      </c>
      <c r="S37" s="1203">
        <v>54887.7</v>
      </c>
      <c r="T37" s="1203">
        <v>52135.1</v>
      </c>
      <c r="U37" s="1203">
        <v>36897.599999999999</v>
      </c>
      <c r="V37" s="1203">
        <v>12477.2</v>
      </c>
      <c r="W37" s="1203">
        <v>17670.400000000001</v>
      </c>
      <c r="X37" s="1203">
        <v>95514</v>
      </c>
      <c r="Y37" s="1203">
        <v>-35622.1</v>
      </c>
      <c r="Z37" s="1203">
        <v>946003</v>
      </c>
      <c r="AA37" s="1203">
        <v>4055.5</v>
      </c>
      <c r="AB37" s="1203">
        <v>950041.1</v>
      </c>
      <c r="AC37" s="1425" t="s">
        <v>1318</v>
      </c>
    </row>
    <row r="38" spans="1:29" ht="14.25" customHeight="1">
      <c r="A38" s="1418">
        <v>2010</v>
      </c>
      <c r="B38" s="1203">
        <v>1043666.3</v>
      </c>
      <c r="C38" s="1203">
        <v>941179.8</v>
      </c>
      <c r="D38" s="1203">
        <v>28443.8</v>
      </c>
      <c r="E38" s="1203">
        <v>289074.5</v>
      </c>
      <c r="F38" s="1203">
        <v>1743</v>
      </c>
      <c r="G38" s="1203">
        <v>287376.90000000002</v>
      </c>
      <c r="H38" s="1203">
        <v>21937.4</v>
      </c>
      <c r="I38" s="1203">
        <v>60047.9</v>
      </c>
      <c r="J38" s="1203">
        <v>542216</v>
      </c>
      <c r="K38" s="1203">
        <v>97125.1</v>
      </c>
      <c r="L38" s="1203">
        <v>42657.4</v>
      </c>
      <c r="M38" s="1423">
        <v>69063</v>
      </c>
      <c r="N38" s="1424" t="s">
        <v>1546</v>
      </c>
      <c r="O38" s="1418">
        <v>2010</v>
      </c>
      <c r="P38" s="1203">
        <v>67210.399999999994</v>
      </c>
      <c r="Q38" s="1203">
        <v>43589.1</v>
      </c>
      <c r="R38" s="1203">
        <v>44047.8</v>
      </c>
      <c r="S38" s="1203">
        <v>55767.5</v>
      </c>
      <c r="T38" s="1203">
        <v>52752.5</v>
      </c>
      <c r="U38" s="1203">
        <v>39395.4</v>
      </c>
      <c r="V38" s="1203">
        <v>12739</v>
      </c>
      <c r="W38" s="1203">
        <v>18123.7</v>
      </c>
      <c r="X38" s="1203">
        <v>102595.5</v>
      </c>
      <c r="Y38" s="1203">
        <v>-41197</v>
      </c>
      <c r="Z38" s="1203">
        <v>1002469.3</v>
      </c>
      <c r="AA38" s="1203">
        <v>1017.8</v>
      </c>
      <c r="AB38" s="1203">
        <v>1003474.7</v>
      </c>
      <c r="AC38" s="1425">
        <v>2010</v>
      </c>
    </row>
    <row r="39" spans="1:29" ht="14.25" customHeight="1">
      <c r="A39" s="1418">
        <v>2011</v>
      </c>
      <c r="B39" s="1203">
        <v>1082095.6000000001</v>
      </c>
      <c r="C39" s="1203">
        <v>973685.5</v>
      </c>
      <c r="D39" s="1203">
        <v>27856.7</v>
      </c>
      <c r="E39" s="1196">
        <v>309958</v>
      </c>
      <c r="F39" s="1203">
        <v>1659.1</v>
      </c>
      <c r="G39" s="1203">
        <v>308378.59999999998</v>
      </c>
      <c r="H39" s="1203">
        <v>22575.7</v>
      </c>
      <c r="I39" s="1203">
        <v>57467.3</v>
      </c>
      <c r="J39" s="1196">
        <v>556248.19999999995</v>
      </c>
      <c r="K39" s="1203">
        <v>101841.9</v>
      </c>
      <c r="L39" s="1203">
        <v>44327.3</v>
      </c>
      <c r="M39" s="1423">
        <v>70188.7</v>
      </c>
      <c r="N39" s="1424" t="s">
        <v>2523</v>
      </c>
      <c r="O39" s="1418">
        <v>2011</v>
      </c>
      <c r="P39" s="1203">
        <v>67884.3</v>
      </c>
      <c r="Q39" s="1203">
        <v>46149.4</v>
      </c>
      <c r="R39" s="1203">
        <v>44927.1</v>
      </c>
      <c r="S39" s="1203">
        <v>56660.2</v>
      </c>
      <c r="T39" s="1203">
        <v>52742.400000000001</v>
      </c>
      <c r="U39" s="1203">
        <v>40793</v>
      </c>
      <c r="V39" s="1203">
        <v>12963.4</v>
      </c>
      <c r="W39" s="1203">
        <v>18271.900000000001</v>
      </c>
      <c r="X39" s="1203">
        <v>108442.9</v>
      </c>
      <c r="Y39" s="1203">
        <v>-65957.2</v>
      </c>
      <c r="Z39" s="1203">
        <v>1016138.4</v>
      </c>
      <c r="AA39" s="1203">
        <v>2420.8000000000002</v>
      </c>
      <c r="AB39" s="1203">
        <v>1018515.6</v>
      </c>
      <c r="AC39" s="1425" t="s">
        <v>2524</v>
      </c>
    </row>
    <row r="40" spans="1:29" s="1277" customFormat="1">
      <c r="A40" s="1421" t="s">
        <v>2522</v>
      </c>
      <c r="B40" s="1275">
        <v>1104214.7</v>
      </c>
      <c r="C40" s="1275">
        <v>994081.5</v>
      </c>
      <c r="D40" s="1275">
        <v>27687</v>
      </c>
      <c r="E40" s="1276">
        <v>316800.09999999998</v>
      </c>
      <c r="F40" s="1275">
        <v>1680.1</v>
      </c>
      <c r="G40" s="1275">
        <v>315205.09999999998</v>
      </c>
      <c r="H40" s="1275">
        <v>23218.5</v>
      </c>
      <c r="I40" s="1275">
        <v>56557.7</v>
      </c>
      <c r="J40" s="1276">
        <v>570193</v>
      </c>
      <c r="K40" s="1275">
        <v>104259.1</v>
      </c>
      <c r="L40" s="1275">
        <v>44889.9</v>
      </c>
      <c r="M40" s="1426">
        <v>72689.100000000006</v>
      </c>
      <c r="N40" s="1422" t="s">
        <v>2526</v>
      </c>
      <c r="O40" s="1421" t="s">
        <v>2526</v>
      </c>
      <c r="P40" s="1275">
        <v>67985.399999999994</v>
      </c>
      <c r="Q40" s="1275">
        <v>48097.5</v>
      </c>
      <c r="R40" s="1275">
        <v>46150</v>
      </c>
      <c r="S40" s="1275">
        <v>58509.7</v>
      </c>
      <c r="T40" s="1275">
        <v>52825.5</v>
      </c>
      <c r="U40" s="1275">
        <v>43514.6</v>
      </c>
      <c r="V40" s="1275">
        <v>13308.2</v>
      </c>
      <c r="W40" s="1275">
        <v>18512.3</v>
      </c>
      <c r="X40" s="1275">
        <v>110157.2</v>
      </c>
      <c r="Y40" s="1275">
        <v>-64973.5</v>
      </c>
      <c r="Z40" s="1275">
        <v>1039241.2</v>
      </c>
      <c r="AA40" s="1275">
        <v>5538.2</v>
      </c>
      <c r="AB40" s="1275">
        <v>1044712.3</v>
      </c>
      <c r="AC40" s="1422" t="s">
        <v>2520</v>
      </c>
    </row>
    <row r="41" spans="1:29" ht="6" customHeight="1">
      <c r="A41" s="1278"/>
      <c r="B41" s="1427"/>
      <c r="C41" s="1427"/>
      <c r="D41" s="1427"/>
      <c r="E41" s="1427"/>
      <c r="F41" s="1427"/>
      <c r="G41" s="1427"/>
      <c r="H41" s="1427"/>
      <c r="I41" s="1427"/>
      <c r="J41" s="1427"/>
      <c r="K41" s="1427"/>
      <c r="L41" s="1427"/>
      <c r="M41" s="1427"/>
      <c r="N41" s="1273"/>
      <c r="O41" s="1278"/>
      <c r="P41" s="1427"/>
      <c r="Q41" s="1427"/>
      <c r="R41" s="1427"/>
      <c r="S41" s="1427"/>
      <c r="T41" s="1427"/>
      <c r="U41" s="1427"/>
      <c r="V41" s="1427"/>
      <c r="W41" s="1427"/>
      <c r="X41" s="1427"/>
      <c r="Y41" s="1427"/>
      <c r="Z41" s="1427"/>
      <c r="AA41" s="1427"/>
      <c r="AB41" s="1427"/>
      <c r="AC41" s="1273"/>
    </row>
    <row r="42" spans="1:29" s="1225" customFormat="1" ht="14.1" customHeight="1">
      <c r="A42" s="1225" t="s">
        <v>1809</v>
      </c>
      <c r="B42" s="1283"/>
      <c r="C42" s="1283"/>
      <c r="D42" s="1283"/>
      <c r="E42" s="1283"/>
      <c r="F42" s="1283"/>
      <c r="G42" s="1284"/>
      <c r="H42" s="1284"/>
      <c r="I42" s="1284"/>
      <c r="J42" s="1285"/>
      <c r="K42" s="1285"/>
      <c r="L42" s="1285"/>
      <c r="M42" s="1285"/>
      <c r="N42" s="1231" t="s">
        <v>709</v>
      </c>
      <c r="O42" s="1225" t="s">
        <v>1809</v>
      </c>
      <c r="P42" s="1285"/>
      <c r="Q42" s="1285"/>
      <c r="R42" s="1231"/>
      <c r="S42" s="1285"/>
      <c r="U42" s="1285"/>
      <c r="V42" s="1285"/>
      <c r="W42" s="1285"/>
      <c r="X42" s="1285"/>
      <c r="Y42" s="1285"/>
      <c r="Z42" s="1285"/>
      <c r="AA42" s="1231"/>
      <c r="AB42" s="1285"/>
      <c r="AC42" s="1231" t="s">
        <v>709</v>
      </c>
    </row>
    <row r="43" spans="1:29">
      <c r="E43" s="1810"/>
    </row>
    <row r="44" spans="1:29">
      <c r="B44" s="1428"/>
      <c r="C44" s="1428"/>
      <c r="D44" s="1428"/>
      <c r="E44" s="1811"/>
    </row>
    <row r="45" spans="1:29">
      <c r="E45" s="1810"/>
    </row>
  </sheetData>
  <mergeCells count="22">
    <mergeCell ref="E27:G27"/>
    <mergeCell ref="K27:M27"/>
    <mergeCell ref="V27:W27"/>
    <mergeCell ref="A3:G3"/>
    <mergeCell ref="H3:N3"/>
    <mergeCell ref="Q3:S3"/>
    <mergeCell ref="V3:AA3"/>
    <mergeCell ref="V5:W5"/>
    <mergeCell ref="E6:G6"/>
    <mergeCell ref="K6:M6"/>
    <mergeCell ref="V6:W6"/>
    <mergeCell ref="A24:G24"/>
    <mergeCell ref="H24:N24"/>
    <mergeCell ref="Q24:S24"/>
    <mergeCell ref="V24:AC24"/>
    <mergeCell ref="V26:W26"/>
    <mergeCell ref="A1:G1"/>
    <mergeCell ref="H1:N1"/>
    <mergeCell ref="O1:U1"/>
    <mergeCell ref="V1:AA1"/>
    <mergeCell ref="H2:N2"/>
    <mergeCell ref="V2:AA2"/>
  </mergeCells>
  <phoneticPr fontId="53" type="noConversion"/>
  <pageMargins left="0.74803149606299213" right="0.72" top="0.98425196850393704" bottom="0.98425196850393704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H227"/>
  <sheetViews>
    <sheetView workbookViewId="0"/>
  </sheetViews>
  <sheetFormatPr defaultColWidth="5.125" defaultRowHeight="11.25"/>
  <cols>
    <col min="1" max="1" width="9.625" style="11" customWidth="1"/>
    <col min="2" max="4" width="9.75" style="11" customWidth="1"/>
    <col min="5" max="5" width="10.625" style="11" customWidth="1"/>
    <col min="6" max="6" width="10.375" style="11" customWidth="1"/>
    <col min="7" max="7" width="10.75" style="1098" customWidth="1"/>
    <col min="8" max="8" width="2.125" style="79" customWidth="1"/>
    <col min="9" max="13" width="9" style="11" customWidth="1"/>
    <col min="14" max="14" width="10.375" style="1098" customWidth="1"/>
    <col min="15" max="15" width="11.625" style="11" customWidth="1"/>
    <col min="16" max="16384" width="5.125" style="11"/>
  </cols>
  <sheetData>
    <row r="1" spans="1:112" s="4" customFormat="1" ht="9.9499999999999993" customHeight="1">
      <c r="B1" s="1"/>
      <c r="C1" s="1105"/>
      <c r="D1" s="1105"/>
      <c r="E1" s="1105"/>
      <c r="F1" s="1105"/>
      <c r="G1" s="1106"/>
      <c r="H1" s="1107"/>
      <c r="I1" s="1"/>
      <c r="J1" s="1105"/>
      <c r="K1" s="1105"/>
      <c r="L1" s="1105"/>
      <c r="M1" s="1105"/>
      <c r="N1" s="1106"/>
      <c r="O1" s="1"/>
    </row>
    <row r="2" spans="1:112" s="21" customFormat="1" ht="27" customHeight="1">
      <c r="A2" s="42" t="s">
        <v>354</v>
      </c>
      <c r="B2" s="22"/>
      <c r="C2" s="22"/>
      <c r="D2" s="22"/>
      <c r="E2" s="22"/>
      <c r="F2" s="22"/>
      <c r="G2" s="1095"/>
      <c r="H2" s="1108"/>
      <c r="I2" s="2549" t="s">
        <v>1879</v>
      </c>
      <c r="J2" s="2549"/>
      <c r="K2" s="2549"/>
      <c r="L2" s="2549"/>
      <c r="M2" s="2549"/>
      <c r="N2" s="2549"/>
      <c r="O2" s="2549"/>
    </row>
    <row r="3" spans="1:112" s="8" customFormat="1" ht="27" customHeight="1" thickBot="1">
      <c r="A3" s="560" t="s">
        <v>1091</v>
      </c>
      <c r="B3" s="62"/>
      <c r="C3" s="1109"/>
      <c r="D3" s="1109"/>
      <c r="E3" s="1109"/>
      <c r="F3" s="1109"/>
      <c r="G3" s="1110"/>
      <c r="H3" s="1111"/>
      <c r="I3" s="62"/>
      <c r="J3" s="1109"/>
      <c r="K3" s="1109"/>
      <c r="L3" s="1109"/>
      <c r="M3" s="1109"/>
      <c r="N3" s="1112"/>
      <c r="O3" s="6" t="s">
        <v>387</v>
      </c>
    </row>
    <row r="4" spans="1:112" s="1113" customFormat="1" ht="15.95" customHeight="1" thickTop="1">
      <c r="A4" s="2554" t="s">
        <v>732</v>
      </c>
      <c r="B4" s="2556" t="s">
        <v>386</v>
      </c>
      <c r="C4" s="2557"/>
      <c r="D4" s="2557"/>
      <c r="E4" s="2557"/>
      <c r="F4" s="2557"/>
      <c r="G4" s="2557"/>
      <c r="I4" s="2558" t="s">
        <v>486</v>
      </c>
      <c r="J4" s="2558"/>
      <c r="K4" s="2558"/>
      <c r="L4" s="2558"/>
      <c r="M4" s="2558"/>
      <c r="N4" s="2559"/>
      <c r="O4" s="2560" t="s">
        <v>435</v>
      </c>
    </row>
    <row r="5" spans="1:112" s="1122" customFormat="1" ht="15.95" customHeight="1">
      <c r="A5" s="2555"/>
      <c r="B5" s="1115">
        <v>2006</v>
      </c>
      <c r="C5" s="1115">
        <v>2007</v>
      </c>
      <c r="D5" s="1115">
        <v>2008</v>
      </c>
      <c r="E5" s="1116">
        <v>2009</v>
      </c>
      <c r="F5" s="1814">
        <v>2010</v>
      </c>
      <c r="G5" s="1117">
        <v>2011</v>
      </c>
      <c r="H5" s="1118"/>
      <c r="I5" s="1114">
        <v>2006</v>
      </c>
      <c r="J5" s="1115">
        <v>2007</v>
      </c>
      <c r="K5" s="1115">
        <v>2008</v>
      </c>
      <c r="L5" s="1115">
        <v>2009</v>
      </c>
      <c r="M5" s="1119">
        <v>2010</v>
      </c>
      <c r="N5" s="1120">
        <v>2011</v>
      </c>
      <c r="O5" s="2561"/>
      <c r="P5" s="1121"/>
      <c r="Q5" s="1121"/>
      <c r="R5" s="1121"/>
      <c r="S5" s="1121"/>
      <c r="T5" s="1121"/>
      <c r="U5" s="1121"/>
      <c r="V5" s="1121"/>
      <c r="W5" s="1121"/>
      <c r="X5" s="1121"/>
      <c r="Y5" s="1121"/>
      <c r="Z5" s="1121"/>
      <c r="AA5" s="1121"/>
      <c r="AB5" s="1121"/>
      <c r="AC5" s="1121"/>
      <c r="AD5" s="1121"/>
      <c r="AE5" s="1121"/>
      <c r="AF5" s="1121"/>
      <c r="AG5" s="1121"/>
      <c r="AH5" s="1121"/>
      <c r="AI5" s="1121"/>
      <c r="AJ5" s="1121"/>
      <c r="AK5" s="1121"/>
      <c r="AL5" s="1121"/>
      <c r="AM5" s="1121"/>
      <c r="AN5" s="1121"/>
      <c r="AO5" s="1121"/>
      <c r="AP5" s="1121"/>
      <c r="AQ5" s="1121"/>
      <c r="AR5" s="1121"/>
      <c r="AS5" s="1121"/>
      <c r="AT5" s="1121"/>
      <c r="AU5" s="1121"/>
      <c r="AV5" s="1121"/>
      <c r="AW5" s="1121"/>
      <c r="AX5" s="1121"/>
      <c r="AY5" s="1121"/>
      <c r="AZ5" s="1121"/>
      <c r="BA5" s="1121"/>
      <c r="BB5" s="1121"/>
      <c r="BC5" s="1121"/>
      <c r="BD5" s="1121"/>
      <c r="BE5" s="1121"/>
      <c r="BF5" s="1121"/>
      <c r="BG5" s="1121"/>
      <c r="BH5" s="1121"/>
      <c r="BI5" s="1121"/>
      <c r="BJ5" s="1121"/>
      <c r="BK5" s="1121"/>
      <c r="BL5" s="1121"/>
      <c r="BM5" s="1121"/>
      <c r="BN5" s="1121"/>
      <c r="BO5" s="1121"/>
      <c r="BP5" s="1121"/>
      <c r="BQ5" s="1121"/>
      <c r="BR5" s="1121"/>
      <c r="BS5" s="1121"/>
      <c r="BT5" s="1121"/>
      <c r="BU5" s="1121"/>
      <c r="BV5" s="1121"/>
      <c r="BW5" s="1121"/>
      <c r="BX5" s="1121"/>
      <c r="BY5" s="1121"/>
      <c r="BZ5" s="1121"/>
      <c r="CA5" s="1121"/>
      <c r="CB5" s="1121"/>
      <c r="CC5" s="1121"/>
      <c r="CD5" s="1121"/>
      <c r="CE5" s="1121"/>
      <c r="CF5" s="1121"/>
      <c r="CG5" s="1121"/>
      <c r="CH5" s="1121"/>
      <c r="CI5" s="1121"/>
      <c r="CJ5" s="1121"/>
      <c r="CK5" s="1121"/>
      <c r="CL5" s="1121"/>
      <c r="CM5" s="1121"/>
      <c r="CN5" s="1121"/>
      <c r="CO5" s="1121"/>
      <c r="CP5" s="1121"/>
      <c r="CQ5" s="1121"/>
      <c r="CR5" s="1121"/>
      <c r="CS5" s="1121"/>
      <c r="CT5" s="1121"/>
      <c r="CU5" s="1121"/>
      <c r="CV5" s="1121"/>
      <c r="CW5" s="1121"/>
      <c r="CX5" s="1121"/>
      <c r="CY5" s="1121"/>
      <c r="CZ5" s="1121"/>
      <c r="DA5" s="1121"/>
      <c r="DB5" s="1121"/>
      <c r="DC5" s="1121"/>
      <c r="DD5" s="1121"/>
      <c r="DE5" s="1121"/>
      <c r="DF5" s="1121"/>
      <c r="DG5" s="1121"/>
      <c r="DH5" s="1121"/>
    </row>
    <row r="6" spans="1:112" s="1126" customFormat="1" ht="18" customHeight="1">
      <c r="A6" s="1123"/>
      <c r="B6" s="2562" t="s">
        <v>1386</v>
      </c>
      <c r="C6" s="2563"/>
      <c r="D6" s="2563"/>
      <c r="E6" s="2563"/>
      <c r="F6" s="2563"/>
      <c r="G6" s="2563"/>
      <c r="H6" s="1124"/>
      <c r="I6" s="2563" t="s">
        <v>1386</v>
      </c>
      <c r="J6" s="2563"/>
      <c r="K6" s="2563"/>
      <c r="L6" s="2563"/>
      <c r="M6" s="2563"/>
      <c r="N6" s="2564"/>
      <c r="O6" s="1125"/>
      <c r="P6" s="1124"/>
      <c r="Q6" s="1124"/>
      <c r="R6" s="1124"/>
      <c r="S6" s="1124"/>
      <c r="T6" s="1124"/>
      <c r="U6" s="1124"/>
      <c r="V6" s="1124"/>
      <c r="W6" s="1124"/>
      <c r="X6" s="1124"/>
      <c r="Y6" s="1124"/>
      <c r="Z6" s="1124"/>
      <c r="AA6" s="1124"/>
      <c r="AB6" s="1124"/>
      <c r="AC6" s="1124"/>
      <c r="AD6" s="1124"/>
      <c r="AE6" s="1124"/>
      <c r="AF6" s="1124"/>
      <c r="AG6" s="1124"/>
      <c r="AH6" s="1124"/>
      <c r="AI6" s="1124"/>
      <c r="AJ6" s="1124"/>
      <c r="AK6" s="1124"/>
      <c r="AL6" s="1124"/>
      <c r="AM6" s="1124"/>
      <c r="AN6" s="1124"/>
      <c r="AO6" s="1124"/>
      <c r="AP6" s="1124"/>
      <c r="AQ6" s="1124"/>
      <c r="AR6" s="1124"/>
      <c r="AS6" s="1124"/>
      <c r="AT6" s="1124"/>
      <c r="AU6" s="1124"/>
      <c r="AV6" s="1124"/>
      <c r="AW6" s="1124"/>
      <c r="AX6" s="1124"/>
      <c r="AY6" s="1124"/>
      <c r="AZ6" s="1124"/>
      <c r="BA6" s="1124"/>
      <c r="BB6" s="1124"/>
      <c r="BC6" s="1124"/>
      <c r="BD6" s="1124"/>
      <c r="BE6" s="1124"/>
      <c r="BF6" s="1124"/>
      <c r="BG6" s="1124"/>
      <c r="BH6" s="1124"/>
      <c r="BI6" s="1124"/>
      <c r="BJ6" s="1124"/>
      <c r="BK6" s="1124"/>
      <c r="BL6" s="1124"/>
      <c r="BM6" s="1124"/>
      <c r="BN6" s="1124"/>
      <c r="BO6" s="1124"/>
      <c r="BP6" s="1124"/>
      <c r="BQ6" s="1124"/>
      <c r="BR6" s="1124"/>
      <c r="BS6" s="1124"/>
      <c r="BT6" s="1124"/>
      <c r="BU6" s="1124"/>
      <c r="BV6" s="1124"/>
      <c r="BW6" s="1124"/>
      <c r="BX6" s="1124"/>
      <c r="BY6" s="1124"/>
      <c r="BZ6" s="1124"/>
      <c r="CA6" s="1124"/>
      <c r="CB6" s="1124"/>
      <c r="CC6" s="1124"/>
      <c r="CD6" s="1124"/>
      <c r="CE6" s="1124"/>
      <c r="CF6" s="1124"/>
      <c r="CG6" s="1124"/>
      <c r="CH6" s="1124"/>
      <c r="CI6" s="1124"/>
      <c r="CJ6" s="1124"/>
      <c r="CK6" s="1124"/>
      <c r="CL6" s="1124"/>
      <c r="CM6" s="1124"/>
      <c r="CN6" s="1124"/>
      <c r="CO6" s="1124"/>
      <c r="CP6" s="1124"/>
      <c r="CQ6" s="1124"/>
      <c r="CR6" s="1124"/>
      <c r="CS6" s="1124"/>
      <c r="CT6" s="1124"/>
      <c r="CU6" s="1124"/>
      <c r="CV6" s="1124"/>
      <c r="CW6" s="1124"/>
      <c r="CX6" s="1124"/>
      <c r="CY6" s="1124"/>
      <c r="CZ6" s="1124"/>
      <c r="DA6" s="1124"/>
      <c r="DB6" s="1124"/>
      <c r="DC6" s="1124"/>
      <c r="DD6" s="1124"/>
      <c r="DE6" s="1124"/>
      <c r="DF6" s="1124"/>
      <c r="DG6" s="1124"/>
      <c r="DH6" s="1124"/>
    </row>
    <row r="7" spans="1:112" s="221" customFormat="1" ht="18" customHeight="1">
      <c r="A7" s="767" t="s">
        <v>1304</v>
      </c>
      <c r="B7" s="766">
        <v>912926</v>
      </c>
      <c r="C7" s="766">
        <v>983030</v>
      </c>
      <c r="D7" s="766">
        <v>1028500.488</v>
      </c>
      <c r="E7" s="766">
        <v>1065665</v>
      </c>
      <c r="F7" s="766">
        <v>1172742</v>
      </c>
      <c r="G7" s="840">
        <v>1241582</v>
      </c>
      <c r="H7" s="220"/>
      <c r="I7" s="766">
        <v>914018</v>
      </c>
      <c r="J7" s="766">
        <v>965298</v>
      </c>
      <c r="K7" s="766">
        <v>991677.40600000008</v>
      </c>
      <c r="L7" s="766">
        <v>999311</v>
      </c>
      <c r="M7" s="766">
        <v>1067218</v>
      </c>
      <c r="N7" s="840">
        <v>1105865</v>
      </c>
      <c r="O7" s="1094" t="s">
        <v>1305</v>
      </c>
    </row>
    <row r="8" spans="1:112" s="221" customFormat="1" ht="18.75" customHeight="1">
      <c r="A8" s="767" t="s">
        <v>884</v>
      </c>
      <c r="B8" s="766">
        <v>220135</v>
      </c>
      <c r="C8" s="766">
        <v>236517</v>
      </c>
      <c r="D8" s="766">
        <v>248383.24</v>
      </c>
      <c r="E8" s="766">
        <v>257598</v>
      </c>
      <c r="F8" s="766">
        <v>271649</v>
      </c>
      <c r="G8" s="840">
        <v>282945</v>
      </c>
      <c r="H8" s="220"/>
      <c r="I8" s="766">
        <v>217965</v>
      </c>
      <c r="J8" s="766">
        <v>227495</v>
      </c>
      <c r="K8" s="766">
        <v>234084.20800000001</v>
      </c>
      <c r="L8" s="766">
        <v>237594</v>
      </c>
      <c r="M8" s="766">
        <v>241052</v>
      </c>
      <c r="N8" s="840">
        <v>247003</v>
      </c>
      <c r="O8" s="240" t="s">
        <v>726</v>
      </c>
    </row>
    <row r="9" spans="1:112" s="221" customFormat="1" ht="12.75" customHeight="1">
      <c r="A9" s="767" t="s">
        <v>885</v>
      </c>
      <c r="B9" s="766">
        <v>49434</v>
      </c>
      <c r="C9" s="766">
        <v>52680</v>
      </c>
      <c r="D9" s="766">
        <v>56182.324000000001</v>
      </c>
      <c r="E9" s="766">
        <v>55526</v>
      </c>
      <c r="F9" s="766">
        <v>59531</v>
      </c>
      <c r="G9" s="840">
        <v>62129</v>
      </c>
      <c r="H9" s="220"/>
      <c r="I9" s="766">
        <v>49726</v>
      </c>
      <c r="J9" s="766">
        <v>52098</v>
      </c>
      <c r="K9" s="766">
        <v>52739.397000000004</v>
      </c>
      <c r="L9" s="766">
        <v>51349</v>
      </c>
      <c r="M9" s="766">
        <v>53407</v>
      </c>
      <c r="N9" s="840">
        <v>55897</v>
      </c>
      <c r="O9" s="240" t="s">
        <v>437</v>
      </c>
    </row>
    <row r="10" spans="1:112" s="221" customFormat="1" ht="12" customHeight="1">
      <c r="A10" s="767" t="s">
        <v>886</v>
      </c>
      <c r="B10" s="766">
        <v>30244</v>
      </c>
      <c r="C10" s="766">
        <v>32261</v>
      </c>
      <c r="D10" s="766">
        <v>32714.33</v>
      </c>
      <c r="E10" s="766">
        <v>32797</v>
      </c>
      <c r="F10" s="766">
        <v>35632</v>
      </c>
      <c r="G10" s="840">
        <v>37453</v>
      </c>
      <c r="H10" s="220"/>
      <c r="I10" s="766">
        <v>29883</v>
      </c>
      <c r="J10" s="766">
        <v>31244</v>
      </c>
      <c r="K10" s="766">
        <v>31665.828000000001</v>
      </c>
      <c r="L10" s="766">
        <v>30151</v>
      </c>
      <c r="M10" s="766">
        <v>32590</v>
      </c>
      <c r="N10" s="840">
        <v>33125</v>
      </c>
      <c r="O10" s="240" t="s">
        <v>438</v>
      </c>
    </row>
    <row r="11" spans="1:112" s="9" customFormat="1" ht="12" customHeight="1">
      <c r="A11" s="767" t="s">
        <v>887</v>
      </c>
      <c r="B11" s="766">
        <v>43311</v>
      </c>
      <c r="C11" s="766">
        <v>47780</v>
      </c>
      <c r="D11" s="766">
        <v>47827.269</v>
      </c>
      <c r="E11" s="766">
        <v>50256</v>
      </c>
      <c r="F11" s="766">
        <v>56857</v>
      </c>
      <c r="G11" s="840">
        <v>59166</v>
      </c>
      <c r="H11" s="222"/>
      <c r="I11" s="766">
        <v>43126</v>
      </c>
      <c r="J11" s="766">
        <v>46310</v>
      </c>
      <c r="K11" s="766">
        <v>47087.213000000003</v>
      </c>
      <c r="L11" s="766">
        <v>47479</v>
      </c>
      <c r="M11" s="766">
        <v>51864</v>
      </c>
      <c r="N11" s="840">
        <v>53160</v>
      </c>
      <c r="O11" s="240" t="s">
        <v>439</v>
      </c>
    </row>
    <row r="12" spans="1:112" s="9" customFormat="1" ht="12" customHeight="1">
      <c r="A12" s="767" t="s">
        <v>888</v>
      </c>
      <c r="B12" s="766">
        <v>20299</v>
      </c>
      <c r="C12" s="766">
        <v>21281</v>
      </c>
      <c r="D12" s="766">
        <v>21745.349000000002</v>
      </c>
      <c r="E12" s="766">
        <v>22066</v>
      </c>
      <c r="F12" s="766">
        <v>25140</v>
      </c>
      <c r="G12" s="840">
        <v>26192</v>
      </c>
      <c r="H12" s="222"/>
      <c r="I12" s="766">
        <v>20127</v>
      </c>
      <c r="J12" s="766">
        <v>20831</v>
      </c>
      <c r="K12" s="766">
        <v>20668.438000000002</v>
      </c>
      <c r="L12" s="766">
        <v>20671</v>
      </c>
      <c r="M12" s="766">
        <v>22544</v>
      </c>
      <c r="N12" s="840">
        <v>23073</v>
      </c>
      <c r="O12" s="240" t="s">
        <v>440</v>
      </c>
    </row>
    <row r="13" spans="1:112" s="9" customFormat="1" ht="12" customHeight="1">
      <c r="A13" s="767" t="s">
        <v>889</v>
      </c>
      <c r="B13" s="766">
        <v>20802</v>
      </c>
      <c r="C13" s="766">
        <v>22186</v>
      </c>
      <c r="D13" s="766">
        <v>23218.135000000002</v>
      </c>
      <c r="E13" s="766">
        <v>24211</v>
      </c>
      <c r="F13" s="766">
        <v>26413</v>
      </c>
      <c r="G13" s="840">
        <v>27800</v>
      </c>
      <c r="H13" s="222"/>
      <c r="I13" s="766">
        <v>20713</v>
      </c>
      <c r="J13" s="766">
        <v>21361</v>
      </c>
      <c r="K13" s="766">
        <v>21642.766</v>
      </c>
      <c r="L13" s="766">
        <v>21763</v>
      </c>
      <c r="M13" s="766">
        <v>23250</v>
      </c>
      <c r="N13" s="840">
        <v>23501</v>
      </c>
      <c r="O13" s="240" t="s">
        <v>441</v>
      </c>
    </row>
    <row r="14" spans="1:112" s="9" customFormat="1" ht="12" customHeight="1">
      <c r="A14" s="767" t="s">
        <v>1358</v>
      </c>
      <c r="B14" s="766">
        <v>43214</v>
      </c>
      <c r="C14" s="766">
        <v>48059</v>
      </c>
      <c r="D14" s="766">
        <v>52408.173000000003</v>
      </c>
      <c r="E14" s="766">
        <v>51271</v>
      </c>
      <c r="F14" s="766">
        <v>59160</v>
      </c>
      <c r="G14" s="840">
        <v>68398</v>
      </c>
      <c r="H14" s="222"/>
      <c r="I14" s="766">
        <v>42483</v>
      </c>
      <c r="J14" s="766">
        <v>44265</v>
      </c>
      <c r="K14" s="766">
        <v>44621.843000000001</v>
      </c>
      <c r="L14" s="766">
        <v>43191</v>
      </c>
      <c r="M14" s="766">
        <v>46413</v>
      </c>
      <c r="N14" s="840">
        <v>49503</v>
      </c>
      <c r="O14" s="240" t="s">
        <v>724</v>
      </c>
    </row>
    <row r="15" spans="1:112" s="9" customFormat="1" ht="18" customHeight="1">
      <c r="A15" s="767" t="s">
        <v>890</v>
      </c>
      <c r="B15" s="766">
        <v>180852</v>
      </c>
      <c r="C15" s="766">
        <v>193658</v>
      </c>
      <c r="D15" s="766">
        <v>198948.41200000001</v>
      </c>
      <c r="E15" s="766">
        <v>208296</v>
      </c>
      <c r="F15" s="766">
        <v>232428</v>
      </c>
      <c r="G15" s="840">
        <v>243836</v>
      </c>
      <c r="H15" s="222"/>
      <c r="I15" s="766">
        <v>182399</v>
      </c>
      <c r="J15" s="766">
        <v>193615</v>
      </c>
      <c r="K15" s="766">
        <v>201696.182</v>
      </c>
      <c r="L15" s="766">
        <v>203627</v>
      </c>
      <c r="M15" s="766">
        <v>227660</v>
      </c>
      <c r="N15" s="840">
        <v>241537</v>
      </c>
      <c r="O15" s="240" t="s">
        <v>442</v>
      </c>
    </row>
    <row r="16" spans="1:112" s="9" customFormat="1" ht="12" customHeight="1">
      <c r="A16" s="767" t="s">
        <v>891</v>
      </c>
      <c r="B16" s="766">
        <v>24133</v>
      </c>
      <c r="C16" s="766">
        <v>25989</v>
      </c>
      <c r="D16" s="766">
        <v>26310.58</v>
      </c>
      <c r="E16" s="766">
        <v>27348</v>
      </c>
      <c r="F16" s="766">
        <v>28829</v>
      </c>
      <c r="G16" s="840">
        <v>30218</v>
      </c>
      <c r="H16" s="222"/>
      <c r="I16" s="766">
        <v>24155</v>
      </c>
      <c r="J16" s="766">
        <v>25300</v>
      </c>
      <c r="K16" s="766">
        <v>25530.144</v>
      </c>
      <c r="L16" s="766">
        <v>25360</v>
      </c>
      <c r="M16" s="766">
        <v>26431</v>
      </c>
      <c r="N16" s="840">
        <v>27346</v>
      </c>
      <c r="O16" s="240" t="s">
        <v>443</v>
      </c>
    </row>
    <row r="17" spans="1:112" s="9" customFormat="1" ht="12" customHeight="1">
      <c r="A17" s="767" t="s">
        <v>892</v>
      </c>
      <c r="B17" s="766">
        <v>27997</v>
      </c>
      <c r="C17" s="766">
        <v>30001</v>
      </c>
      <c r="D17" s="766">
        <v>30104.794000000002</v>
      </c>
      <c r="E17" s="766">
        <v>32175</v>
      </c>
      <c r="F17" s="766">
        <v>36233</v>
      </c>
      <c r="G17" s="840">
        <v>38758</v>
      </c>
      <c r="H17" s="222"/>
      <c r="I17" s="766">
        <v>27766</v>
      </c>
      <c r="J17" s="766">
        <v>29380</v>
      </c>
      <c r="K17" s="766">
        <v>29962.74</v>
      </c>
      <c r="L17" s="766">
        <v>31079</v>
      </c>
      <c r="M17" s="766">
        <v>33828</v>
      </c>
      <c r="N17" s="840">
        <v>34888</v>
      </c>
      <c r="O17" s="240" t="s">
        <v>444</v>
      </c>
    </row>
    <row r="18" spans="1:112" s="9" customFormat="1" ht="12" customHeight="1">
      <c r="A18" s="767" t="s">
        <v>893</v>
      </c>
      <c r="B18" s="766">
        <v>51361</v>
      </c>
      <c r="C18" s="766">
        <v>55148</v>
      </c>
      <c r="D18" s="766">
        <v>57973.983</v>
      </c>
      <c r="E18" s="766">
        <v>65134</v>
      </c>
      <c r="F18" s="766">
        <v>76354</v>
      </c>
      <c r="G18" s="840">
        <v>84882</v>
      </c>
      <c r="H18" s="222"/>
      <c r="I18" s="766">
        <v>53505</v>
      </c>
      <c r="J18" s="766">
        <v>57563</v>
      </c>
      <c r="K18" s="766">
        <v>61568.588000000003</v>
      </c>
      <c r="L18" s="766">
        <v>67055</v>
      </c>
      <c r="M18" s="766">
        <v>75607</v>
      </c>
      <c r="N18" s="840">
        <v>79456</v>
      </c>
      <c r="O18" s="240" t="s">
        <v>445</v>
      </c>
    </row>
    <row r="19" spans="1:112" s="70" customFormat="1" ht="12" customHeight="1">
      <c r="A19" s="767" t="s">
        <v>894</v>
      </c>
      <c r="B19" s="766">
        <v>26488</v>
      </c>
      <c r="C19" s="766">
        <v>28586</v>
      </c>
      <c r="D19" s="766">
        <v>29471.304</v>
      </c>
      <c r="E19" s="766">
        <v>31855</v>
      </c>
      <c r="F19" s="766">
        <v>34643</v>
      </c>
      <c r="G19" s="840">
        <v>37985</v>
      </c>
      <c r="H19" s="222"/>
      <c r="I19" s="766">
        <v>26366</v>
      </c>
      <c r="J19" s="766">
        <v>27851</v>
      </c>
      <c r="K19" s="766">
        <v>28227.297999999999</v>
      </c>
      <c r="L19" s="766">
        <v>28471</v>
      </c>
      <c r="M19" s="766">
        <v>30045</v>
      </c>
      <c r="N19" s="840">
        <v>31351</v>
      </c>
      <c r="O19" s="240" t="s">
        <v>446</v>
      </c>
    </row>
    <row r="20" spans="1:112" s="9" customFormat="1" ht="12" customHeight="1">
      <c r="A20" s="767" t="s">
        <v>895</v>
      </c>
      <c r="B20" s="766">
        <v>42182</v>
      </c>
      <c r="C20" s="766">
        <v>47021</v>
      </c>
      <c r="D20" s="766">
        <v>52387.28</v>
      </c>
      <c r="E20" s="766">
        <v>51048</v>
      </c>
      <c r="F20" s="766">
        <v>58750</v>
      </c>
      <c r="G20" s="840">
        <v>62322</v>
      </c>
      <c r="H20" s="222"/>
      <c r="I20" s="766">
        <v>43557</v>
      </c>
      <c r="J20" s="766">
        <v>46466</v>
      </c>
      <c r="K20" s="766">
        <v>47303.19</v>
      </c>
      <c r="L20" s="766">
        <v>48008</v>
      </c>
      <c r="M20" s="766">
        <v>51303</v>
      </c>
      <c r="N20" s="840">
        <v>51719</v>
      </c>
      <c r="O20" s="240" t="s">
        <v>447</v>
      </c>
    </row>
    <row r="21" spans="1:112" s="9" customFormat="1" ht="12" customHeight="1">
      <c r="A21" s="767" t="s">
        <v>900</v>
      </c>
      <c r="B21" s="766">
        <v>62643</v>
      </c>
      <c r="C21" s="766">
        <v>63969</v>
      </c>
      <c r="D21" s="766">
        <v>67711.990999999995</v>
      </c>
      <c r="E21" s="766">
        <v>69223</v>
      </c>
      <c r="F21" s="766">
        <v>78314</v>
      </c>
      <c r="G21" s="840">
        <v>81322</v>
      </c>
      <c r="H21" s="222"/>
      <c r="I21" s="766">
        <v>62566</v>
      </c>
      <c r="J21" s="766">
        <v>67990</v>
      </c>
      <c r="K21" s="766">
        <v>68527.418999999994</v>
      </c>
      <c r="L21" s="766">
        <v>66239</v>
      </c>
      <c r="M21" s="766">
        <v>68701</v>
      </c>
      <c r="N21" s="840">
        <v>69494</v>
      </c>
      <c r="O21" s="240" t="s">
        <v>448</v>
      </c>
    </row>
    <row r="22" spans="1:112" s="88" customFormat="1" ht="12" customHeight="1">
      <c r="A22" s="767" t="s">
        <v>896</v>
      </c>
      <c r="B22" s="766">
        <v>61735</v>
      </c>
      <c r="C22" s="766">
        <v>69157</v>
      </c>
      <c r="D22" s="766">
        <v>74280.286999999997</v>
      </c>
      <c r="E22" s="766">
        <v>77213</v>
      </c>
      <c r="F22" s="766">
        <v>82341</v>
      </c>
      <c r="G22" s="840">
        <v>86919</v>
      </c>
      <c r="H22" s="222"/>
      <c r="I22" s="766">
        <v>61549</v>
      </c>
      <c r="J22" s="766">
        <v>64877</v>
      </c>
      <c r="K22" s="766">
        <v>68017.756000000008</v>
      </c>
      <c r="L22" s="766">
        <v>68383</v>
      </c>
      <c r="M22" s="766">
        <v>73385</v>
      </c>
      <c r="N22" s="840">
        <v>75285</v>
      </c>
      <c r="O22" s="240" t="s">
        <v>449</v>
      </c>
    </row>
    <row r="23" spans="1:112" s="9" customFormat="1" ht="12" customHeight="1">
      <c r="A23" s="767" t="s">
        <v>897</v>
      </c>
      <c r="B23" s="766">
        <v>8096</v>
      </c>
      <c r="C23" s="766">
        <v>8736</v>
      </c>
      <c r="D23" s="766">
        <v>8833.0370000000003</v>
      </c>
      <c r="E23" s="766">
        <v>9648</v>
      </c>
      <c r="F23" s="766">
        <v>10469</v>
      </c>
      <c r="G23" s="840">
        <v>11258</v>
      </c>
      <c r="H23" s="222"/>
      <c r="I23" s="766">
        <v>8131</v>
      </c>
      <c r="J23" s="766">
        <v>8651</v>
      </c>
      <c r="K23" s="766">
        <v>8334.3960000000006</v>
      </c>
      <c r="L23" s="766">
        <v>8893</v>
      </c>
      <c r="M23" s="766">
        <v>9139</v>
      </c>
      <c r="N23" s="840">
        <v>9527</v>
      </c>
      <c r="O23" s="240" t="s">
        <v>1125</v>
      </c>
    </row>
    <row r="24" spans="1:112" s="1130" customFormat="1" ht="18" customHeight="1">
      <c r="A24" s="1127"/>
      <c r="B24" s="2550" t="s">
        <v>1387</v>
      </c>
      <c r="C24" s="2551"/>
      <c r="D24" s="2551"/>
      <c r="E24" s="2551"/>
      <c r="F24" s="2551"/>
      <c r="G24" s="2551"/>
      <c r="H24" s="1128"/>
      <c r="I24" s="2552" t="s">
        <v>1388</v>
      </c>
      <c r="J24" s="2552"/>
      <c r="K24" s="2552"/>
      <c r="L24" s="2552"/>
      <c r="M24" s="2552"/>
      <c r="N24" s="2553"/>
      <c r="O24" s="1129"/>
      <c r="P24" s="1128"/>
      <c r="Q24" s="1128"/>
      <c r="R24" s="1128"/>
      <c r="S24" s="1128"/>
      <c r="T24" s="1128"/>
      <c r="U24" s="1128"/>
      <c r="V24" s="1128"/>
      <c r="W24" s="1128"/>
      <c r="X24" s="1128"/>
      <c r="Y24" s="1128"/>
      <c r="Z24" s="1128"/>
      <c r="AA24" s="1128"/>
      <c r="AB24" s="1128"/>
      <c r="AC24" s="1128"/>
      <c r="AD24" s="1128"/>
      <c r="AE24" s="1128"/>
      <c r="AF24" s="1128"/>
      <c r="AG24" s="1128"/>
      <c r="AH24" s="1128"/>
      <c r="AI24" s="1128"/>
      <c r="AJ24" s="1128"/>
      <c r="AK24" s="1128"/>
      <c r="AL24" s="1128"/>
      <c r="AM24" s="1128"/>
      <c r="AN24" s="1128"/>
      <c r="AO24" s="1128"/>
      <c r="AP24" s="1128"/>
      <c r="AQ24" s="1128"/>
      <c r="AR24" s="1128"/>
      <c r="AS24" s="1128"/>
      <c r="AT24" s="1128"/>
      <c r="AU24" s="1128"/>
      <c r="AV24" s="1128"/>
      <c r="AW24" s="1128"/>
      <c r="AX24" s="1128"/>
      <c r="AY24" s="1128"/>
      <c r="AZ24" s="1128"/>
      <c r="BA24" s="1128"/>
      <c r="BB24" s="1128"/>
      <c r="BC24" s="1128"/>
      <c r="BD24" s="1128"/>
      <c r="BE24" s="1128"/>
      <c r="BF24" s="1128"/>
      <c r="BG24" s="1128"/>
      <c r="BH24" s="1128"/>
      <c r="BI24" s="1128"/>
      <c r="BJ24" s="1128"/>
      <c r="BK24" s="1128"/>
      <c r="BL24" s="1128"/>
      <c r="BM24" s="1128"/>
      <c r="BN24" s="1128"/>
      <c r="BO24" s="1128"/>
      <c r="BP24" s="1128"/>
      <c r="BQ24" s="1128"/>
      <c r="BR24" s="1128"/>
      <c r="BS24" s="1128"/>
      <c r="BT24" s="1128"/>
      <c r="BU24" s="1128"/>
      <c r="BV24" s="1128"/>
      <c r="BW24" s="1128"/>
      <c r="BX24" s="1128"/>
      <c r="BY24" s="1128"/>
      <c r="BZ24" s="1128"/>
      <c r="CA24" s="1128"/>
      <c r="CB24" s="1128"/>
      <c r="CC24" s="1128"/>
      <c r="CD24" s="1128"/>
      <c r="CE24" s="1128"/>
      <c r="CF24" s="1128"/>
      <c r="CG24" s="1128"/>
      <c r="CH24" s="1128"/>
      <c r="CI24" s="1128"/>
      <c r="CJ24" s="1128"/>
      <c r="CK24" s="1128"/>
      <c r="CL24" s="1128"/>
      <c r="CM24" s="1128"/>
      <c r="CN24" s="1128"/>
      <c r="CO24" s="1128"/>
      <c r="CP24" s="1128"/>
      <c r="CQ24" s="1128"/>
      <c r="CR24" s="1128"/>
      <c r="CS24" s="1128"/>
      <c r="CT24" s="1128"/>
      <c r="CU24" s="1128"/>
      <c r="CV24" s="1128"/>
      <c r="CW24" s="1128"/>
      <c r="CX24" s="1128"/>
      <c r="CY24" s="1128"/>
      <c r="CZ24" s="1128"/>
      <c r="DA24" s="1128"/>
      <c r="DB24" s="1128"/>
      <c r="DC24" s="1128"/>
      <c r="DD24" s="1128"/>
      <c r="DE24" s="1128"/>
      <c r="DF24" s="1128"/>
      <c r="DG24" s="1128"/>
      <c r="DH24" s="1128"/>
    </row>
    <row r="25" spans="1:112" s="221" customFormat="1" ht="18" customHeight="1">
      <c r="A25" s="767" t="s">
        <v>1389</v>
      </c>
      <c r="B25" s="1131">
        <v>100</v>
      </c>
      <c r="C25" s="1131">
        <v>100.00025433578938</v>
      </c>
      <c r="D25" s="1131">
        <v>100</v>
      </c>
      <c r="E25" s="1131">
        <v>100</v>
      </c>
      <c r="F25" s="1132">
        <f t="shared" ref="F25:F26" si="0">F7/$F$7*100</f>
        <v>100</v>
      </c>
      <c r="G25" s="1133">
        <f>G7/$G$7*100</f>
        <v>100</v>
      </c>
      <c r="H25" s="223"/>
      <c r="I25" s="790">
        <v>5.1435342026101312</v>
      </c>
      <c r="J25" s="790">
        <v>5.6103927931397415</v>
      </c>
      <c r="K25" s="790">
        <v>2.7327732990226927</v>
      </c>
      <c r="L25" s="790">
        <f>(L7-K7)/K7*100</f>
        <v>0.76976584863323216</v>
      </c>
      <c r="M25" s="790">
        <f>(M7-L7)/L7*100</f>
        <v>6.7953820182105469</v>
      </c>
      <c r="N25" s="793">
        <f>(N7-M7)/M7*100</f>
        <v>3.6212844985747989</v>
      </c>
      <c r="O25" s="240" t="s">
        <v>1390</v>
      </c>
    </row>
    <row r="26" spans="1:112" s="221" customFormat="1" ht="18" customHeight="1">
      <c r="A26" s="767" t="s">
        <v>884</v>
      </c>
      <c r="B26" s="1132">
        <v>24.1</v>
      </c>
      <c r="C26" s="1132">
        <v>24.1</v>
      </c>
      <c r="D26" s="1132">
        <v>24.150036183551133</v>
      </c>
      <c r="E26" s="1132">
        <f>E8/$E$7*100</f>
        <v>24.172511999549577</v>
      </c>
      <c r="F26" s="1132">
        <f t="shared" si="0"/>
        <v>23.163577325618082</v>
      </c>
      <c r="G26" s="1133">
        <f>G8/$G$7*100</f>
        <v>22.789070717842236</v>
      </c>
      <c r="H26" s="223"/>
      <c r="I26" s="790">
        <v>4.3398963135295041</v>
      </c>
      <c r="J26" s="790">
        <v>4.3722616016332898</v>
      </c>
      <c r="K26" s="790">
        <v>2.8964188223917069</v>
      </c>
      <c r="L26" s="790">
        <f t="shared" ref="L26:N26" si="1">(L8-K8)/K8*100</f>
        <v>1.4993715423981042</v>
      </c>
      <c r="M26" s="790">
        <f t="shared" si="1"/>
        <v>1.4554239585174709</v>
      </c>
      <c r="N26" s="793">
        <f t="shared" si="1"/>
        <v>2.4687619268871446</v>
      </c>
      <c r="O26" s="240" t="s">
        <v>726</v>
      </c>
    </row>
    <row r="27" spans="1:112" s="221" customFormat="1" ht="12" customHeight="1">
      <c r="A27" s="767" t="s">
        <v>885</v>
      </c>
      <c r="B27" s="1132">
        <v>5.4</v>
      </c>
      <c r="C27" s="1132">
        <v>5.4</v>
      </c>
      <c r="D27" s="1132">
        <v>5.4625471407651869</v>
      </c>
      <c r="E27" s="1132">
        <f t="shared" ref="E27:E41" si="2">E9/$E$7*100</f>
        <v>5.2104554433147374</v>
      </c>
      <c r="F27" s="1132">
        <f t="shared" ref="F27" si="3">F9/$F$7*100</f>
        <v>5.0762230737877552</v>
      </c>
      <c r="G27" s="1133">
        <f t="shared" ref="G27:G41" si="4">G9/$G$7*100</f>
        <v>5.0040190659980572</v>
      </c>
      <c r="H27" s="223"/>
      <c r="I27" s="790">
        <v>3.4471280867086893</v>
      </c>
      <c r="J27" s="790">
        <v>4.7701403692233439</v>
      </c>
      <c r="K27" s="790">
        <v>1.231135552228501</v>
      </c>
      <c r="L27" s="790">
        <f t="shared" ref="L27:N27" si="5">(L9-K9)/K9*100</f>
        <v>-2.6363536162539067</v>
      </c>
      <c r="M27" s="790">
        <f t="shared" si="5"/>
        <v>4.0078677286802078</v>
      </c>
      <c r="N27" s="793">
        <f t="shared" si="5"/>
        <v>4.6623101840582697</v>
      </c>
      <c r="O27" s="240" t="s">
        <v>437</v>
      </c>
    </row>
    <row r="28" spans="1:112" s="221" customFormat="1" ht="12" customHeight="1">
      <c r="A28" s="767" t="s">
        <v>886</v>
      </c>
      <c r="B28" s="1132">
        <v>3.3</v>
      </c>
      <c r="C28" s="1132">
        <v>3.3</v>
      </c>
      <c r="D28" s="1132">
        <v>3.1807792394552568</v>
      </c>
      <c r="E28" s="1132">
        <f t="shared" si="2"/>
        <v>3.0776088170297418</v>
      </c>
      <c r="F28" s="1132">
        <f t="shared" ref="F28" si="6">F10/$F$7*100</f>
        <v>3.0383494408829903</v>
      </c>
      <c r="G28" s="1133">
        <f t="shared" si="4"/>
        <v>3.0165546858765673</v>
      </c>
      <c r="H28" s="223"/>
      <c r="I28" s="790">
        <v>3.9191820837390456</v>
      </c>
      <c r="J28" s="790">
        <v>4.5544289395308368</v>
      </c>
      <c r="K28" s="790">
        <v>1.3501088208936158</v>
      </c>
      <c r="L28" s="790">
        <f t="shared" ref="L28:N28" si="7">(L10-K10)/K10*100</f>
        <v>-4.7837940634301468</v>
      </c>
      <c r="M28" s="790">
        <f t="shared" si="7"/>
        <v>8.0892839375145105</v>
      </c>
      <c r="N28" s="793">
        <f t="shared" si="7"/>
        <v>1.6416078551702975</v>
      </c>
      <c r="O28" s="240" t="s">
        <v>438</v>
      </c>
    </row>
    <row r="29" spans="1:112" s="9" customFormat="1" ht="12" customHeight="1">
      <c r="A29" s="767" t="s">
        <v>887</v>
      </c>
      <c r="B29" s="1132">
        <v>4.7</v>
      </c>
      <c r="C29" s="1132">
        <v>4.9000000000000004</v>
      </c>
      <c r="D29" s="1132">
        <v>4.6501940988870007</v>
      </c>
      <c r="E29" s="1132">
        <f t="shared" si="2"/>
        <v>4.7159285516555389</v>
      </c>
      <c r="F29" s="1132">
        <f t="shared" ref="F29" si="8">F11/$F$7*100</f>
        <v>4.8482104333263418</v>
      </c>
      <c r="G29" s="1133">
        <f t="shared" si="4"/>
        <v>4.7653719206625098</v>
      </c>
      <c r="H29" s="224"/>
      <c r="I29" s="790">
        <v>6.7528095450269818</v>
      </c>
      <c r="J29" s="790">
        <v>7.3830172053981364</v>
      </c>
      <c r="K29" s="790">
        <v>1.6782833081407975</v>
      </c>
      <c r="L29" s="790">
        <f t="shared" ref="L29:N29" si="9">(L11-K11)/K11*100</f>
        <v>0.83204542175812479</v>
      </c>
      <c r="M29" s="790">
        <f t="shared" si="9"/>
        <v>9.235662082183703</v>
      </c>
      <c r="N29" s="793">
        <f t="shared" si="9"/>
        <v>2.4988431281813974</v>
      </c>
      <c r="O29" s="240" t="s">
        <v>439</v>
      </c>
    </row>
    <row r="30" spans="1:112" s="9" customFormat="1" ht="12" customHeight="1">
      <c r="A30" s="767" t="s">
        <v>888</v>
      </c>
      <c r="B30" s="1132">
        <v>2.2000000000000002</v>
      </c>
      <c r="C30" s="1132">
        <v>2.2000000000000002</v>
      </c>
      <c r="D30" s="1132">
        <v>2.1142769744607066</v>
      </c>
      <c r="E30" s="1132">
        <f t="shared" si="2"/>
        <v>2.0706319528181933</v>
      </c>
      <c r="F30" s="1132">
        <f t="shared" ref="F30" si="10">F12/$F$7*100</f>
        <v>2.1436940094240677</v>
      </c>
      <c r="G30" s="1133">
        <f t="shared" si="4"/>
        <v>2.1095666657538525</v>
      </c>
      <c r="H30" s="224"/>
      <c r="I30" s="790">
        <v>6.5146062658763757</v>
      </c>
      <c r="J30" s="790">
        <v>3.4977890395985494</v>
      </c>
      <c r="K30" s="790">
        <v>-0.78038500312034031</v>
      </c>
      <c r="L30" s="790">
        <f t="shared" ref="L30:N30" si="11">(L12-K12)/K12*100</f>
        <v>1.2395711761082666E-2</v>
      </c>
      <c r="M30" s="790">
        <f t="shared" si="11"/>
        <v>9.0610033380097725</v>
      </c>
      <c r="N30" s="793">
        <f t="shared" si="11"/>
        <v>2.3465223562810502</v>
      </c>
      <c r="O30" s="240" t="s">
        <v>440</v>
      </c>
    </row>
    <row r="31" spans="1:112" s="9" customFormat="1" ht="12" customHeight="1">
      <c r="A31" s="767" t="s">
        <v>889</v>
      </c>
      <c r="B31" s="1132">
        <v>2.2999999999999998</v>
      </c>
      <c r="C31" s="1132">
        <v>2.2999999999999998</v>
      </c>
      <c r="D31" s="1132">
        <v>2.2574743785634452</v>
      </c>
      <c r="E31" s="1132">
        <f t="shared" si="2"/>
        <v>2.2719147199166718</v>
      </c>
      <c r="F31" s="1132">
        <f t="shared" ref="F31" si="12">F13/$F$7*100</f>
        <v>2.2522430338471717</v>
      </c>
      <c r="G31" s="1133">
        <f t="shared" si="4"/>
        <v>2.2390788526251186</v>
      </c>
      <c r="H31" s="224"/>
      <c r="I31" s="790">
        <v>3.4098851722416375</v>
      </c>
      <c r="J31" s="790">
        <v>3.1284700429681847</v>
      </c>
      <c r="K31" s="790">
        <v>1.3190674593886036</v>
      </c>
      <c r="L31" s="790">
        <f t="shared" ref="L31:N31" si="13">(L13-K13)/K13*100</f>
        <v>0.55553897316082601</v>
      </c>
      <c r="M31" s="790">
        <f t="shared" si="13"/>
        <v>6.8326976979276752</v>
      </c>
      <c r="N31" s="793">
        <f t="shared" si="13"/>
        <v>1.0795698924731183</v>
      </c>
      <c r="O31" s="240" t="s">
        <v>441</v>
      </c>
    </row>
    <row r="32" spans="1:112" s="9" customFormat="1" ht="12" customHeight="1">
      <c r="A32" s="767" t="s">
        <v>1358</v>
      </c>
      <c r="B32" s="1132">
        <v>4.7</v>
      </c>
      <c r="C32" s="1132">
        <v>4.9000000000000004</v>
      </c>
      <c r="D32" s="1132">
        <v>5.0955904845423863</v>
      </c>
      <c r="E32" s="1132">
        <f t="shared" si="2"/>
        <v>4.8111742433128608</v>
      </c>
      <c r="F32" s="1132">
        <f t="shared" ref="F32" si="14">F14/$F$7*100</f>
        <v>5.0445878121530567</v>
      </c>
      <c r="G32" s="1133">
        <f t="shared" si="4"/>
        <v>5.5089394015054989</v>
      </c>
      <c r="H32" s="224"/>
      <c r="I32" s="790">
        <v>1.8850276998345203</v>
      </c>
      <c r="J32" s="790">
        <v>4.1946190240802208</v>
      </c>
      <c r="K32" s="790">
        <v>0.806151587032646</v>
      </c>
      <c r="L32" s="790">
        <f t="shared" ref="L32:N32" si="15">(L14-K14)/K14*100</f>
        <v>-3.2065977194173727</v>
      </c>
      <c r="M32" s="790">
        <f t="shared" si="15"/>
        <v>7.4598874765576166</v>
      </c>
      <c r="N32" s="793">
        <f t="shared" si="15"/>
        <v>6.6576174778618062</v>
      </c>
      <c r="O32" s="240" t="s">
        <v>724</v>
      </c>
    </row>
    <row r="33" spans="1:15" s="9" customFormat="1" ht="18" customHeight="1">
      <c r="A33" s="767" t="s">
        <v>890</v>
      </c>
      <c r="B33" s="1132">
        <v>19.8</v>
      </c>
      <c r="C33" s="1132">
        <v>19.7</v>
      </c>
      <c r="D33" s="1132">
        <v>19.34354084623439</v>
      </c>
      <c r="E33" s="1132">
        <f t="shared" si="2"/>
        <v>19.546105014239934</v>
      </c>
      <c r="F33" s="1132">
        <f t="shared" ref="F33" si="16">F15/$F$7*100</f>
        <v>19.819192968274351</v>
      </c>
      <c r="G33" s="1133">
        <f t="shared" si="4"/>
        <v>19.63913780966541</v>
      </c>
      <c r="H33" s="224"/>
      <c r="I33" s="790">
        <v>7.7276083040486663</v>
      </c>
      <c r="J33" s="790">
        <v>6.1491565194984625</v>
      </c>
      <c r="K33" s="790">
        <v>4.1738408697673224</v>
      </c>
      <c r="L33" s="790">
        <f t="shared" ref="L33:N33" si="17">(L15-K15)/K15*100</f>
        <v>0.95729030706193496</v>
      </c>
      <c r="M33" s="790">
        <f t="shared" si="17"/>
        <v>11.802462345366774</v>
      </c>
      <c r="N33" s="793">
        <f t="shared" si="17"/>
        <v>6.095493279451814</v>
      </c>
      <c r="O33" s="240" t="s">
        <v>442</v>
      </c>
    </row>
    <row r="34" spans="1:15" s="9" customFormat="1" ht="12" customHeight="1">
      <c r="A34" s="767" t="s">
        <v>891</v>
      </c>
      <c r="B34" s="1132">
        <v>2.6</v>
      </c>
      <c r="C34" s="1132">
        <v>2.6</v>
      </c>
      <c r="D34" s="1132">
        <v>2.5581494911259584</v>
      </c>
      <c r="E34" s="1132">
        <f t="shared" si="2"/>
        <v>2.5662849019157052</v>
      </c>
      <c r="F34" s="1132">
        <f t="shared" ref="F34" si="18">F16/$F$7*100</f>
        <v>2.4582559505841863</v>
      </c>
      <c r="G34" s="1133">
        <f t="shared" si="4"/>
        <v>2.4338303873606417</v>
      </c>
      <c r="H34" s="224"/>
      <c r="I34" s="790">
        <v>4.9532913317401697</v>
      </c>
      <c r="J34" s="790">
        <v>4.7402194162699232</v>
      </c>
      <c r="K34" s="790">
        <v>0.90966007905138435</v>
      </c>
      <c r="L34" s="790">
        <f t="shared" ref="L34:N34" si="19">(L16-K16)/K16*100</f>
        <v>-0.66644355785850729</v>
      </c>
      <c r="M34" s="790">
        <f t="shared" si="19"/>
        <v>4.2231861198738168</v>
      </c>
      <c r="N34" s="793">
        <f t="shared" si="19"/>
        <v>3.4618440467632703</v>
      </c>
      <c r="O34" s="240" t="s">
        <v>443</v>
      </c>
    </row>
    <row r="35" spans="1:15" s="9" customFormat="1" ht="12" customHeight="1">
      <c r="A35" s="767" t="s">
        <v>892</v>
      </c>
      <c r="B35" s="1132">
        <v>3.1</v>
      </c>
      <c r="C35" s="1132">
        <v>3.1</v>
      </c>
      <c r="D35" s="1132">
        <v>2.9270568513332589</v>
      </c>
      <c r="E35" s="1132">
        <f t="shared" si="2"/>
        <v>3.0192415064771763</v>
      </c>
      <c r="F35" s="1132">
        <f t="shared" ref="F35" si="20">F17/$F$7*100</f>
        <v>3.0895968593262624</v>
      </c>
      <c r="G35" s="1133">
        <f t="shared" si="4"/>
        <v>3.1216625241023146</v>
      </c>
      <c r="H35" s="224"/>
      <c r="I35" s="790">
        <v>3.9107817821189328</v>
      </c>
      <c r="J35" s="790">
        <v>5.8128646546135556</v>
      </c>
      <c r="K35" s="790">
        <v>1.9834581347855738</v>
      </c>
      <c r="L35" s="790">
        <f t="shared" ref="L35:N35" si="21">(L17-K17)/K17*100</f>
        <v>3.725493729879171</v>
      </c>
      <c r="M35" s="790">
        <f t="shared" si="21"/>
        <v>8.8452009395411686</v>
      </c>
      <c r="N35" s="793">
        <f t="shared" si="21"/>
        <v>3.1334988766702141</v>
      </c>
      <c r="O35" s="240" t="s">
        <v>444</v>
      </c>
    </row>
    <row r="36" spans="1:15" s="9" customFormat="1" ht="12" customHeight="1">
      <c r="A36" s="767" t="s">
        <v>893</v>
      </c>
      <c r="B36" s="1132">
        <v>5.6</v>
      </c>
      <c r="C36" s="1132">
        <v>5.6</v>
      </c>
      <c r="D36" s="1132">
        <v>5.636748224858402</v>
      </c>
      <c r="E36" s="1132">
        <f t="shared" si="2"/>
        <v>6.1120520989241456</v>
      </c>
      <c r="F36" s="1132">
        <f t="shared" ref="F36" si="22">F18/$F$7*100</f>
        <v>6.5107244389644103</v>
      </c>
      <c r="G36" s="1133">
        <f t="shared" si="4"/>
        <v>6.8366004017455158</v>
      </c>
      <c r="H36" s="224"/>
      <c r="I36" s="790">
        <v>12.64921995073373</v>
      </c>
      <c r="J36" s="790">
        <v>7.5843379123446404</v>
      </c>
      <c r="K36" s="790">
        <v>6.9586157774959663</v>
      </c>
      <c r="L36" s="790">
        <f t="shared" ref="L36:N36" si="23">(L18-K18)/K18*100</f>
        <v>8.9110570474671214</v>
      </c>
      <c r="M36" s="790">
        <f t="shared" si="23"/>
        <v>12.753709641339201</v>
      </c>
      <c r="N36" s="793">
        <f t="shared" si="23"/>
        <v>5.0907984710410412</v>
      </c>
      <c r="O36" s="240" t="s">
        <v>445</v>
      </c>
    </row>
    <row r="37" spans="1:15" s="70" customFormat="1" ht="12" customHeight="1">
      <c r="A37" s="767" t="s">
        <v>894</v>
      </c>
      <c r="B37" s="1132">
        <v>2.9</v>
      </c>
      <c r="C37" s="1132">
        <v>2.9</v>
      </c>
      <c r="D37" s="1132">
        <v>2.8654632976703067</v>
      </c>
      <c r="E37" s="1132">
        <f t="shared" si="2"/>
        <v>2.9892133081221588</v>
      </c>
      <c r="F37" s="1132">
        <f t="shared" ref="F37" si="24">F19/$F$7*100</f>
        <v>2.9540171666061248</v>
      </c>
      <c r="G37" s="1133">
        <f t="shared" si="4"/>
        <v>3.0594032452145732</v>
      </c>
      <c r="H37" s="224"/>
      <c r="I37" s="790">
        <v>4.5398675706752307</v>
      </c>
      <c r="J37" s="790">
        <v>5.6322536600166879</v>
      </c>
      <c r="K37" s="790">
        <v>1.3511112706904558</v>
      </c>
      <c r="L37" s="790">
        <f t="shared" ref="L37:N37" si="25">(L19-K19)/K19*100</f>
        <v>0.86335574875073473</v>
      </c>
      <c r="M37" s="790">
        <f t="shared" si="25"/>
        <v>5.5284324400266938</v>
      </c>
      <c r="N37" s="793">
        <f t="shared" si="25"/>
        <v>4.3468131136628392</v>
      </c>
      <c r="O37" s="240" t="s">
        <v>446</v>
      </c>
    </row>
    <row r="38" spans="1:15" s="9" customFormat="1" ht="12" customHeight="1">
      <c r="A38" s="767" t="s">
        <v>895</v>
      </c>
      <c r="B38" s="1132">
        <v>4.5999999999999996</v>
      </c>
      <c r="C38" s="1132">
        <v>4.8</v>
      </c>
      <c r="D38" s="1132">
        <v>5.0935590805475623</v>
      </c>
      <c r="E38" s="1132">
        <f t="shared" si="2"/>
        <v>4.7902483425842082</v>
      </c>
      <c r="F38" s="1132">
        <f t="shared" ref="F38" si="26">F20/$F$7*100</f>
        <v>5.0096270108856</v>
      </c>
      <c r="G38" s="1133">
        <f t="shared" si="4"/>
        <v>5.0195637501188006</v>
      </c>
      <c r="H38" s="224"/>
      <c r="I38" s="790">
        <v>1.7306614349775786</v>
      </c>
      <c r="J38" s="790">
        <v>6.6786050462612216</v>
      </c>
      <c r="K38" s="790">
        <v>1.8017259931993335</v>
      </c>
      <c r="L38" s="790">
        <f t="shared" ref="L38:N38" si="27">(L20-K20)/K20*100</f>
        <v>1.4899840792978183</v>
      </c>
      <c r="M38" s="790">
        <f t="shared" si="27"/>
        <v>6.8634394267622065</v>
      </c>
      <c r="N38" s="793">
        <f t="shared" si="27"/>
        <v>0.81086876011149445</v>
      </c>
      <c r="O38" s="240" t="s">
        <v>447</v>
      </c>
    </row>
    <row r="39" spans="1:15" s="9" customFormat="1" ht="12" customHeight="1">
      <c r="A39" s="767" t="s">
        <v>900</v>
      </c>
      <c r="B39" s="1132">
        <v>6.9</v>
      </c>
      <c r="C39" s="1132">
        <v>6.5</v>
      </c>
      <c r="D39" s="1132">
        <v>6.5835643045411949</v>
      </c>
      <c r="E39" s="1132">
        <f t="shared" si="2"/>
        <v>6.495756171029357</v>
      </c>
      <c r="F39" s="1132">
        <f t="shared" ref="F39" si="28">F21/$F$7*100</f>
        <v>6.6778541230722537</v>
      </c>
      <c r="G39" s="1133">
        <f t="shared" si="4"/>
        <v>6.5498694407618672</v>
      </c>
      <c r="H39" s="224"/>
      <c r="I39" s="790">
        <v>1.3099729585310167</v>
      </c>
      <c r="J39" s="790">
        <v>8.6692452769875015</v>
      </c>
      <c r="K39" s="790">
        <v>0.79043829974995494</v>
      </c>
      <c r="L39" s="790">
        <f t="shared" ref="L39:N39" si="29">(L21-K21)/K21*100</f>
        <v>-3.3394209695829846</v>
      </c>
      <c r="M39" s="790">
        <f t="shared" si="29"/>
        <v>3.7168435513821168</v>
      </c>
      <c r="N39" s="793">
        <f t="shared" si="29"/>
        <v>1.1542772303168805</v>
      </c>
      <c r="O39" s="240" t="s">
        <v>448</v>
      </c>
    </row>
    <row r="40" spans="1:15" s="88" customFormat="1" ht="12" customHeight="1">
      <c r="A40" s="767" t="s">
        <v>896</v>
      </c>
      <c r="B40" s="1132">
        <v>6.8</v>
      </c>
      <c r="C40" s="1132">
        <v>7</v>
      </c>
      <c r="D40" s="1132">
        <v>7.2221926840738648</v>
      </c>
      <c r="E40" s="1132">
        <f t="shared" si="2"/>
        <v>7.2455227487062066</v>
      </c>
      <c r="F40" s="1132">
        <f t="shared" ref="F40" si="30">F22/$F$7*100</f>
        <v>7.021237407716276</v>
      </c>
      <c r="G40" s="1133">
        <f t="shared" si="4"/>
        <v>7.000665280263406</v>
      </c>
      <c r="H40" s="224"/>
      <c r="I40" s="790">
        <v>5.6617053784484384</v>
      </c>
      <c r="J40" s="790">
        <v>5.4070740385708946</v>
      </c>
      <c r="K40" s="790">
        <v>4.8410931454907109</v>
      </c>
      <c r="L40" s="790">
        <f t="shared" ref="L40:N40" si="31">(L22-K22)/K22*100</f>
        <v>0.53698331359239704</v>
      </c>
      <c r="M40" s="790">
        <f t="shared" si="31"/>
        <v>7.3146834739628268</v>
      </c>
      <c r="N40" s="793">
        <f t="shared" si="31"/>
        <v>2.5890849628670711</v>
      </c>
      <c r="O40" s="240" t="s">
        <v>449</v>
      </c>
    </row>
    <row r="41" spans="1:15" s="9" customFormat="1" ht="12" customHeight="1">
      <c r="A41" s="1487" t="s">
        <v>897</v>
      </c>
      <c r="B41" s="1132">
        <v>0.9</v>
      </c>
      <c r="C41" s="1132">
        <v>0.9</v>
      </c>
      <c r="D41" s="1132">
        <v>0.85882671938994748</v>
      </c>
      <c r="E41" s="1132">
        <f t="shared" si="2"/>
        <v>0.90535018040378534</v>
      </c>
      <c r="F41" s="1132">
        <f t="shared" ref="F41" si="32">F23/$F$7*100</f>
        <v>0.89269421577806551</v>
      </c>
      <c r="G41" s="1133">
        <f t="shared" si="4"/>
        <v>0.90674639290840231</v>
      </c>
      <c r="H41" s="224"/>
      <c r="I41" s="790">
        <v>2.0713030379111221</v>
      </c>
      <c r="J41" s="790">
        <v>6.395277333661296</v>
      </c>
      <c r="K41" s="790">
        <v>-3.6597387585250183</v>
      </c>
      <c r="L41" s="790">
        <f t="shared" ref="L41:N41" si="33">(L23-K23)/K23*100</f>
        <v>6.7023933108049976</v>
      </c>
      <c r="M41" s="790">
        <f t="shared" si="33"/>
        <v>2.76622062296188</v>
      </c>
      <c r="N41" s="793">
        <f t="shared" si="33"/>
        <v>4.2455410876463509</v>
      </c>
      <c r="O41" s="240" t="s">
        <v>1125</v>
      </c>
    </row>
    <row r="42" spans="1:15" s="9" customFormat="1" ht="6" customHeight="1">
      <c r="A42" s="1488"/>
      <c r="B42" s="74"/>
      <c r="C42" s="72"/>
      <c r="D42" s="72"/>
      <c r="E42" s="72"/>
      <c r="F42" s="72"/>
      <c r="G42" s="1096"/>
      <c r="H42" s="225"/>
      <c r="I42" s="74"/>
      <c r="J42" s="72"/>
      <c r="K42" s="72"/>
      <c r="L42" s="72"/>
      <c r="M42" s="72"/>
      <c r="N42" s="1096"/>
      <c r="O42" s="75"/>
    </row>
    <row r="43" spans="1:15" s="20" customFormat="1" ht="14.1" customHeight="1">
      <c r="A43" s="20" t="s">
        <v>1391</v>
      </c>
      <c r="G43" s="1097"/>
      <c r="H43" s="78"/>
      <c r="N43" s="1097"/>
      <c r="O43" s="239" t="s">
        <v>705</v>
      </c>
    </row>
    <row r="44" spans="1:15" s="9" customFormat="1" ht="12" customHeight="1">
      <c r="G44" s="70"/>
      <c r="H44" s="79"/>
      <c r="J44" s="1809"/>
      <c r="N44" s="70"/>
    </row>
    <row r="45" spans="1:15" s="9" customFormat="1" ht="12" customHeight="1">
      <c r="G45" s="70"/>
      <c r="H45" s="79"/>
      <c r="N45" s="70"/>
    </row>
    <row r="46" spans="1:15" s="9" customFormat="1" ht="12" customHeight="1">
      <c r="G46" s="70"/>
      <c r="H46" s="79"/>
      <c r="N46" s="70"/>
    </row>
    <row r="47" spans="1:15" s="9" customFormat="1" ht="12" customHeight="1">
      <c r="G47" s="70"/>
      <c r="H47" s="79"/>
      <c r="N47" s="70"/>
    </row>
    <row r="48" spans="1:15" s="9" customFormat="1" ht="12" customHeight="1">
      <c r="G48" s="70"/>
      <c r="H48" s="79"/>
      <c r="N48" s="70"/>
    </row>
    <row r="49" spans="7:14" s="9" customFormat="1" ht="12" customHeight="1">
      <c r="G49" s="70"/>
      <c r="H49" s="79"/>
      <c r="N49" s="70"/>
    </row>
    <row r="50" spans="7:14" s="9" customFormat="1" ht="12" customHeight="1">
      <c r="G50" s="70"/>
      <c r="H50" s="79"/>
      <c r="N50" s="70"/>
    </row>
    <row r="51" spans="7:14" s="9" customFormat="1">
      <c r="G51" s="70"/>
      <c r="H51" s="79"/>
      <c r="N51" s="70"/>
    </row>
    <row r="52" spans="7:14" s="9" customFormat="1">
      <c r="G52" s="70"/>
      <c r="H52" s="79"/>
      <c r="N52" s="70"/>
    </row>
    <row r="53" spans="7:14" s="9" customFormat="1">
      <c r="G53" s="70"/>
      <c r="H53" s="79"/>
      <c r="N53" s="70"/>
    </row>
    <row r="54" spans="7:14" s="9" customFormat="1">
      <c r="G54" s="70"/>
      <c r="H54" s="79"/>
      <c r="N54" s="70"/>
    </row>
    <row r="55" spans="7:14" s="9" customFormat="1">
      <c r="G55" s="70"/>
      <c r="H55" s="79"/>
      <c r="N55" s="70"/>
    </row>
    <row r="56" spans="7:14" s="9" customFormat="1">
      <c r="G56" s="70"/>
      <c r="H56" s="79"/>
      <c r="N56" s="70"/>
    </row>
    <row r="57" spans="7:14" s="9" customFormat="1">
      <c r="G57" s="70"/>
      <c r="H57" s="79"/>
      <c r="N57" s="70"/>
    </row>
    <row r="58" spans="7:14" s="9" customFormat="1">
      <c r="G58" s="70"/>
      <c r="H58" s="79"/>
      <c r="N58" s="70"/>
    </row>
    <row r="59" spans="7:14" s="9" customFormat="1">
      <c r="G59" s="70"/>
      <c r="H59" s="79"/>
      <c r="N59" s="70"/>
    </row>
    <row r="60" spans="7:14" s="9" customFormat="1">
      <c r="G60" s="70"/>
      <c r="H60" s="79"/>
      <c r="N60" s="70"/>
    </row>
    <row r="61" spans="7:14" s="9" customFormat="1">
      <c r="G61" s="70"/>
      <c r="H61" s="79"/>
      <c r="N61" s="70"/>
    </row>
    <row r="62" spans="7:14" s="9" customFormat="1">
      <c r="G62" s="70"/>
      <c r="H62" s="79"/>
      <c r="N62" s="70"/>
    </row>
    <row r="63" spans="7:14" s="9" customFormat="1">
      <c r="G63" s="70"/>
      <c r="H63" s="79"/>
      <c r="N63" s="70"/>
    </row>
    <row r="64" spans="7:14" s="9" customFormat="1">
      <c r="G64" s="70"/>
      <c r="H64" s="79"/>
      <c r="N64" s="70"/>
    </row>
    <row r="65" spans="7:14" s="9" customFormat="1">
      <c r="G65" s="70"/>
      <c r="H65" s="79"/>
      <c r="N65" s="70"/>
    </row>
    <row r="66" spans="7:14" s="9" customFormat="1">
      <c r="G66" s="70"/>
      <c r="H66" s="79"/>
      <c r="N66" s="70"/>
    </row>
    <row r="67" spans="7:14" s="9" customFormat="1">
      <c r="G67" s="70"/>
      <c r="H67" s="79"/>
      <c r="N67" s="70"/>
    </row>
    <row r="68" spans="7:14" s="9" customFormat="1">
      <c r="G68" s="70"/>
      <c r="H68" s="79"/>
      <c r="N68" s="70"/>
    </row>
    <row r="69" spans="7:14" s="9" customFormat="1">
      <c r="G69" s="70"/>
      <c r="H69" s="79"/>
      <c r="N69" s="70"/>
    </row>
    <row r="70" spans="7:14" s="9" customFormat="1">
      <c r="G70" s="70"/>
      <c r="H70" s="79"/>
      <c r="N70" s="70"/>
    </row>
    <row r="71" spans="7:14" s="9" customFormat="1">
      <c r="G71" s="70"/>
      <c r="H71" s="79"/>
      <c r="N71" s="70"/>
    </row>
    <row r="72" spans="7:14" s="9" customFormat="1">
      <c r="G72" s="70"/>
      <c r="H72" s="79"/>
      <c r="N72" s="70"/>
    </row>
    <row r="73" spans="7:14" s="9" customFormat="1">
      <c r="G73" s="70"/>
      <c r="H73" s="79"/>
      <c r="N73" s="70"/>
    </row>
    <row r="74" spans="7:14" s="9" customFormat="1">
      <c r="G74" s="70"/>
      <c r="H74" s="79"/>
      <c r="N74" s="70"/>
    </row>
    <row r="75" spans="7:14" s="9" customFormat="1">
      <c r="G75" s="70"/>
      <c r="H75" s="79"/>
      <c r="N75" s="70"/>
    </row>
    <row r="76" spans="7:14" s="9" customFormat="1">
      <c r="G76" s="70"/>
      <c r="H76" s="79"/>
      <c r="N76" s="70"/>
    </row>
    <row r="77" spans="7:14" s="9" customFormat="1">
      <c r="G77" s="70"/>
      <c r="H77" s="79"/>
      <c r="N77" s="70"/>
    </row>
    <row r="78" spans="7:14" s="9" customFormat="1">
      <c r="G78" s="70"/>
      <c r="H78" s="79"/>
      <c r="N78" s="70"/>
    </row>
    <row r="79" spans="7:14" s="9" customFormat="1">
      <c r="G79" s="70"/>
      <c r="H79" s="79"/>
      <c r="N79" s="70"/>
    </row>
    <row r="80" spans="7:14" s="9" customFormat="1">
      <c r="G80" s="70"/>
      <c r="H80" s="79"/>
      <c r="N80" s="70"/>
    </row>
    <row r="81" spans="7:14" s="9" customFormat="1">
      <c r="G81" s="70"/>
      <c r="H81" s="79"/>
      <c r="N81" s="70"/>
    </row>
    <row r="82" spans="7:14" s="9" customFormat="1">
      <c r="G82" s="70"/>
      <c r="H82" s="79"/>
      <c r="N82" s="70"/>
    </row>
    <row r="83" spans="7:14" s="9" customFormat="1">
      <c r="G83" s="70"/>
      <c r="H83" s="79"/>
      <c r="N83" s="70"/>
    </row>
    <row r="84" spans="7:14" s="9" customFormat="1">
      <c r="G84" s="70"/>
      <c r="H84" s="79"/>
      <c r="N84" s="70"/>
    </row>
    <row r="85" spans="7:14" s="9" customFormat="1">
      <c r="G85" s="70"/>
      <c r="H85" s="79"/>
      <c r="N85" s="70"/>
    </row>
    <row r="86" spans="7:14" s="9" customFormat="1">
      <c r="G86" s="70"/>
      <c r="H86" s="79"/>
      <c r="N86" s="70"/>
    </row>
    <row r="87" spans="7:14" s="9" customFormat="1">
      <c r="G87" s="70"/>
      <c r="H87" s="79"/>
      <c r="N87" s="70"/>
    </row>
    <row r="88" spans="7:14" s="9" customFormat="1">
      <c r="G88" s="70"/>
      <c r="H88" s="79"/>
      <c r="N88" s="70"/>
    </row>
    <row r="89" spans="7:14" s="9" customFormat="1">
      <c r="G89" s="70"/>
      <c r="H89" s="79"/>
      <c r="N89" s="70"/>
    </row>
    <row r="90" spans="7:14" s="9" customFormat="1">
      <c r="G90" s="70"/>
      <c r="H90" s="79"/>
      <c r="N90" s="70"/>
    </row>
    <row r="91" spans="7:14" s="9" customFormat="1">
      <c r="G91" s="70"/>
      <c r="H91" s="79"/>
      <c r="N91" s="70"/>
    </row>
    <row r="92" spans="7:14" s="9" customFormat="1">
      <c r="G92" s="70"/>
      <c r="H92" s="79"/>
      <c r="N92" s="70"/>
    </row>
    <row r="93" spans="7:14" s="9" customFormat="1">
      <c r="G93" s="70"/>
      <c r="H93" s="79"/>
      <c r="N93" s="70"/>
    </row>
    <row r="94" spans="7:14" s="9" customFormat="1">
      <c r="G94" s="70"/>
      <c r="H94" s="79"/>
      <c r="N94" s="70"/>
    </row>
    <row r="95" spans="7:14" s="9" customFormat="1">
      <c r="G95" s="70"/>
      <c r="H95" s="79"/>
      <c r="N95" s="70"/>
    </row>
    <row r="96" spans="7:14" s="9" customFormat="1">
      <c r="G96" s="70"/>
      <c r="H96" s="79"/>
      <c r="N96" s="70"/>
    </row>
    <row r="97" spans="7:14" s="9" customFormat="1">
      <c r="G97" s="70"/>
      <c r="H97" s="79"/>
      <c r="N97" s="70"/>
    </row>
    <row r="98" spans="7:14" s="9" customFormat="1">
      <c r="G98" s="70"/>
      <c r="H98" s="79"/>
      <c r="N98" s="70"/>
    </row>
    <row r="99" spans="7:14" s="9" customFormat="1">
      <c r="G99" s="70"/>
      <c r="H99" s="79"/>
      <c r="N99" s="70"/>
    </row>
    <row r="100" spans="7:14" s="9" customFormat="1">
      <c r="G100" s="70"/>
      <c r="H100" s="79"/>
      <c r="N100" s="70"/>
    </row>
    <row r="101" spans="7:14" s="9" customFormat="1">
      <c r="G101" s="70"/>
      <c r="H101" s="79"/>
      <c r="N101" s="70"/>
    </row>
    <row r="102" spans="7:14" s="9" customFormat="1">
      <c r="G102" s="70"/>
      <c r="H102" s="79"/>
      <c r="N102" s="70"/>
    </row>
    <row r="103" spans="7:14" s="9" customFormat="1">
      <c r="G103" s="70"/>
      <c r="H103" s="79"/>
      <c r="N103" s="70"/>
    </row>
    <row r="104" spans="7:14" s="9" customFormat="1">
      <c r="G104" s="70"/>
      <c r="H104" s="79"/>
      <c r="N104" s="70"/>
    </row>
    <row r="105" spans="7:14" s="9" customFormat="1">
      <c r="G105" s="70"/>
      <c r="H105" s="79"/>
      <c r="N105" s="70"/>
    </row>
    <row r="106" spans="7:14" s="9" customFormat="1">
      <c r="G106" s="70"/>
      <c r="H106" s="79"/>
      <c r="N106" s="70"/>
    </row>
    <row r="107" spans="7:14" s="9" customFormat="1">
      <c r="G107" s="70"/>
      <c r="H107" s="79"/>
      <c r="N107" s="70"/>
    </row>
    <row r="108" spans="7:14" s="9" customFormat="1">
      <c r="G108" s="70"/>
      <c r="H108" s="79"/>
      <c r="N108" s="70"/>
    </row>
    <row r="109" spans="7:14" s="9" customFormat="1">
      <c r="G109" s="70"/>
      <c r="H109" s="79"/>
      <c r="N109" s="70"/>
    </row>
    <row r="110" spans="7:14" s="9" customFormat="1">
      <c r="G110" s="70"/>
      <c r="H110" s="79"/>
      <c r="N110" s="70"/>
    </row>
    <row r="111" spans="7:14" s="9" customFormat="1">
      <c r="G111" s="70"/>
      <c r="H111" s="79"/>
      <c r="N111" s="70"/>
    </row>
    <row r="112" spans="7:14" s="9" customFormat="1">
      <c r="G112" s="70"/>
      <c r="H112" s="79"/>
      <c r="N112" s="70"/>
    </row>
    <row r="113" spans="7:14" s="9" customFormat="1">
      <c r="G113" s="70"/>
      <c r="H113" s="79"/>
      <c r="N113" s="70"/>
    </row>
    <row r="114" spans="7:14" s="9" customFormat="1">
      <c r="G114" s="70"/>
      <c r="H114" s="79"/>
      <c r="N114" s="70"/>
    </row>
    <row r="115" spans="7:14" s="9" customFormat="1">
      <c r="G115" s="70"/>
      <c r="H115" s="79"/>
      <c r="N115" s="70"/>
    </row>
    <row r="116" spans="7:14" s="9" customFormat="1">
      <c r="G116" s="70"/>
      <c r="H116" s="79"/>
      <c r="N116" s="70"/>
    </row>
    <row r="117" spans="7:14" s="9" customFormat="1">
      <c r="G117" s="70"/>
      <c r="H117" s="79"/>
      <c r="N117" s="70"/>
    </row>
    <row r="118" spans="7:14" s="9" customFormat="1">
      <c r="G118" s="70"/>
      <c r="H118" s="79"/>
      <c r="N118" s="70"/>
    </row>
    <row r="119" spans="7:14" s="9" customFormat="1">
      <c r="G119" s="70"/>
      <c r="H119" s="79"/>
      <c r="N119" s="70"/>
    </row>
    <row r="120" spans="7:14" s="9" customFormat="1">
      <c r="G120" s="70"/>
      <c r="H120" s="79"/>
      <c r="N120" s="70"/>
    </row>
    <row r="121" spans="7:14" s="9" customFormat="1">
      <c r="G121" s="70"/>
      <c r="H121" s="79"/>
      <c r="N121" s="70"/>
    </row>
    <row r="122" spans="7:14" s="9" customFormat="1">
      <c r="G122" s="70"/>
      <c r="H122" s="79"/>
      <c r="N122" s="70"/>
    </row>
    <row r="123" spans="7:14" s="9" customFormat="1">
      <c r="G123" s="70"/>
      <c r="H123" s="79"/>
      <c r="N123" s="70"/>
    </row>
    <row r="124" spans="7:14" s="9" customFormat="1">
      <c r="G124" s="70"/>
      <c r="H124" s="79"/>
      <c r="N124" s="70"/>
    </row>
    <row r="125" spans="7:14" s="9" customFormat="1">
      <c r="G125" s="70"/>
      <c r="H125" s="79"/>
      <c r="N125" s="70"/>
    </row>
    <row r="126" spans="7:14" s="9" customFormat="1">
      <c r="G126" s="70"/>
      <c r="H126" s="79"/>
      <c r="N126" s="70"/>
    </row>
    <row r="127" spans="7:14" s="9" customFormat="1">
      <c r="G127" s="70"/>
      <c r="H127" s="79"/>
      <c r="N127" s="70"/>
    </row>
    <row r="128" spans="7:14" s="9" customFormat="1">
      <c r="G128" s="70"/>
      <c r="H128" s="79"/>
      <c r="N128" s="70"/>
    </row>
    <row r="129" spans="7:14" s="9" customFormat="1">
      <c r="G129" s="70"/>
      <c r="H129" s="79"/>
      <c r="N129" s="70"/>
    </row>
    <row r="130" spans="7:14" s="9" customFormat="1">
      <c r="G130" s="70"/>
      <c r="H130" s="79"/>
      <c r="N130" s="70"/>
    </row>
    <row r="131" spans="7:14" s="9" customFormat="1">
      <c r="G131" s="70"/>
      <c r="H131" s="79"/>
      <c r="N131" s="70"/>
    </row>
    <row r="132" spans="7:14" s="9" customFormat="1">
      <c r="G132" s="70"/>
      <c r="H132" s="79"/>
      <c r="N132" s="70"/>
    </row>
    <row r="133" spans="7:14" s="9" customFormat="1">
      <c r="G133" s="70"/>
      <c r="H133" s="79"/>
      <c r="N133" s="70"/>
    </row>
    <row r="134" spans="7:14" s="9" customFormat="1">
      <c r="G134" s="70"/>
      <c r="H134" s="79"/>
      <c r="N134" s="70"/>
    </row>
    <row r="135" spans="7:14" s="9" customFormat="1">
      <c r="G135" s="70"/>
      <c r="H135" s="79"/>
      <c r="N135" s="70"/>
    </row>
    <row r="136" spans="7:14" s="9" customFormat="1">
      <c r="G136" s="70"/>
      <c r="H136" s="79"/>
      <c r="N136" s="70"/>
    </row>
    <row r="137" spans="7:14" s="9" customFormat="1">
      <c r="G137" s="70"/>
      <c r="H137" s="79"/>
      <c r="N137" s="70"/>
    </row>
    <row r="138" spans="7:14" s="9" customFormat="1">
      <c r="G138" s="70"/>
      <c r="H138" s="79"/>
      <c r="N138" s="70"/>
    </row>
    <row r="139" spans="7:14" s="9" customFormat="1">
      <c r="G139" s="70"/>
      <c r="H139" s="79"/>
      <c r="N139" s="70"/>
    </row>
    <row r="140" spans="7:14" s="9" customFormat="1">
      <c r="G140" s="70"/>
      <c r="H140" s="79"/>
      <c r="N140" s="70"/>
    </row>
    <row r="141" spans="7:14" s="9" customFormat="1">
      <c r="G141" s="70"/>
      <c r="H141" s="79"/>
      <c r="N141" s="70"/>
    </row>
    <row r="142" spans="7:14" s="9" customFormat="1">
      <c r="G142" s="70"/>
      <c r="H142" s="79"/>
      <c r="N142" s="70"/>
    </row>
    <row r="143" spans="7:14" s="9" customFormat="1">
      <c r="G143" s="70"/>
      <c r="H143" s="79"/>
      <c r="N143" s="70"/>
    </row>
    <row r="144" spans="7:14" s="9" customFormat="1">
      <c r="G144" s="70"/>
      <c r="H144" s="79"/>
      <c r="N144" s="70"/>
    </row>
    <row r="145" spans="7:14" s="9" customFormat="1">
      <c r="G145" s="70"/>
      <c r="H145" s="79"/>
      <c r="N145" s="70"/>
    </row>
    <row r="146" spans="7:14" s="9" customFormat="1">
      <c r="G146" s="70"/>
      <c r="H146" s="79"/>
      <c r="N146" s="70"/>
    </row>
    <row r="147" spans="7:14" s="9" customFormat="1">
      <c r="G147" s="70"/>
      <c r="H147" s="79"/>
      <c r="N147" s="70"/>
    </row>
    <row r="148" spans="7:14" s="9" customFormat="1">
      <c r="G148" s="70"/>
      <c r="H148" s="79"/>
      <c r="N148" s="70"/>
    </row>
    <row r="149" spans="7:14" s="9" customFormat="1">
      <c r="G149" s="70"/>
      <c r="H149" s="79"/>
      <c r="N149" s="70"/>
    </row>
    <row r="150" spans="7:14" s="9" customFormat="1">
      <c r="G150" s="70"/>
      <c r="H150" s="79"/>
      <c r="N150" s="70"/>
    </row>
    <row r="151" spans="7:14" s="9" customFormat="1">
      <c r="G151" s="70"/>
      <c r="H151" s="79"/>
      <c r="N151" s="70"/>
    </row>
    <row r="152" spans="7:14" s="9" customFormat="1">
      <c r="G152" s="70"/>
      <c r="H152" s="79"/>
      <c r="N152" s="70"/>
    </row>
    <row r="153" spans="7:14" s="9" customFormat="1">
      <c r="G153" s="70"/>
      <c r="H153" s="79"/>
      <c r="N153" s="70"/>
    </row>
    <row r="154" spans="7:14" s="9" customFormat="1">
      <c r="G154" s="70"/>
      <c r="H154" s="79"/>
      <c r="N154" s="70"/>
    </row>
    <row r="155" spans="7:14" s="9" customFormat="1">
      <c r="G155" s="70"/>
      <c r="H155" s="79"/>
      <c r="N155" s="70"/>
    </row>
    <row r="156" spans="7:14" s="9" customFormat="1">
      <c r="G156" s="70"/>
      <c r="H156" s="79"/>
      <c r="N156" s="70"/>
    </row>
    <row r="157" spans="7:14" s="9" customFormat="1">
      <c r="G157" s="70"/>
      <c r="H157" s="79"/>
      <c r="N157" s="70"/>
    </row>
    <row r="158" spans="7:14" s="9" customFormat="1">
      <c r="G158" s="70"/>
      <c r="H158" s="79"/>
      <c r="N158" s="70"/>
    </row>
    <row r="159" spans="7:14" s="9" customFormat="1">
      <c r="G159" s="70"/>
      <c r="H159" s="79"/>
      <c r="N159" s="70"/>
    </row>
    <row r="160" spans="7:14" s="9" customFormat="1">
      <c r="G160" s="70"/>
      <c r="H160" s="79"/>
      <c r="N160" s="70"/>
    </row>
    <row r="161" spans="7:14" s="9" customFormat="1">
      <c r="G161" s="70"/>
      <c r="H161" s="79"/>
      <c r="N161" s="70"/>
    </row>
    <row r="162" spans="7:14" s="9" customFormat="1">
      <c r="G162" s="70"/>
      <c r="H162" s="79"/>
      <c r="N162" s="70"/>
    </row>
    <row r="163" spans="7:14" s="9" customFormat="1">
      <c r="G163" s="70"/>
      <c r="H163" s="79"/>
      <c r="N163" s="70"/>
    </row>
    <row r="164" spans="7:14" s="9" customFormat="1">
      <c r="G164" s="70"/>
      <c r="H164" s="79"/>
      <c r="N164" s="70"/>
    </row>
    <row r="165" spans="7:14" s="9" customFormat="1">
      <c r="G165" s="70"/>
      <c r="H165" s="79"/>
      <c r="N165" s="70"/>
    </row>
    <row r="166" spans="7:14" s="9" customFormat="1">
      <c r="G166" s="70"/>
      <c r="H166" s="79"/>
      <c r="N166" s="70"/>
    </row>
    <row r="167" spans="7:14" s="9" customFormat="1">
      <c r="G167" s="70"/>
      <c r="H167" s="79"/>
      <c r="N167" s="70"/>
    </row>
    <row r="168" spans="7:14" s="9" customFormat="1">
      <c r="G168" s="70"/>
      <c r="H168" s="79"/>
      <c r="N168" s="70"/>
    </row>
    <row r="169" spans="7:14" s="9" customFormat="1">
      <c r="G169" s="70"/>
      <c r="H169" s="79"/>
      <c r="N169" s="70"/>
    </row>
    <row r="170" spans="7:14" s="9" customFormat="1">
      <c r="G170" s="70"/>
      <c r="H170" s="79"/>
      <c r="N170" s="70"/>
    </row>
    <row r="171" spans="7:14" s="9" customFormat="1">
      <c r="G171" s="70"/>
      <c r="H171" s="79"/>
      <c r="N171" s="70"/>
    </row>
    <row r="172" spans="7:14" s="9" customFormat="1">
      <c r="G172" s="70"/>
      <c r="H172" s="79"/>
      <c r="N172" s="70"/>
    </row>
    <row r="173" spans="7:14" s="9" customFormat="1">
      <c r="G173" s="70"/>
      <c r="H173" s="79"/>
      <c r="N173" s="70"/>
    </row>
    <row r="174" spans="7:14" s="9" customFormat="1">
      <c r="G174" s="70"/>
      <c r="H174" s="79"/>
      <c r="N174" s="70"/>
    </row>
    <row r="175" spans="7:14" s="9" customFormat="1">
      <c r="G175" s="70"/>
      <c r="H175" s="79"/>
      <c r="N175" s="70"/>
    </row>
    <row r="176" spans="7:14" s="9" customFormat="1">
      <c r="G176" s="70"/>
      <c r="H176" s="79"/>
      <c r="N176" s="70"/>
    </row>
    <row r="177" spans="7:14" s="9" customFormat="1">
      <c r="G177" s="70"/>
      <c r="H177" s="79"/>
      <c r="N177" s="70"/>
    </row>
    <row r="178" spans="7:14" s="9" customFormat="1">
      <c r="G178" s="70"/>
      <c r="H178" s="79"/>
      <c r="N178" s="70"/>
    </row>
    <row r="179" spans="7:14" s="9" customFormat="1">
      <c r="G179" s="70"/>
      <c r="H179" s="79"/>
      <c r="N179" s="70"/>
    </row>
    <row r="180" spans="7:14" s="9" customFormat="1">
      <c r="G180" s="70"/>
      <c r="H180" s="79"/>
      <c r="N180" s="70"/>
    </row>
    <row r="181" spans="7:14" s="9" customFormat="1">
      <c r="G181" s="70"/>
      <c r="H181" s="79"/>
      <c r="N181" s="70"/>
    </row>
    <row r="182" spans="7:14" s="9" customFormat="1">
      <c r="G182" s="70"/>
      <c r="H182" s="79"/>
      <c r="N182" s="70"/>
    </row>
    <row r="183" spans="7:14" s="9" customFormat="1">
      <c r="G183" s="70"/>
      <c r="H183" s="79"/>
      <c r="N183" s="70"/>
    </row>
    <row r="184" spans="7:14" s="9" customFormat="1">
      <c r="G184" s="70"/>
      <c r="H184" s="79"/>
      <c r="N184" s="70"/>
    </row>
    <row r="185" spans="7:14" s="9" customFormat="1">
      <c r="G185" s="70"/>
      <c r="H185" s="79"/>
      <c r="N185" s="70"/>
    </row>
    <row r="186" spans="7:14" s="9" customFormat="1">
      <c r="G186" s="70"/>
      <c r="H186" s="79"/>
      <c r="N186" s="70"/>
    </row>
    <row r="187" spans="7:14" s="9" customFormat="1">
      <c r="G187" s="70"/>
      <c r="H187" s="79"/>
      <c r="N187" s="70"/>
    </row>
    <row r="188" spans="7:14" s="9" customFormat="1">
      <c r="G188" s="70"/>
      <c r="H188" s="79"/>
      <c r="N188" s="70"/>
    </row>
    <row r="189" spans="7:14" s="9" customFormat="1">
      <c r="G189" s="70"/>
      <c r="H189" s="79"/>
      <c r="N189" s="70"/>
    </row>
    <row r="190" spans="7:14" s="9" customFormat="1">
      <c r="G190" s="70"/>
      <c r="H190" s="79"/>
      <c r="N190" s="70"/>
    </row>
    <row r="191" spans="7:14" s="9" customFormat="1">
      <c r="G191" s="70"/>
      <c r="H191" s="79"/>
      <c r="N191" s="70"/>
    </row>
    <row r="192" spans="7:14" s="9" customFormat="1">
      <c r="G192" s="70"/>
      <c r="H192" s="79"/>
      <c r="N192" s="70"/>
    </row>
    <row r="193" spans="7:14" s="9" customFormat="1">
      <c r="G193" s="70"/>
      <c r="H193" s="79"/>
      <c r="N193" s="70"/>
    </row>
    <row r="194" spans="7:14" s="9" customFormat="1">
      <c r="G194" s="70"/>
      <c r="H194" s="79"/>
      <c r="N194" s="70"/>
    </row>
    <row r="195" spans="7:14" s="9" customFormat="1">
      <c r="G195" s="70"/>
      <c r="H195" s="79"/>
      <c r="N195" s="70"/>
    </row>
    <row r="196" spans="7:14" s="9" customFormat="1">
      <c r="G196" s="70"/>
      <c r="H196" s="79"/>
      <c r="N196" s="70"/>
    </row>
    <row r="197" spans="7:14" s="9" customFormat="1">
      <c r="G197" s="70"/>
      <c r="H197" s="79"/>
      <c r="N197" s="70"/>
    </row>
    <row r="198" spans="7:14" s="9" customFormat="1">
      <c r="G198" s="70"/>
      <c r="H198" s="79"/>
      <c r="N198" s="70"/>
    </row>
    <row r="199" spans="7:14" s="9" customFormat="1">
      <c r="G199" s="70"/>
      <c r="H199" s="79"/>
      <c r="N199" s="70"/>
    </row>
    <row r="200" spans="7:14" s="9" customFormat="1">
      <c r="G200" s="70"/>
      <c r="H200" s="79"/>
      <c r="N200" s="70"/>
    </row>
    <row r="201" spans="7:14" s="9" customFormat="1">
      <c r="G201" s="70"/>
      <c r="H201" s="79"/>
      <c r="N201" s="70"/>
    </row>
    <row r="202" spans="7:14" s="9" customFormat="1">
      <c r="G202" s="70"/>
      <c r="H202" s="79"/>
      <c r="N202" s="70"/>
    </row>
    <row r="203" spans="7:14" s="9" customFormat="1">
      <c r="G203" s="70"/>
      <c r="H203" s="79"/>
      <c r="N203" s="70"/>
    </row>
    <row r="204" spans="7:14" s="9" customFormat="1">
      <c r="G204" s="70"/>
      <c r="H204" s="79"/>
      <c r="N204" s="70"/>
    </row>
    <row r="205" spans="7:14" s="9" customFormat="1">
      <c r="G205" s="70"/>
      <c r="H205" s="79"/>
      <c r="N205" s="70"/>
    </row>
    <row r="206" spans="7:14" s="9" customFormat="1">
      <c r="G206" s="70"/>
      <c r="H206" s="79"/>
      <c r="N206" s="70"/>
    </row>
    <row r="207" spans="7:14" s="9" customFormat="1">
      <c r="G207" s="70"/>
      <c r="H207" s="79"/>
      <c r="N207" s="70"/>
    </row>
    <row r="208" spans="7:14" s="9" customFormat="1">
      <c r="G208" s="70"/>
      <c r="H208" s="79"/>
      <c r="N208" s="70"/>
    </row>
    <row r="209" spans="7:14" s="9" customFormat="1">
      <c r="G209" s="70"/>
      <c r="H209" s="79"/>
      <c r="N209" s="70"/>
    </row>
    <row r="210" spans="7:14" s="9" customFormat="1">
      <c r="G210" s="70"/>
      <c r="H210" s="79"/>
      <c r="N210" s="70"/>
    </row>
    <row r="211" spans="7:14" s="9" customFormat="1">
      <c r="G211" s="70"/>
      <c r="H211" s="79"/>
      <c r="N211" s="70"/>
    </row>
    <row r="212" spans="7:14" s="9" customFormat="1">
      <c r="G212" s="70"/>
      <c r="H212" s="79"/>
      <c r="N212" s="70"/>
    </row>
    <row r="213" spans="7:14" s="9" customFormat="1">
      <c r="G213" s="70"/>
      <c r="H213" s="79"/>
      <c r="N213" s="70"/>
    </row>
    <row r="214" spans="7:14" s="9" customFormat="1">
      <c r="G214" s="70"/>
      <c r="H214" s="79"/>
      <c r="N214" s="70"/>
    </row>
    <row r="215" spans="7:14" s="9" customFormat="1">
      <c r="G215" s="70"/>
      <c r="H215" s="79"/>
      <c r="N215" s="70"/>
    </row>
    <row r="216" spans="7:14" s="9" customFormat="1">
      <c r="G216" s="70"/>
      <c r="H216" s="79"/>
      <c r="N216" s="70"/>
    </row>
    <row r="217" spans="7:14" s="9" customFormat="1">
      <c r="G217" s="70"/>
      <c r="H217" s="79"/>
      <c r="N217" s="70"/>
    </row>
    <row r="218" spans="7:14" s="9" customFormat="1">
      <c r="G218" s="70"/>
      <c r="H218" s="79"/>
      <c r="N218" s="70"/>
    </row>
    <row r="219" spans="7:14" s="9" customFormat="1">
      <c r="G219" s="70"/>
      <c r="H219" s="79"/>
      <c r="N219" s="70"/>
    </row>
    <row r="220" spans="7:14" s="9" customFormat="1">
      <c r="G220" s="70"/>
      <c r="H220" s="79"/>
      <c r="N220" s="70"/>
    </row>
    <row r="221" spans="7:14" s="9" customFormat="1">
      <c r="G221" s="70"/>
      <c r="H221" s="79"/>
      <c r="N221" s="70"/>
    </row>
    <row r="222" spans="7:14" s="9" customFormat="1">
      <c r="G222" s="70"/>
      <c r="H222" s="79"/>
      <c r="N222" s="70"/>
    </row>
    <row r="223" spans="7:14" s="9" customFormat="1">
      <c r="G223" s="70"/>
      <c r="H223" s="79"/>
      <c r="N223" s="70"/>
    </row>
    <row r="224" spans="7:14" s="9" customFormat="1">
      <c r="G224" s="70"/>
      <c r="H224" s="79"/>
      <c r="N224" s="70"/>
    </row>
    <row r="225" spans="1:14" s="9" customFormat="1">
      <c r="G225" s="70"/>
      <c r="H225" s="79"/>
      <c r="N225" s="70"/>
    </row>
    <row r="226" spans="1:14" s="9" customFormat="1">
      <c r="G226" s="70"/>
      <c r="H226" s="79"/>
      <c r="N226" s="70"/>
    </row>
    <row r="227" spans="1:14" s="9" customFormat="1">
      <c r="A227" s="11"/>
      <c r="G227" s="70"/>
      <c r="H227" s="79"/>
      <c r="N227" s="70"/>
    </row>
  </sheetData>
  <mergeCells count="9">
    <mergeCell ref="I2:O2"/>
    <mergeCell ref="B24:G24"/>
    <mergeCell ref="I24:N24"/>
    <mergeCell ref="A4:A5"/>
    <mergeCell ref="B4:G4"/>
    <mergeCell ref="I4:N4"/>
    <mergeCell ref="O4:O5"/>
    <mergeCell ref="B6:G6"/>
    <mergeCell ref="I6:N6"/>
  </mergeCells>
  <phoneticPr fontId="53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82"/>
  <sheetViews>
    <sheetView workbookViewId="0"/>
  </sheetViews>
  <sheetFormatPr defaultRowHeight="14.25"/>
  <cols>
    <col min="1" max="1" width="9.25" style="1335" customWidth="1"/>
    <col min="2" max="2" width="13" style="1335" customWidth="1"/>
    <col min="3" max="3" width="14.75" style="1335" customWidth="1"/>
    <col min="4" max="4" width="10.875" style="1335" customWidth="1"/>
    <col min="5" max="5" width="15" style="1335" customWidth="1"/>
    <col min="6" max="6" width="13.25" style="1334" customWidth="1"/>
    <col min="7" max="7" width="3.625" style="1289" customWidth="1"/>
    <col min="8" max="8" width="12.625" style="1289" customWidth="1"/>
    <col min="9" max="9" width="12.375" style="1289" customWidth="1"/>
    <col min="10" max="11" width="13" style="1289" customWidth="1"/>
    <col min="12" max="12" width="13.25" style="1289" customWidth="1"/>
    <col min="13" max="13" width="8.875" style="1334" customWidth="1"/>
    <col min="14" max="14" width="14.75" style="1334" bestFit="1" customWidth="1"/>
    <col min="15" max="256" width="9" style="1334"/>
    <col min="257" max="257" width="9.25" style="1334" customWidth="1"/>
    <col min="258" max="258" width="13" style="1334" customWidth="1"/>
    <col min="259" max="259" width="14.75" style="1334" customWidth="1"/>
    <col min="260" max="260" width="10.875" style="1334" customWidth="1"/>
    <col min="261" max="261" width="15" style="1334" customWidth="1"/>
    <col min="262" max="262" width="13.25" style="1334" customWidth="1"/>
    <col min="263" max="263" width="3.625" style="1334" customWidth="1"/>
    <col min="264" max="264" width="12.625" style="1334" customWidth="1"/>
    <col min="265" max="265" width="12.375" style="1334" customWidth="1"/>
    <col min="266" max="267" width="13" style="1334" customWidth="1"/>
    <col min="268" max="268" width="13.25" style="1334" customWidth="1"/>
    <col min="269" max="269" width="8.875" style="1334" customWidth="1"/>
    <col min="270" max="270" width="14.75" style="1334" bestFit="1" customWidth="1"/>
    <col min="271" max="512" width="9" style="1334"/>
    <col min="513" max="513" width="9.25" style="1334" customWidth="1"/>
    <col min="514" max="514" width="13" style="1334" customWidth="1"/>
    <col min="515" max="515" width="14.75" style="1334" customWidth="1"/>
    <col min="516" max="516" width="10.875" style="1334" customWidth="1"/>
    <col min="517" max="517" width="15" style="1334" customWidth="1"/>
    <col min="518" max="518" width="13.25" style="1334" customWidth="1"/>
    <col min="519" max="519" width="3.625" style="1334" customWidth="1"/>
    <col min="520" max="520" width="12.625" style="1334" customWidth="1"/>
    <col min="521" max="521" width="12.375" style="1334" customWidth="1"/>
    <col min="522" max="523" width="13" style="1334" customWidth="1"/>
    <col min="524" max="524" width="13.25" style="1334" customWidth="1"/>
    <col min="525" max="525" width="8.875" style="1334" customWidth="1"/>
    <col min="526" max="526" width="14.75" style="1334" bestFit="1" customWidth="1"/>
    <col min="527" max="768" width="9" style="1334"/>
    <col min="769" max="769" width="9.25" style="1334" customWidth="1"/>
    <col min="770" max="770" width="13" style="1334" customWidth="1"/>
    <col min="771" max="771" width="14.75" style="1334" customWidth="1"/>
    <col min="772" max="772" width="10.875" style="1334" customWidth="1"/>
    <col min="773" max="773" width="15" style="1334" customWidth="1"/>
    <col min="774" max="774" width="13.25" style="1334" customWidth="1"/>
    <col min="775" max="775" width="3.625" style="1334" customWidth="1"/>
    <col min="776" max="776" width="12.625" style="1334" customWidth="1"/>
    <col min="777" max="777" width="12.375" style="1334" customWidth="1"/>
    <col min="778" max="779" width="13" style="1334" customWidth="1"/>
    <col min="780" max="780" width="13.25" style="1334" customWidth="1"/>
    <col min="781" max="781" width="8.875" style="1334" customWidth="1"/>
    <col min="782" max="782" width="14.75" style="1334" bestFit="1" customWidth="1"/>
    <col min="783" max="1024" width="9" style="1334"/>
    <col min="1025" max="1025" width="9.25" style="1334" customWidth="1"/>
    <col min="1026" max="1026" width="13" style="1334" customWidth="1"/>
    <col min="1027" max="1027" width="14.75" style="1334" customWidth="1"/>
    <col min="1028" max="1028" width="10.875" style="1334" customWidth="1"/>
    <col min="1029" max="1029" width="15" style="1334" customWidth="1"/>
    <col min="1030" max="1030" width="13.25" style="1334" customWidth="1"/>
    <col min="1031" max="1031" width="3.625" style="1334" customWidth="1"/>
    <col min="1032" max="1032" width="12.625" style="1334" customWidth="1"/>
    <col min="1033" max="1033" width="12.375" style="1334" customWidth="1"/>
    <col min="1034" max="1035" width="13" style="1334" customWidth="1"/>
    <col min="1036" max="1036" width="13.25" style="1334" customWidth="1"/>
    <col min="1037" max="1037" width="8.875" style="1334" customWidth="1"/>
    <col min="1038" max="1038" width="14.75" style="1334" bestFit="1" customWidth="1"/>
    <col min="1039" max="1280" width="9" style="1334"/>
    <col min="1281" max="1281" width="9.25" style="1334" customWidth="1"/>
    <col min="1282" max="1282" width="13" style="1334" customWidth="1"/>
    <col min="1283" max="1283" width="14.75" style="1334" customWidth="1"/>
    <col min="1284" max="1284" width="10.875" style="1334" customWidth="1"/>
    <col min="1285" max="1285" width="15" style="1334" customWidth="1"/>
    <col min="1286" max="1286" width="13.25" style="1334" customWidth="1"/>
    <col min="1287" max="1287" width="3.625" style="1334" customWidth="1"/>
    <col min="1288" max="1288" width="12.625" style="1334" customWidth="1"/>
    <col min="1289" max="1289" width="12.375" style="1334" customWidth="1"/>
    <col min="1290" max="1291" width="13" style="1334" customWidth="1"/>
    <col min="1292" max="1292" width="13.25" style="1334" customWidth="1"/>
    <col min="1293" max="1293" width="8.875" style="1334" customWidth="1"/>
    <col min="1294" max="1294" width="14.75" style="1334" bestFit="1" customWidth="1"/>
    <col min="1295" max="1536" width="9" style="1334"/>
    <col min="1537" max="1537" width="9.25" style="1334" customWidth="1"/>
    <col min="1538" max="1538" width="13" style="1334" customWidth="1"/>
    <col min="1539" max="1539" width="14.75" style="1334" customWidth="1"/>
    <col min="1540" max="1540" width="10.875" style="1334" customWidth="1"/>
    <col min="1541" max="1541" width="15" style="1334" customWidth="1"/>
    <col min="1542" max="1542" width="13.25" style="1334" customWidth="1"/>
    <col min="1543" max="1543" width="3.625" style="1334" customWidth="1"/>
    <col min="1544" max="1544" width="12.625" style="1334" customWidth="1"/>
    <col min="1545" max="1545" width="12.375" style="1334" customWidth="1"/>
    <col min="1546" max="1547" width="13" style="1334" customWidth="1"/>
    <col min="1548" max="1548" width="13.25" style="1334" customWidth="1"/>
    <col min="1549" max="1549" width="8.875" style="1334" customWidth="1"/>
    <col min="1550" max="1550" width="14.75" style="1334" bestFit="1" customWidth="1"/>
    <col min="1551" max="1792" width="9" style="1334"/>
    <col min="1793" max="1793" width="9.25" style="1334" customWidth="1"/>
    <col min="1794" max="1794" width="13" style="1334" customWidth="1"/>
    <col min="1795" max="1795" width="14.75" style="1334" customWidth="1"/>
    <col min="1796" max="1796" width="10.875" style="1334" customWidth="1"/>
    <col min="1797" max="1797" width="15" style="1334" customWidth="1"/>
    <col min="1798" max="1798" width="13.25" style="1334" customWidth="1"/>
    <col min="1799" max="1799" width="3.625" style="1334" customWidth="1"/>
    <col min="1800" max="1800" width="12.625" style="1334" customWidth="1"/>
    <col min="1801" max="1801" width="12.375" style="1334" customWidth="1"/>
    <col min="1802" max="1803" width="13" style="1334" customWidth="1"/>
    <col min="1804" max="1804" width="13.25" style="1334" customWidth="1"/>
    <col min="1805" max="1805" width="8.875" style="1334" customWidth="1"/>
    <col min="1806" max="1806" width="14.75" style="1334" bestFit="1" customWidth="1"/>
    <col min="1807" max="2048" width="9" style="1334"/>
    <col min="2049" max="2049" width="9.25" style="1334" customWidth="1"/>
    <col min="2050" max="2050" width="13" style="1334" customWidth="1"/>
    <col min="2051" max="2051" width="14.75" style="1334" customWidth="1"/>
    <col min="2052" max="2052" width="10.875" style="1334" customWidth="1"/>
    <col min="2053" max="2053" width="15" style="1334" customWidth="1"/>
    <col min="2054" max="2054" width="13.25" style="1334" customWidth="1"/>
    <col min="2055" max="2055" width="3.625" style="1334" customWidth="1"/>
    <col min="2056" max="2056" width="12.625" style="1334" customWidth="1"/>
    <col min="2057" max="2057" width="12.375" style="1334" customWidth="1"/>
    <col min="2058" max="2059" width="13" style="1334" customWidth="1"/>
    <col min="2060" max="2060" width="13.25" style="1334" customWidth="1"/>
    <col min="2061" max="2061" width="8.875" style="1334" customWidth="1"/>
    <col min="2062" max="2062" width="14.75" style="1334" bestFit="1" customWidth="1"/>
    <col min="2063" max="2304" width="9" style="1334"/>
    <col min="2305" max="2305" width="9.25" style="1334" customWidth="1"/>
    <col min="2306" max="2306" width="13" style="1334" customWidth="1"/>
    <col min="2307" max="2307" width="14.75" style="1334" customWidth="1"/>
    <col min="2308" max="2308" width="10.875" style="1334" customWidth="1"/>
    <col min="2309" max="2309" width="15" style="1334" customWidth="1"/>
    <col min="2310" max="2310" width="13.25" style="1334" customWidth="1"/>
    <col min="2311" max="2311" width="3.625" style="1334" customWidth="1"/>
    <col min="2312" max="2312" width="12.625" style="1334" customWidth="1"/>
    <col min="2313" max="2313" width="12.375" style="1334" customWidth="1"/>
    <col min="2314" max="2315" width="13" style="1334" customWidth="1"/>
    <col min="2316" max="2316" width="13.25" style="1334" customWidth="1"/>
    <col min="2317" max="2317" width="8.875" style="1334" customWidth="1"/>
    <col min="2318" max="2318" width="14.75" style="1334" bestFit="1" customWidth="1"/>
    <col min="2319" max="2560" width="9" style="1334"/>
    <col min="2561" max="2561" width="9.25" style="1334" customWidth="1"/>
    <col min="2562" max="2562" width="13" style="1334" customWidth="1"/>
    <col min="2563" max="2563" width="14.75" style="1334" customWidth="1"/>
    <col min="2564" max="2564" width="10.875" style="1334" customWidth="1"/>
    <col min="2565" max="2565" width="15" style="1334" customWidth="1"/>
    <col min="2566" max="2566" width="13.25" style="1334" customWidth="1"/>
    <col min="2567" max="2567" width="3.625" style="1334" customWidth="1"/>
    <col min="2568" max="2568" width="12.625" style="1334" customWidth="1"/>
    <col min="2569" max="2569" width="12.375" style="1334" customWidth="1"/>
    <col min="2570" max="2571" width="13" style="1334" customWidth="1"/>
    <col min="2572" max="2572" width="13.25" style="1334" customWidth="1"/>
    <col min="2573" max="2573" width="8.875" style="1334" customWidth="1"/>
    <col min="2574" max="2574" width="14.75" style="1334" bestFit="1" customWidth="1"/>
    <col min="2575" max="2816" width="9" style="1334"/>
    <col min="2817" max="2817" width="9.25" style="1334" customWidth="1"/>
    <col min="2818" max="2818" width="13" style="1334" customWidth="1"/>
    <col min="2819" max="2819" width="14.75" style="1334" customWidth="1"/>
    <col min="2820" max="2820" width="10.875" style="1334" customWidth="1"/>
    <col min="2821" max="2821" width="15" style="1334" customWidth="1"/>
    <col min="2822" max="2822" width="13.25" style="1334" customWidth="1"/>
    <col min="2823" max="2823" width="3.625" style="1334" customWidth="1"/>
    <col min="2824" max="2824" width="12.625" style="1334" customWidth="1"/>
    <col min="2825" max="2825" width="12.375" style="1334" customWidth="1"/>
    <col min="2826" max="2827" width="13" style="1334" customWidth="1"/>
    <col min="2828" max="2828" width="13.25" style="1334" customWidth="1"/>
    <col min="2829" max="2829" width="8.875" style="1334" customWidth="1"/>
    <col min="2830" max="2830" width="14.75" style="1334" bestFit="1" customWidth="1"/>
    <col min="2831" max="3072" width="9" style="1334"/>
    <col min="3073" max="3073" width="9.25" style="1334" customWidth="1"/>
    <col min="3074" max="3074" width="13" style="1334" customWidth="1"/>
    <col min="3075" max="3075" width="14.75" style="1334" customWidth="1"/>
    <col min="3076" max="3076" width="10.875" style="1334" customWidth="1"/>
    <col min="3077" max="3077" width="15" style="1334" customWidth="1"/>
    <col min="3078" max="3078" width="13.25" style="1334" customWidth="1"/>
    <col min="3079" max="3079" width="3.625" style="1334" customWidth="1"/>
    <col min="3080" max="3080" width="12.625" style="1334" customWidth="1"/>
    <col min="3081" max="3081" width="12.375" style="1334" customWidth="1"/>
    <col min="3082" max="3083" width="13" style="1334" customWidth="1"/>
    <col min="3084" max="3084" width="13.25" style="1334" customWidth="1"/>
    <col min="3085" max="3085" width="8.875" style="1334" customWidth="1"/>
    <col min="3086" max="3086" width="14.75" style="1334" bestFit="1" customWidth="1"/>
    <col min="3087" max="3328" width="9" style="1334"/>
    <col min="3329" max="3329" width="9.25" style="1334" customWidth="1"/>
    <col min="3330" max="3330" width="13" style="1334" customWidth="1"/>
    <col min="3331" max="3331" width="14.75" style="1334" customWidth="1"/>
    <col min="3332" max="3332" width="10.875" style="1334" customWidth="1"/>
    <col min="3333" max="3333" width="15" style="1334" customWidth="1"/>
    <col min="3334" max="3334" width="13.25" style="1334" customWidth="1"/>
    <col min="3335" max="3335" width="3.625" style="1334" customWidth="1"/>
    <col min="3336" max="3336" width="12.625" style="1334" customWidth="1"/>
    <col min="3337" max="3337" width="12.375" style="1334" customWidth="1"/>
    <col min="3338" max="3339" width="13" style="1334" customWidth="1"/>
    <col min="3340" max="3340" width="13.25" style="1334" customWidth="1"/>
    <col min="3341" max="3341" width="8.875" style="1334" customWidth="1"/>
    <col min="3342" max="3342" width="14.75" style="1334" bestFit="1" customWidth="1"/>
    <col min="3343" max="3584" width="9" style="1334"/>
    <col min="3585" max="3585" width="9.25" style="1334" customWidth="1"/>
    <col min="3586" max="3586" width="13" style="1334" customWidth="1"/>
    <col min="3587" max="3587" width="14.75" style="1334" customWidth="1"/>
    <col min="3588" max="3588" width="10.875" style="1334" customWidth="1"/>
    <col min="3589" max="3589" width="15" style="1334" customWidth="1"/>
    <col min="3590" max="3590" width="13.25" style="1334" customWidth="1"/>
    <col min="3591" max="3591" width="3.625" style="1334" customWidth="1"/>
    <col min="3592" max="3592" width="12.625" style="1334" customWidth="1"/>
    <col min="3593" max="3593" width="12.375" style="1334" customWidth="1"/>
    <col min="3594" max="3595" width="13" style="1334" customWidth="1"/>
    <col min="3596" max="3596" width="13.25" style="1334" customWidth="1"/>
    <col min="3597" max="3597" width="8.875" style="1334" customWidth="1"/>
    <col min="3598" max="3598" width="14.75" style="1334" bestFit="1" customWidth="1"/>
    <col min="3599" max="3840" width="9" style="1334"/>
    <col min="3841" max="3841" width="9.25" style="1334" customWidth="1"/>
    <col min="3842" max="3842" width="13" style="1334" customWidth="1"/>
    <col min="3843" max="3843" width="14.75" style="1334" customWidth="1"/>
    <col min="3844" max="3844" width="10.875" style="1334" customWidth="1"/>
    <col min="3845" max="3845" width="15" style="1334" customWidth="1"/>
    <col min="3846" max="3846" width="13.25" style="1334" customWidth="1"/>
    <col min="3847" max="3847" width="3.625" style="1334" customWidth="1"/>
    <col min="3848" max="3848" width="12.625" style="1334" customWidth="1"/>
    <col min="3849" max="3849" width="12.375" style="1334" customWidth="1"/>
    <col min="3850" max="3851" width="13" style="1334" customWidth="1"/>
    <col min="3852" max="3852" width="13.25" style="1334" customWidth="1"/>
    <col min="3853" max="3853" width="8.875" style="1334" customWidth="1"/>
    <col min="3854" max="3854" width="14.75" style="1334" bestFit="1" customWidth="1"/>
    <col min="3855" max="4096" width="9" style="1334"/>
    <col min="4097" max="4097" width="9.25" style="1334" customWidth="1"/>
    <col min="4098" max="4098" width="13" style="1334" customWidth="1"/>
    <col min="4099" max="4099" width="14.75" style="1334" customWidth="1"/>
    <col min="4100" max="4100" width="10.875" style="1334" customWidth="1"/>
    <col min="4101" max="4101" width="15" style="1334" customWidth="1"/>
    <col min="4102" max="4102" width="13.25" style="1334" customWidth="1"/>
    <col min="4103" max="4103" width="3.625" style="1334" customWidth="1"/>
    <col min="4104" max="4104" width="12.625" style="1334" customWidth="1"/>
    <col min="4105" max="4105" width="12.375" style="1334" customWidth="1"/>
    <col min="4106" max="4107" width="13" style="1334" customWidth="1"/>
    <col min="4108" max="4108" width="13.25" style="1334" customWidth="1"/>
    <col min="4109" max="4109" width="8.875" style="1334" customWidth="1"/>
    <col min="4110" max="4110" width="14.75" style="1334" bestFit="1" customWidth="1"/>
    <col min="4111" max="4352" width="9" style="1334"/>
    <col min="4353" max="4353" width="9.25" style="1334" customWidth="1"/>
    <col min="4354" max="4354" width="13" style="1334" customWidth="1"/>
    <col min="4355" max="4355" width="14.75" style="1334" customWidth="1"/>
    <col min="4356" max="4356" width="10.875" style="1334" customWidth="1"/>
    <col min="4357" max="4357" width="15" style="1334" customWidth="1"/>
    <col min="4358" max="4358" width="13.25" style="1334" customWidth="1"/>
    <col min="4359" max="4359" width="3.625" style="1334" customWidth="1"/>
    <col min="4360" max="4360" width="12.625" style="1334" customWidth="1"/>
    <col min="4361" max="4361" width="12.375" style="1334" customWidth="1"/>
    <col min="4362" max="4363" width="13" style="1334" customWidth="1"/>
    <col min="4364" max="4364" width="13.25" style="1334" customWidth="1"/>
    <col min="4365" max="4365" width="8.875" style="1334" customWidth="1"/>
    <col min="4366" max="4366" width="14.75" style="1334" bestFit="1" customWidth="1"/>
    <col min="4367" max="4608" width="9" style="1334"/>
    <col min="4609" max="4609" width="9.25" style="1334" customWidth="1"/>
    <col min="4610" max="4610" width="13" style="1334" customWidth="1"/>
    <col min="4611" max="4611" width="14.75" style="1334" customWidth="1"/>
    <col min="4612" max="4612" width="10.875" style="1334" customWidth="1"/>
    <col min="4613" max="4613" width="15" style="1334" customWidth="1"/>
    <col min="4614" max="4614" width="13.25" style="1334" customWidth="1"/>
    <col min="4615" max="4615" width="3.625" style="1334" customWidth="1"/>
    <col min="4616" max="4616" width="12.625" style="1334" customWidth="1"/>
    <col min="4617" max="4617" width="12.375" style="1334" customWidth="1"/>
    <col min="4618" max="4619" width="13" style="1334" customWidth="1"/>
    <col min="4620" max="4620" width="13.25" style="1334" customWidth="1"/>
    <col min="4621" max="4621" width="8.875" style="1334" customWidth="1"/>
    <col min="4622" max="4622" width="14.75" style="1334" bestFit="1" customWidth="1"/>
    <col min="4623" max="4864" width="9" style="1334"/>
    <col min="4865" max="4865" width="9.25" style="1334" customWidth="1"/>
    <col min="4866" max="4866" width="13" style="1334" customWidth="1"/>
    <col min="4867" max="4867" width="14.75" style="1334" customWidth="1"/>
    <col min="4868" max="4868" width="10.875" style="1334" customWidth="1"/>
    <col min="4869" max="4869" width="15" style="1334" customWidth="1"/>
    <col min="4870" max="4870" width="13.25" style="1334" customWidth="1"/>
    <col min="4871" max="4871" width="3.625" style="1334" customWidth="1"/>
    <col min="4872" max="4872" width="12.625" style="1334" customWidth="1"/>
    <col min="4873" max="4873" width="12.375" style="1334" customWidth="1"/>
    <col min="4874" max="4875" width="13" style="1334" customWidth="1"/>
    <col min="4876" max="4876" width="13.25" style="1334" customWidth="1"/>
    <col min="4877" max="4877" width="8.875" style="1334" customWidth="1"/>
    <col min="4878" max="4878" width="14.75" style="1334" bestFit="1" customWidth="1"/>
    <col min="4879" max="5120" width="9" style="1334"/>
    <col min="5121" max="5121" width="9.25" style="1334" customWidth="1"/>
    <col min="5122" max="5122" width="13" style="1334" customWidth="1"/>
    <col min="5123" max="5123" width="14.75" style="1334" customWidth="1"/>
    <col min="5124" max="5124" width="10.875" style="1334" customWidth="1"/>
    <col min="5125" max="5125" width="15" style="1334" customWidth="1"/>
    <col min="5126" max="5126" width="13.25" style="1334" customWidth="1"/>
    <col min="5127" max="5127" width="3.625" style="1334" customWidth="1"/>
    <col min="5128" max="5128" width="12.625" style="1334" customWidth="1"/>
    <col min="5129" max="5129" width="12.375" style="1334" customWidth="1"/>
    <col min="5130" max="5131" width="13" style="1334" customWidth="1"/>
    <col min="5132" max="5132" width="13.25" style="1334" customWidth="1"/>
    <col min="5133" max="5133" width="8.875" style="1334" customWidth="1"/>
    <col min="5134" max="5134" width="14.75" style="1334" bestFit="1" customWidth="1"/>
    <col min="5135" max="5376" width="9" style="1334"/>
    <col min="5377" max="5377" width="9.25" style="1334" customWidth="1"/>
    <col min="5378" max="5378" width="13" style="1334" customWidth="1"/>
    <col min="5379" max="5379" width="14.75" style="1334" customWidth="1"/>
    <col min="5380" max="5380" width="10.875" style="1334" customWidth="1"/>
    <col min="5381" max="5381" width="15" style="1334" customWidth="1"/>
    <col min="5382" max="5382" width="13.25" style="1334" customWidth="1"/>
    <col min="5383" max="5383" width="3.625" style="1334" customWidth="1"/>
    <col min="5384" max="5384" width="12.625" style="1334" customWidth="1"/>
    <col min="5385" max="5385" width="12.375" style="1334" customWidth="1"/>
    <col min="5386" max="5387" width="13" style="1334" customWidth="1"/>
    <col min="5388" max="5388" width="13.25" style="1334" customWidth="1"/>
    <col min="5389" max="5389" width="8.875" style="1334" customWidth="1"/>
    <col min="5390" max="5390" width="14.75" style="1334" bestFit="1" customWidth="1"/>
    <col min="5391" max="5632" width="9" style="1334"/>
    <col min="5633" max="5633" width="9.25" style="1334" customWidth="1"/>
    <col min="5634" max="5634" width="13" style="1334" customWidth="1"/>
    <col min="5635" max="5635" width="14.75" style="1334" customWidth="1"/>
    <col min="5636" max="5636" width="10.875" style="1334" customWidth="1"/>
    <col min="5637" max="5637" width="15" style="1334" customWidth="1"/>
    <col min="5638" max="5638" width="13.25" style="1334" customWidth="1"/>
    <col min="5639" max="5639" width="3.625" style="1334" customWidth="1"/>
    <col min="5640" max="5640" width="12.625" style="1334" customWidth="1"/>
    <col min="5641" max="5641" width="12.375" style="1334" customWidth="1"/>
    <col min="5642" max="5643" width="13" style="1334" customWidth="1"/>
    <col min="5644" max="5644" width="13.25" style="1334" customWidth="1"/>
    <col min="5645" max="5645" width="8.875" style="1334" customWidth="1"/>
    <col min="5646" max="5646" width="14.75" style="1334" bestFit="1" customWidth="1"/>
    <col min="5647" max="5888" width="9" style="1334"/>
    <col min="5889" max="5889" width="9.25" style="1334" customWidth="1"/>
    <col min="5890" max="5890" width="13" style="1334" customWidth="1"/>
    <col min="5891" max="5891" width="14.75" style="1334" customWidth="1"/>
    <col min="5892" max="5892" width="10.875" style="1334" customWidth="1"/>
    <col min="5893" max="5893" width="15" style="1334" customWidth="1"/>
    <col min="5894" max="5894" width="13.25" style="1334" customWidth="1"/>
    <col min="5895" max="5895" width="3.625" style="1334" customWidth="1"/>
    <col min="5896" max="5896" width="12.625" style="1334" customWidth="1"/>
    <col min="5897" max="5897" width="12.375" style="1334" customWidth="1"/>
    <col min="5898" max="5899" width="13" style="1334" customWidth="1"/>
    <col min="5900" max="5900" width="13.25" style="1334" customWidth="1"/>
    <col min="5901" max="5901" width="8.875" style="1334" customWidth="1"/>
    <col min="5902" max="5902" width="14.75" style="1334" bestFit="1" customWidth="1"/>
    <col min="5903" max="6144" width="9" style="1334"/>
    <col min="6145" max="6145" width="9.25" style="1334" customWidth="1"/>
    <col min="6146" max="6146" width="13" style="1334" customWidth="1"/>
    <col min="6147" max="6147" width="14.75" style="1334" customWidth="1"/>
    <col min="6148" max="6148" width="10.875" style="1334" customWidth="1"/>
    <col min="6149" max="6149" width="15" style="1334" customWidth="1"/>
    <col min="6150" max="6150" width="13.25" style="1334" customWidth="1"/>
    <col min="6151" max="6151" width="3.625" style="1334" customWidth="1"/>
    <col min="6152" max="6152" width="12.625" style="1334" customWidth="1"/>
    <col min="6153" max="6153" width="12.375" style="1334" customWidth="1"/>
    <col min="6154" max="6155" width="13" style="1334" customWidth="1"/>
    <col min="6156" max="6156" width="13.25" style="1334" customWidth="1"/>
    <col min="6157" max="6157" width="8.875" style="1334" customWidth="1"/>
    <col min="6158" max="6158" width="14.75" style="1334" bestFit="1" customWidth="1"/>
    <col min="6159" max="6400" width="9" style="1334"/>
    <col min="6401" max="6401" width="9.25" style="1334" customWidth="1"/>
    <col min="6402" max="6402" width="13" style="1334" customWidth="1"/>
    <col min="6403" max="6403" width="14.75" style="1334" customWidth="1"/>
    <col min="6404" max="6404" width="10.875" style="1334" customWidth="1"/>
    <col min="6405" max="6405" width="15" style="1334" customWidth="1"/>
    <col min="6406" max="6406" width="13.25" style="1334" customWidth="1"/>
    <col min="6407" max="6407" width="3.625" style="1334" customWidth="1"/>
    <col min="6408" max="6408" width="12.625" style="1334" customWidth="1"/>
    <col min="6409" max="6409" width="12.375" style="1334" customWidth="1"/>
    <col min="6410" max="6411" width="13" style="1334" customWidth="1"/>
    <col min="6412" max="6412" width="13.25" style="1334" customWidth="1"/>
    <col min="6413" max="6413" width="8.875" style="1334" customWidth="1"/>
    <col min="6414" max="6414" width="14.75" style="1334" bestFit="1" customWidth="1"/>
    <col min="6415" max="6656" width="9" style="1334"/>
    <col min="6657" max="6657" width="9.25" style="1334" customWidth="1"/>
    <col min="6658" max="6658" width="13" style="1334" customWidth="1"/>
    <col min="6659" max="6659" width="14.75" style="1334" customWidth="1"/>
    <col min="6660" max="6660" width="10.875" style="1334" customWidth="1"/>
    <col min="6661" max="6661" width="15" style="1334" customWidth="1"/>
    <col min="6662" max="6662" width="13.25" style="1334" customWidth="1"/>
    <col min="6663" max="6663" width="3.625" style="1334" customWidth="1"/>
    <col min="6664" max="6664" width="12.625" style="1334" customWidth="1"/>
    <col min="6665" max="6665" width="12.375" style="1334" customWidth="1"/>
    <col min="6666" max="6667" width="13" style="1334" customWidth="1"/>
    <col min="6668" max="6668" width="13.25" style="1334" customWidth="1"/>
    <col min="6669" max="6669" width="8.875" style="1334" customWidth="1"/>
    <col min="6670" max="6670" width="14.75" style="1334" bestFit="1" customWidth="1"/>
    <col min="6671" max="6912" width="9" style="1334"/>
    <col min="6913" max="6913" width="9.25" style="1334" customWidth="1"/>
    <col min="6914" max="6914" width="13" style="1334" customWidth="1"/>
    <col min="6915" max="6915" width="14.75" style="1334" customWidth="1"/>
    <col min="6916" max="6916" width="10.875" style="1334" customWidth="1"/>
    <col min="6917" max="6917" width="15" style="1334" customWidth="1"/>
    <col min="6918" max="6918" width="13.25" style="1334" customWidth="1"/>
    <col min="6919" max="6919" width="3.625" style="1334" customWidth="1"/>
    <col min="6920" max="6920" width="12.625" style="1334" customWidth="1"/>
    <col min="6921" max="6921" width="12.375" style="1334" customWidth="1"/>
    <col min="6922" max="6923" width="13" style="1334" customWidth="1"/>
    <col min="6924" max="6924" width="13.25" style="1334" customWidth="1"/>
    <col min="6925" max="6925" width="8.875" style="1334" customWidth="1"/>
    <col min="6926" max="6926" width="14.75" style="1334" bestFit="1" customWidth="1"/>
    <col min="6927" max="7168" width="9" style="1334"/>
    <col min="7169" max="7169" width="9.25" style="1334" customWidth="1"/>
    <col min="7170" max="7170" width="13" style="1334" customWidth="1"/>
    <col min="7171" max="7171" width="14.75" style="1334" customWidth="1"/>
    <col min="7172" max="7172" width="10.875" style="1334" customWidth="1"/>
    <col min="7173" max="7173" width="15" style="1334" customWidth="1"/>
    <col min="7174" max="7174" width="13.25" style="1334" customWidth="1"/>
    <col min="7175" max="7175" width="3.625" style="1334" customWidth="1"/>
    <col min="7176" max="7176" width="12.625" style="1334" customWidth="1"/>
    <col min="7177" max="7177" width="12.375" style="1334" customWidth="1"/>
    <col min="7178" max="7179" width="13" style="1334" customWidth="1"/>
    <col min="7180" max="7180" width="13.25" style="1334" customWidth="1"/>
    <col min="7181" max="7181" width="8.875" style="1334" customWidth="1"/>
    <col min="7182" max="7182" width="14.75" style="1334" bestFit="1" customWidth="1"/>
    <col min="7183" max="7424" width="9" style="1334"/>
    <col min="7425" max="7425" width="9.25" style="1334" customWidth="1"/>
    <col min="7426" max="7426" width="13" style="1334" customWidth="1"/>
    <col min="7427" max="7427" width="14.75" style="1334" customWidth="1"/>
    <col min="7428" max="7428" width="10.875" style="1334" customWidth="1"/>
    <col min="7429" max="7429" width="15" style="1334" customWidth="1"/>
    <col min="7430" max="7430" width="13.25" style="1334" customWidth="1"/>
    <col min="7431" max="7431" width="3.625" style="1334" customWidth="1"/>
    <col min="7432" max="7432" width="12.625" style="1334" customWidth="1"/>
    <col min="7433" max="7433" width="12.375" style="1334" customWidth="1"/>
    <col min="7434" max="7435" width="13" style="1334" customWidth="1"/>
    <col min="7436" max="7436" width="13.25" style="1334" customWidth="1"/>
    <col min="7437" max="7437" width="8.875" style="1334" customWidth="1"/>
    <col min="7438" max="7438" width="14.75" style="1334" bestFit="1" customWidth="1"/>
    <col min="7439" max="7680" width="9" style="1334"/>
    <col min="7681" max="7681" width="9.25" style="1334" customWidth="1"/>
    <col min="7682" max="7682" width="13" style="1334" customWidth="1"/>
    <col min="7683" max="7683" width="14.75" style="1334" customWidth="1"/>
    <col min="7684" max="7684" width="10.875" style="1334" customWidth="1"/>
    <col min="7685" max="7685" width="15" style="1334" customWidth="1"/>
    <col min="7686" max="7686" width="13.25" style="1334" customWidth="1"/>
    <col min="7687" max="7687" width="3.625" style="1334" customWidth="1"/>
    <col min="7688" max="7688" width="12.625" style="1334" customWidth="1"/>
    <col min="7689" max="7689" width="12.375" style="1334" customWidth="1"/>
    <col min="7690" max="7691" width="13" style="1334" customWidth="1"/>
    <col min="7692" max="7692" width="13.25" style="1334" customWidth="1"/>
    <col min="7693" max="7693" width="8.875" style="1334" customWidth="1"/>
    <col min="7694" max="7694" width="14.75" style="1334" bestFit="1" customWidth="1"/>
    <col min="7695" max="7936" width="9" style="1334"/>
    <col min="7937" max="7937" width="9.25" style="1334" customWidth="1"/>
    <col min="7938" max="7938" width="13" style="1334" customWidth="1"/>
    <col min="7939" max="7939" width="14.75" style="1334" customWidth="1"/>
    <col min="7940" max="7940" width="10.875" style="1334" customWidth="1"/>
    <col min="7941" max="7941" width="15" style="1334" customWidth="1"/>
    <col min="7942" max="7942" width="13.25" style="1334" customWidth="1"/>
    <col min="7943" max="7943" width="3.625" style="1334" customWidth="1"/>
    <col min="7944" max="7944" width="12.625" style="1334" customWidth="1"/>
    <col min="7945" max="7945" width="12.375" style="1334" customWidth="1"/>
    <col min="7946" max="7947" width="13" style="1334" customWidth="1"/>
    <col min="7948" max="7948" width="13.25" style="1334" customWidth="1"/>
    <col min="7949" max="7949" width="8.875" style="1334" customWidth="1"/>
    <col min="7950" max="7950" width="14.75" style="1334" bestFit="1" customWidth="1"/>
    <col min="7951" max="8192" width="9" style="1334"/>
    <col min="8193" max="8193" width="9.25" style="1334" customWidth="1"/>
    <col min="8194" max="8194" width="13" style="1334" customWidth="1"/>
    <col min="8195" max="8195" width="14.75" style="1334" customWidth="1"/>
    <col min="8196" max="8196" width="10.875" style="1334" customWidth="1"/>
    <col min="8197" max="8197" width="15" style="1334" customWidth="1"/>
    <col min="8198" max="8198" width="13.25" style="1334" customWidth="1"/>
    <col min="8199" max="8199" width="3.625" style="1334" customWidth="1"/>
    <col min="8200" max="8200" width="12.625" style="1334" customWidth="1"/>
    <col min="8201" max="8201" width="12.375" style="1334" customWidth="1"/>
    <col min="8202" max="8203" width="13" style="1334" customWidth="1"/>
    <col min="8204" max="8204" width="13.25" style="1334" customWidth="1"/>
    <col min="8205" max="8205" width="8.875" style="1334" customWidth="1"/>
    <col min="8206" max="8206" width="14.75" style="1334" bestFit="1" customWidth="1"/>
    <col min="8207" max="8448" width="9" style="1334"/>
    <col min="8449" max="8449" width="9.25" style="1334" customWidth="1"/>
    <col min="8450" max="8450" width="13" style="1334" customWidth="1"/>
    <col min="8451" max="8451" width="14.75" style="1334" customWidth="1"/>
    <col min="8452" max="8452" width="10.875" style="1334" customWidth="1"/>
    <col min="8453" max="8453" width="15" style="1334" customWidth="1"/>
    <col min="8454" max="8454" width="13.25" style="1334" customWidth="1"/>
    <col min="8455" max="8455" width="3.625" style="1334" customWidth="1"/>
    <col min="8456" max="8456" width="12.625" style="1334" customWidth="1"/>
    <col min="8457" max="8457" width="12.375" style="1334" customWidth="1"/>
    <col min="8458" max="8459" width="13" style="1334" customWidth="1"/>
    <col min="8460" max="8460" width="13.25" style="1334" customWidth="1"/>
    <col min="8461" max="8461" width="8.875" style="1334" customWidth="1"/>
    <col min="8462" max="8462" width="14.75" style="1334" bestFit="1" customWidth="1"/>
    <col min="8463" max="8704" width="9" style="1334"/>
    <col min="8705" max="8705" width="9.25" style="1334" customWidth="1"/>
    <col min="8706" max="8706" width="13" style="1334" customWidth="1"/>
    <col min="8707" max="8707" width="14.75" style="1334" customWidth="1"/>
    <col min="8708" max="8708" width="10.875" style="1334" customWidth="1"/>
    <col min="8709" max="8709" width="15" style="1334" customWidth="1"/>
    <col min="8710" max="8710" width="13.25" style="1334" customWidth="1"/>
    <col min="8711" max="8711" width="3.625" style="1334" customWidth="1"/>
    <col min="8712" max="8712" width="12.625" style="1334" customWidth="1"/>
    <col min="8713" max="8713" width="12.375" style="1334" customWidth="1"/>
    <col min="8714" max="8715" width="13" style="1334" customWidth="1"/>
    <col min="8716" max="8716" width="13.25" style="1334" customWidth="1"/>
    <col min="8717" max="8717" width="8.875" style="1334" customWidth="1"/>
    <col min="8718" max="8718" width="14.75" style="1334" bestFit="1" customWidth="1"/>
    <col min="8719" max="8960" width="9" style="1334"/>
    <col min="8961" max="8961" width="9.25" style="1334" customWidth="1"/>
    <col min="8962" max="8962" width="13" style="1334" customWidth="1"/>
    <col min="8963" max="8963" width="14.75" style="1334" customWidth="1"/>
    <col min="8964" max="8964" width="10.875" style="1334" customWidth="1"/>
    <col min="8965" max="8965" width="15" style="1334" customWidth="1"/>
    <col min="8966" max="8966" width="13.25" style="1334" customWidth="1"/>
    <col min="8967" max="8967" width="3.625" style="1334" customWidth="1"/>
    <col min="8968" max="8968" width="12.625" style="1334" customWidth="1"/>
    <col min="8969" max="8969" width="12.375" style="1334" customWidth="1"/>
    <col min="8970" max="8971" width="13" style="1334" customWidth="1"/>
    <col min="8972" max="8972" width="13.25" style="1334" customWidth="1"/>
    <col min="8973" max="8973" width="8.875" style="1334" customWidth="1"/>
    <col min="8974" max="8974" width="14.75" style="1334" bestFit="1" customWidth="1"/>
    <col min="8975" max="9216" width="9" style="1334"/>
    <col min="9217" max="9217" width="9.25" style="1334" customWidth="1"/>
    <col min="9218" max="9218" width="13" style="1334" customWidth="1"/>
    <col min="9219" max="9219" width="14.75" style="1334" customWidth="1"/>
    <col min="9220" max="9220" width="10.875" style="1334" customWidth="1"/>
    <col min="9221" max="9221" width="15" style="1334" customWidth="1"/>
    <col min="9222" max="9222" width="13.25" style="1334" customWidth="1"/>
    <col min="9223" max="9223" width="3.625" style="1334" customWidth="1"/>
    <col min="9224" max="9224" width="12.625" style="1334" customWidth="1"/>
    <col min="9225" max="9225" width="12.375" style="1334" customWidth="1"/>
    <col min="9226" max="9227" width="13" style="1334" customWidth="1"/>
    <col min="9228" max="9228" width="13.25" style="1334" customWidth="1"/>
    <col min="9229" max="9229" width="8.875" style="1334" customWidth="1"/>
    <col min="9230" max="9230" width="14.75" style="1334" bestFit="1" customWidth="1"/>
    <col min="9231" max="9472" width="9" style="1334"/>
    <col min="9473" max="9473" width="9.25" style="1334" customWidth="1"/>
    <col min="9474" max="9474" width="13" style="1334" customWidth="1"/>
    <col min="9475" max="9475" width="14.75" style="1334" customWidth="1"/>
    <col min="9476" max="9476" width="10.875" style="1334" customWidth="1"/>
    <col min="9477" max="9477" width="15" style="1334" customWidth="1"/>
    <col min="9478" max="9478" width="13.25" style="1334" customWidth="1"/>
    <col min="9479" max="9479" width="3.625" style="1334" customWidth="1"/>
    <col min="9480" max="9480" width="12.625" style="1334" customWidth="1"/>
    <col min="9481" max="9481" width="12.375" style="1334" customWidth="1"/>
    <col min="9482" max="9483" width="13" style="1334" customWidth="1"/>
    <col min="9484" max="9484" width="13.25" style="1334" customWidth="1"/>
    <col min="9485" max="9485" width="8.875" style="1334" customWidth="1"/>
    <col min="9486" max="9486" width="14.75" style="1334" bestFit="1" customWidth="1"/>
    <col min="9487" max="9728" width="9" style="1334"/>
    <col min="9729" max="9729" width="9.25" style="1334" customWidth="1"/>
    <col min="9730" max="9730" width="13" style="1334" customWidth="1"/>
    <col min="9731" max="9731" width="14.75" style="1334" customWidth="1"/>
    <col min="9732" max="9732" width="10.875" style="1334" customWidth="1"/>
    <col min="9733" max="9733" width="15" style="1334" customWidth="1"/>
    <col min="9734" max="9734" width="13.25" style="1334" customWidth="1"/>
    <col min="9735" max="9735" width="3.625" style="1334" customWidth="1"/>
    <col min="9736" max="9736" width="12.625" style="1334" customWidth="1"/>
    <col min="9737" max="9737" width="12.375" style="1334" customWidth="1"/>
    <col min="9738" max="9739" width="13" style="1334" customWidth="1"/>
    <col min="9740" max="9740" width="13.25" style="1334" customWidth="1"/>
    <col min="9741" max="9741" width="8.875" style="1334" customWidth="1"/>
    <col min="9742" max="9742" width="14.75" style="1334" bestFit="1" customWidth="1"/>
    <col min="9743" max="9984" width="9" style="1334"/>
    <col min="9985" max="9985" width="9.25" style="1334" customWidth="1"/>
    <col min="9986" max="9986" width="13" style="1334" customWidth="1"/>
    <col min="9987" max="9987" width="14.75" style="1334" customWidth="1"/>
    <col min="9988" max="9988" width="10.875" style="1334" customWidth="1"/>
    <col min="9989" max="9989" width="15" style="1334" customWidth="1"/>
    <col min="9990" max="9990" width="13.25" style="1334" customWidth="1"/>
    <col min="9991" max="9991" width="3.625" style="1334" customWidth="1"/>
    <col min="9992" max="9992" width="12.625" style="1334" customWidth="1"/>
    <col min="9993" max="9993" width="12.375" style="1334" customWidth="1"/>
    <col min="9994" max="9995" width="13" style="1334" customWidth="1"/>
    <col min="9996" max="9996" width="13.25" style="1334" customWidth="1"/>
    <col min="9997" max="9997" width="8.875" style="1334" customWidth="1"/>
    <col min="9998" max="9998" width="14.75" style="1334" bestFit="1" customWidth="1"/>
    <col min="9999" max="10240" width="9" style="1334"/>
    <col min="10241" max="10241" width="9.25" style="1334" customWidth="1"/>
    <col min="10242" max="10242" width="13" style="1334" customWidth="1"/>
    <col min="10243" max="10243" width="14.75" style="1334" customWidth="1"/>
    <col min="10244" max="10244" width="10.875" style="1334" customWidth="1"/>
    <col min="10245" max="10245" width="15" style="1334" customWidth="1"/>
    <col min="10246" max="10246" width="13.25" style="1334" customWidth="1"/>
    <col min="10247" max="10247" width="3.625" style="1334" customWidth="1"/>
    <col min="10248" max="10248" width="12.625" style="1334" customWidth="1"/>
    <col min="10249" max="10249" width="12.375" style="1334" customWidth="1"/>
    <col min="10250" max="10251" width="13" style="1334" customWidth="1"/>
    <col min="10252" max="10252" width="13.25" style="1334" customWidth="1"/>
    <col min="10253" max="10253" width="8.875" style="1334" customWidth="1"/>
    <col min="10254" max="10254" width="14.75" style="1334" bestFit="1" customWidth="1"/>
    <col min="10255" max="10496" width="9" style="1334"/>
    <col min="10497" max="10497" width="9.25" style="1334" customWidth="1"/>
    <col min="10498" max="10498" width="13" style="1334" customWidth="1"/>
    <col min="10499" max="10499" width="14.75" style="1334" customWidth="1"/>
    <col min="10500" max="10500" width="10.875" style="1334" customWidth="1"/>
    <col min="10501" max="10501" width="15" style="1334" customWidth="1"/>
    <col min="10502" max="10502" width="13.25" style="1334" customWidth="1"/>
    <col min="10503" max="10503" width="3.625" style="1334" customWidth="1"/>
    <col min="10504" max="10504" width="12.625" style="1334" customWidth="1"/>
    <col min="10505" max="10505" width="12.375" style="1334" customWidth="1"/>
    <col min="10506" max="10507" width="13" style="1334" customWidth="1"/>
    <col min="10508" max="10508" width="13.25" style="1334" customWidth="1"/>
    <col min="10509" max="10509" width="8.875" style="1334" customWidth="1"/>
    <col min="10510" max="10510" width="14.75" style="1334" bestFit="1" customWidth="1"/>
    <col min="10511" max="10752" width="9" style="1334"/>
    <col min="10753" max="10753" width="9.25" style="1334" customWidth="1"/>
    <col min="10754" max="10754" width="13" style="1334" customWidth="1"/>
    <col min="10755" max="10755" width="14.75" style="1334" customWidth="1"/>
    <col min="10756" max="10756" width="10.875" style="1334" customWidth="1"/>
    <col min="10757" max="10757" width="15" style="1334" customWidth="1"/>
    <col min="10758" max="10758" width="13.25" style="1334" customWidth="1"/>
    <col min="10759" max="10759" width="3.625" style="1334" customWidth="1"/>
    <col min="10760" max="10760" width="12.625" style="1334" customWidth="1"/>
    <col min="10761" max="10761" width="12.375" style="1334" customWidth="1"/>
    <col min="10762" max="10763" width="13" style="1334" customWidth="1"/>
    <col min="10764" max="10764" width="13.25" style="1334" customWidth="1"/>
    <col min="10765" max="10765" width="8.875" style="1334" customWidth="1"/>
    <col min="10766" max="10766" width="14.75" style="1334" bestFit="1" customWidth="1"/>
    <col min="10767" max="11008" width="9" style="1334"/>
    <col min="11009" max="11009" width="9.25" style="1334" customWidth="1"/>
    <col min="11010" max="11010" width="13" style="1334" customWidth="1"/>
    <col min="11011" max="11011" width="14.75" style="1334" customWidth="1"/>
    <col min="11012" max="11012" width="10.875" style="1334" customWidth="1"/>
    <col min="11013" max="11013" width="15" style="1334" customWidth="1"/>
    <col min="11014" max="11014" width="13.25" style="1334" customWidth="1"/>
    <col min="11015" max="11015" width="3.625" style="1334" customWidth="1"/>
    <col min="11016" max="11016" width="12.625" style="1334" customWidth="1"/>
    <col min="11017" max="11017" width="12.375" style="1334" customWidth="1"/>
    <col min="11018" max="11019" width="13" style="1334" customWidth="1"/>
    <col min="11020" max="11020" width="13.25" style="1334" customWidth="1"/>
    <col min="11021" max="11021" width="8.875" style="1334" customWidth="1"/>
    <col min="11022" max="11022" width="14.75" style="1334" bestFit="1" customWidth="1"/>
    <col min="11023" max="11264" width="9" style="1334"/>
    <col min="11265" max="11265" width="9.25" style="1334" customWidth="1"/>
    <col min="11266" max="11266" width="13" style="1334" customWidth="1"/>
    <col min="11267" max="11267" width="14.75" style="1334" customWidth="1"/>
    <col min="11268" max="11268" width="10.875" style="1334" customWidth="1"/>
    <col min="11269" max="11269" width="15" style="1334" customWidth="1"/>
    <col min="11270" max="11270" width="13.25" style="1334" customWidth="1"/>
    <col min="11271" max="11271" width="3.625" style="1334" customWidth="1"/>
    <col min="11272" max="11272" width="12.625" style="1334" customWidth="1"/>
    <col min="11273" max="11273" width="12.375" style="1334" customWidth="1"/>
    <col min="11274" max="11275" width="13" style="1334" customWidth="1"/>
    <col min="11276" max="11276" width="13.25" style="1334" customWidth="1"/>
    <col min="11277" max="11277" width="8.875" style="1334" customWidth="1"/>
    <col min="11278" max="11278" width="14.75" style="1334" bestFit="1" customWidth="1"/>
    <col min="11279" max="11520" width="9" style="1334"/>
    <col min="11521" max="11521" width="9.25" style="1334" customWidth="1"/>
    <col min="11522" max="11522" width="13" style="1334" customWidth="1"/>
    <col min="11523" max="11523" width="14.75" style="1334" customWidth="1"/>
    <col min="11524" max="11524" width="10.875" style="1334" customWidth="1"/>
    <col min="11525" max="11525" width="15" style="1334" customWidth="1"/>
    <col min="11526" max="11526" width="13.25" style="1334" customWidth="1"/>
    <col min="11527" max="11527" width="3.625" style="1334" customWidth="1"/>
    <col min="11528" max="11528" width="12.625" style="1334" customWidth="1"/>
    <col min="11529" max="11529" width="12.375" style="1334" customWidth="1"/>
    <col min="11530" max="11531" width="13" style="1334" customWidth="1"/>
    <col min="11532" max="11532" width="13.25" style="1334" customWidth="1"/>
    <col min="11533" max="11533" width="8.875" style="1334" customWidth="1"/>
    <col min="11534" max="11534" width="14.75" style="1334" bestFit="1" customWidth="1"/>
    <col min="11535" max="11776" width="9" style="1334"/>
    <col min="11777" max="11777" width="9.25" style="1334" customWidth="1"/>
    <col min="11778" max="11778" width="13" style="1334" customWidth="1"/>
    <col min="11779" max="11779" width="14.75" style="1334" customWidth="1"/>
    <col min="11780" max="11780" width="10.875" style="1334" customWidth="1"/>
    <col min="11781" max="11781" width="15" style="1334" customWidth="1"/>
    <col min="11782" max="11782" width="13.25" style="1334" customWidth="1"/>
    <col min="11783" max="11783" width="3.625" style="1334" customWidth="1"/>
    <col min="11784" max="11784" width="12.625" style="1334" customWidth="1"/>
    <col min="11785" max="11785" width="12.375" style="1334" customWidth="1"/>
    <col min="11786" max="11787" width="13" style="1334" customWidth="1"/>
    <col min="11788" max="11788" width="13.25" style="1334" customWidth="1"/>
    <col min="11789" max="11789" width="8.875" style="1334" customWidth="1"/>
    <col min="11790" max="11790" width="14.75" style="1334" bestFit="1" customWidth="1"/>
    <col min="11791" max="12032" width="9" style="1334"/>
    <col min="12033" max="12033" width="9.25" style="1334" customWidth="1"/>
    <col min="12034" max="12034" width="13" style="1334" customWidth="1"/>
    <col min="12035" max="12035" width="14.75" style="1334" customWidth="1"/>
    <col min="12036" max="12036" width="10.875" style="1334" customWidth="1"/>
    <col min="12037" max="12037" width="15" style="1334" customWidth="1"/>
    <col min="12038" max="12038" width="13.25" style="1334" customWidth="1"/>
    <col min="12039" max="12039" width="3.625" style="1334" customWidth="1"/>
    <col min="12040" max="12040" width="12.625" style="1334" customWidth="1"/>
    <col min="12041" max="12041" width="12.375" style="1334" customWidth="1"/>
    <col min="12042" max="12043" width="13" style="1334" customWidth="1"/>
    <col min="12044" max="12044" width="13.25" style="1334" customWidth="1"/>
    <col min="12045" max="12045" width="8.875" style="1334" customWidth="1"/>
    <col min="12046" max="12046" width="14.75" style="1334" bestFit="1" customWidth="1"/>
    <col min="12047" max="12288" width="9" style="1334"/>
    <col min="12289" max="12289" width="9.25" style="1334" customWidth="1"/>
    <col min="12290" max="12290" width="13" style="1334" customWidth="1"/>
    <col min="12291" max="12291" width="14.75" style="1334" customWidth="1"/>
    <col min="12292" max="12292" width="10.875" style="1334" customWidth="1"/>
    <col min="12293" max="12293" width="15" style="1334" customWidth="1"/>
    <col min="12294" max="12294" width="13.25" style="1334" customWidth="1"/>
    <col min="12295" max="12295" width="3.625" style="1334" customWidth="1"/>
    <col min="12296" max="12296" width="12.625" style="1334" customWidth="1"/>
    <col min="12297" max="12297" width="12.375" style="1334" customWidth="1"/>
    <col min="12298" max="12299" width="13" style="1334" customWidth="1"/>
    <col min="12300" max="12300" width="13.25" style="1334" customWidth="1"/>
    <col min="12301" max="12301" width="8.875" style="1334" customWidth="1"/>
    <col min="12302" max="12302" width="14.75" style="1334" bestFit="1" customWidth="1"/>
    <col min="12303" max="12544" width="9" style="1334"/>
    <col min="12545" max="12545" width="9.25" style="1334" customWidth="1"/>
    <col min="12546" max="12546" width="13" style="1334" customWidth="1"/>
    <col min="12547" max="12547" width="14.75" style="1334" customWidth="1"/>
    <col min="12548" max="12548" width="10.875" style="1334" customWidth="1"/>
    <col min="12549" max="12549" width="15" style="1334" customWidth="1"/>
    <col min="12550" max="12550" width="13.25" style="1334" customWidth="1"/>
    <col min="12551" max="12551" width="3.625" style="1334" customWidth="1"/>
    <col min="12552" max="12552" width="12.625" style="1334" customWidth="1"/>
    <col min="12553" max="12553" width="12.375" style="1334" customWidth="1"/>
    <col min="12554" max="12555" width="13" style="1334" customWidth="1"/>
    <col min="12556" max="12556" width="13.25" style="1334" customWidth="1"/>
    <col min="12557" max="12557" width="8.875" style="1334" customWidth="1"/>
    <col min="12558" max="12558" width="14.75" style="1334" bestFit="1" customWidth="1"/>
    <col min="12559" max="12800" width="9" style="1334"/>
    <col min="12801" max="12801" width="9.25" style="1334" customWidth="1"/>
    <col min="12802" max="12802" width="13" style="1334" customWidth="1"/>
    <col min="12803" max="12803" width="14.75" style="1334" customWidth="1"/>
    <col min="12804" max="12804" width="10.875" style="1334" customWidth="1"/>
    <col min="12805" max="12805" width="15" style="1334" customWidth="1"/>
    <col min="12806" max="12806" width="13.25" style="1334" customWidth="1"/>
    <col min="12807" max="12807" width="3.625" style="1334" customWidth="1"/>
    <col min="12808" max="12808" width="12.625" style="1334" customWidth="1"/>
    <col min="12809" max="12809" width="12.375" style="1334" customWidth="1"/>
    <col min="12810" max="12811" width="13" style="1334" customWidth="1"/>
    <col min="12812" max="12812" width="13.25" style="1334" customWidth="1"/>
    <col min="12813" max="12813" width="8.875" style="1334" customWidth="1"/>
    <col min="12814" max="12814" width="14.75" style="1334" bestFit="1" customWidth="1"/>
    <col min="12815" max="13056" width="9" style="1334"/>
    <col min="13057" max="13057" width="9.25" style="1334" customWidth="1"/>
    <col min="13058" max="13058" width="13" style="1334" customWidth="1"/>
    <col min="13059" max="13059" width="14.75" style="1334" customWidth="1"/>
    <col min="13060" max="13060" width="10.875" style="1334" customWidth="1"/>
    <col min="13061" max="13061" width="15" style="1334" customWidth="1"/>
    <col min="13062" max="13062" width="13.25" style="1334" customWidth="1"/>
    <col min="13063" max="13063" width="3.625" style="1334" customWidth="1"/>
    <col min="13064" max="13064" width="12.625" style="1334" customWidth="1"/>
    <col min="13065" max="13065" width="12.375" style="1334" customWidth="1"/>
    <col min="13066" max="13067" width="13" style="1334" customWidth="1"/>
    <col min="13068" max="13068" width="13.25" style="1334" customWidth="1"/>
    <col min="13069" max="13069" width="8.875" style="1334" customWidth="1"/>
    <col min="13070" max="13070" width="14.75" style="1334" bestFit="1" customWidth="1"/>
    <col min="13071" max="13312" width="9" style="1334"/>
    <col min="13313" max="13313" width="9.25" style="1334" customWidth="1"/>
    <col min="13314" max="13314" width="13" style="1334" customWidth="1"/>
    <col min="13315" max="13315" width="14.75" style="1334" customWidth="1"/>
    <col min="13316" max="13316" width="10.875" style="1334" customWidth="1"/>
    <col min="13317" max="13317" width="15" style="1334" customWidth="1"/>
    <col min="13318" max="13318" width="13.25" style="1334" customWidth="1"/>
    <col min="13319" max="13319" width="3.625" style="1334" customWidth="1"/>
    <col min="13320" max="13320" width="12.625" style="1334" customWidth="1"/>
    <col min="13321" max="13321" width="12.375" style="1334" customWidth="1"/>
    <col min="13322" max="13323" width="13" style="1334" customWidth="1"/>
    <col min="13324" max="13324" width="13.25" style="1334" customWidth="1"/>
    <col min="13325" max="13325" width="8.875" style="1334" customWidth="1"/>
    <col min="13326" max="13326" width="14.75" style="1334" bestFit="1" customWidth="1"/>
    <col min="13327" max="13568" width="9" style="1334"/>
    <col min="13569" max="13569" width="9.25" style="1334" customWidth="1"/>
    <col min="13570" max="13570" width="13" style="1334" customWidth="1"/>
    <col min="13571" max="13571" width="14.75" style="1334" customWidth="1"/>
    <col min="13572" max="13572" width="10.875" style="1334" customWidth="1"/>
    <col min="13573" max="13573" width="15" style="1334" customWidth="1"/>
    <col min="13574" max="13574" width="13.25" style="1334" customWidth="1"/>
    <col min="13575" max="13575" width="3.625" style="1334" customWidth="1"/>
    <col min="13576" max="13576" width="12.625" style="1334" customWidth="1"/>
    <col min="13577" max="13577" width="12.375" style="1334" customWidth="1"/>
    <col min="13578" max="13579" width="13" style="1334" customWidth="1"/>
    <col min="13580" max="13580" width="13.25" style="1334" customWidth="1"/>
    <col min="13581" max="13581" width="8.875" style="1334" customWidth="1"/>
    <col min="13582" max="13582" width="14.75" style="1334" bestFit="1" customWidth="1"/>
    <col min="13583" max="13824" width="9" style="1334"/>
    <col min="13825" max="13825" width="9.25" style="1334" customWidth="1"/>
    <col min="13826" max="13826" width="13" style="1334" customWidth="1"/>
    <col min="13827" max="13827" width="14.75" style="1334" customWidth="1"/>
    <col min="13828" max="13828" width="10.875" style="1334" customWidth="1"/>
    <col min="13829" max="13829" width="15" style="1334" customWidth="1"/>
    <col min="13830" max="13830" width="13.25" style="1334" customWidth="1"/>
    <col min="13831" max="13831" width="3.625" style="1334" customWidth="1"/>
    <col min="13832" max="13832" width="12.625" style="1334" customWidth="1"/>
    <col min="13833" max="13833" width="12.375" style="1334" customWidth="1"/>
    <col min="13834" max="13835" width="13" style="1334" customWidth="1"/>
    <col min="13836" max="13836" width="13.25" style="1334" customWidth="1"/>
    <col min="13837" max="13837" width="8.875" style="1334" customWidth="1"/>
    <col min="13838" max="13838" width="14.75" style="1334" bestFit="1" customWidth="1"/>
    <col min="13839" max="14080" width="9" style="1334"/>
    <col min="14081" max="14081" width="9.25" style="1334" customWidth="1"/>
    <col min="14082" max="14082" width="13" style="1334" customWidth="1"/>
    <col min="14083" max="14083" width="14.75" style="1334" customWidth="1"/>
    <col min="14084" max="14084" width="10.875" style="1334" customWidth="1"/>
    <col min="14085" max="14085" width="15" style="1334" customWidth="1"/>
    <col min="14086" max="14086" width="13.25" style="1334" customWidth="1"/>
    <col min="14087" max="14087" width="3.625" style="1334" customWidth="1"/>
    <col min="14088" max="14088" width="12.625" style="1334" customWidth="1"/>
    <col min="14089" max="14089" width="12.375" style="1334" customWidth="1"/>
    <col min="14090" max="14091" width="13" style="1334" customWidth="1"/>
    <col min="14092" max="14092" width="13.25" style="1334" customWidth="1"/>
    <col min="14093" max="14093" width="8.875" style="1334" customWidth="1"/>
    <col min="14094" max="14094" width="14.75" style="1334" bestFit="1" customWidth="1"/>
    <col min="14095" max="14336" width="9" style="1334"/>
    <col min="14337" max="14337" width="9.25" style="1334" customWidth="1"/>
    <col min="14338" max="14338" width="13" style="1334" customWidth="1"/>
    <col min="14339" max="14339" width="14.75" style="1334" customWidth="1"/>
    <col min="14340" max="14340" width="10.875" style="1334" customWidth="1"/>
    <col min="14341" max="14341" width="15" style="1334" customWidth="1"/>
    <col min="14342" max="14342" width="13.25" style="1334" customWidth="1"/>
    <col min="14343" max="14343" width="3.625" style="1334" customWidth="1"/>
    <col min="14344" max="14344" width="12.625" style="1334" customWidth="1"/>
    <col min="14345" max="14345" width="12.375" style="1334" customWidth="1"/>
    <col min="14346" max="14347" width="13" style="1334" customWidth="1"/>
    <col min="14348" max="14348" width="13.25" style="1334" customWidth="1"/>
    <col min="14349" max="14349" width="8.875" style="1334" customWidth="1"/>
    <col min="14350" max="14350" width="14.75" style="1334" bestFit="1" customWidth="1"/>
    <col min="14351" max="14592" width="9" style="1334"/>
    <col min="14593" max="14593" width="9.25" style="1334" customWidth="1"/>
    <col min="14594" max="14594" width="13" style="1334" customWidth="1"/>
    <col min="14595" max="14595" width="14.75" style="1334" customWidth="1"/>
    <col min="14596" max="14596" width="10.875" style="1334" customWidth="1"/>
    <col min="14597" max="14597" width="15" style="1334" customWidth="1"/>
    <col min="14598" max="14598" width="13.25" style="1334" customWidth="1"/>
    <col min="14599" max="14599" width="3.625" style="1334" customWidth="1"/>
    <col min="14600" max="14600" width="12.625" style="1334" customWidth="1"/>
    <col min="14601" max="14601" width="12.375" style="1334" customWidth="1"/>
    <col min="14602" max="14603" width="13" style="1334" customWidth="1"/>
    <col min="14604" max="14604" width="13.25" style="1334" customWidth="1"/>
    <col min="14605" max="14605" width="8.875" style="1334" customWidth="1"/>
    <col min="14606" max="14606" width="14.75" style="1334" bestFit="1" customWidth="1"/>
    <col min="14607" max="14848" width="9" style="1334"/>
    <col min="14849" max="14849" width="9.25" style="1334" customWidth="1"/>
    <col min="14850" max="14850" width="13" style="1334" customWidth="1"/>
    <col min="14851" max="14851" width="14.75" style="1334" customWidth="1"/>
    <col min="14852" max="14852" width="10.875" style="1334" customWidth="1"/>
    <col min="14853" max="14853" width="15" style="1334" customWidth="1"/>
    <col min="14854" max="14854" width="13.25" style="1334" customWidth="1"/>
    <col min="14855" max="14855" width="3.625" style="1334" customWidth="1"/>
    <col min="14856" max="14856" width="12.625" style="1334" customWidth="1"/>
    <col min="14857" max="14857" width="12.375" style="1334" customWidth="1"/>
    <col min="14858" max="14859" width="13" style="1334" customWidth="1"/>
    <col min="14860" max="14860" width="13.25" style="1334" customWidth="1"/>
    <col min="14861" max="14861" width="8.875" style="1334" customWidth="1"/>
    <col min="14862" max="14862" width="14.75" style="1334" bestFit="1" customWidth="1"/>
    <col min="14863" max="15104" width="9" style="1334"/>
    <col min="15105" max="15105" width="9.25" style="1334" customWidth="1"/>
    <col min="15106" max="15106" width="13" style="1334" customWidth="1"/>
    <col min="15107" max="15107" width="14.75" style="1334" customWidth="1"/>
    <col min="15108" max="15108" width="10.875" style="1334" customWidth="1"/>
    <col min="15109" max="15109" width="15" style="1334" customWidth="1"/>
    <col min="15110" max="15110" width="13.25" style="1334" customWidth="1"/>
    <col min="15111" max="15111" width="3.625" style="1334" customWidth="1"/>
    <col min="15112" max="15112" width="12.625" style="1334" customWidth="1"/>
    <col min="15113" max="15113" width="12.375" style="1334" customWidth="1"/>
    <col min="15114" max="15115" width="13" style="1334" customWidth="1"/>
    <col min="15116" max="15116" width="13.25" style="1334" customWidth="1"/>
    <col min="15117" max="15117" width="8.875" style="1334" customWidth="1"/>
    <col min="15118" max="15118" width="14.75" style="1334" bestFit="1" customWidth="1"/>
    <col min="15119" max="15360" width="9" style="1334"/>
    <col min="15361" max="15361" width="9.25" style="1334" customWidth="1"/>
    <col min="15362" max="15362" width="13" style="1334" customWidth="1"/>
    <col min="15363" max="15363" width="14.75" style="1334" customWidth="1"/>
    <col min="15364" max="15364" width="10.875" style="1334" customWidth="1"/>
    <col min="15365" max="15365" width="15" style="1334" customWidth="1"/>
    <col min="15366" max="15366" width="13.25" style="1334" customWidth="1"/>
    <col min="15367" max="15367" width="3.625" style="1334" customWidth="1"/>
    <col min="15368" max="15368" width="12.625" style="1334" customWidth="1"/>
    <col min="15369" max="15369" width="12.375" style="1334" customWidth="1"/>
    <col min="15370" max="15371" width="13" style="1334" customWidth="1"/>
    <col min="15372" max="15372" width="13.25" style="1334" customWidth="1"/>
    <col min="15373" max="15373" width="8.875" style="1334" customWidth="1"/>
    <col min="15374" max="15374" width="14.75" style="1334" bestFit="1" customWidth="1"/>
    <col min="15375" max="15616" width="9" style="1334"/>
    <col min="15617" max="15617" width="9.25" style="1334" customWidth="1"/>
    <col min="15618" max="15618" width="13" style="1334" customWidth="1"/>
    <col min="15619" max="15619" width="14.75" style="1334" customWidth="1"/>
    <col min="15620" max="15620" width="10.875" style="1334" customWidth="1"/>
    <col min="15621" max="15621" width="15" style="1334" customWidth="1"/>
    <col min="15622" max="15622" width="13.25" style="1334" customWidth="1"/>
    <col min="15623" max="15623" width="3.625" style="1334" customWidth="1"/>
    <col min="15624" max="15624" width="12.625" style="1334" customWidth="1"/>
    <col min="15625" max="15625" width="12.375" style="1334" customWidth="1"/>
    <col min="15626" max="15627" width="13" style="1334" customWidth="1"/>
    <col min="15628" max="15628" width="13.25" style="1334" customWidth="1"/>
    <col min="15629" max="15629" width="8.875" style="1334" customWidth="1"/>
    <col min="15630" max="15630" width="14.75" style="1334" bestFit="1" customWidth="1"/>
    <col min="15631" max="15872" width="9" style="1334"/>
    <col min="15873" max="15873" width="9.25" style="1334" customWidth="1"/>
    <col min="15874" max="15874" width="13" style="1334" customWidth="1"/>
    <col min="15875" max="15875" width="14.75" style="1334" customWidth="1"/>
    <col min="15876" max="15876" width="10.875" style="1334" customWidth="1"/>
    <col min="15877" max="15877" width="15" style="1334" customWidth="1"/>
    <col min="15878" max="15878" width="13.25" style="1334" customWidth="1"/>
    <col min="15879" max="15879" width="3.625" style="1334" customWidth="1"/>
    <col min="15880" max="15880" width="12.625" style="1334" customWidth="1"/>
    <col min="15881" max="15881" width="12.375" style="1334" customWidth="1"/>
    <col min="15882" max="15883" width="13" style="1334" customWidth="1"/>
    <col min="15884" max="15884" width="13.25" style="1334" customWidth="1"/>
    <col min="15885" max="15885" width="8.875" style="1334" customWidth="1"/>
    <col min="15886" max="15886" width="14.75" style="1334" bestFit="1" customWidth="1"/>
    <col min="15887" max="16128" width="9" style="1334"/>
    <col min="16129" max="16129" width="9.25" style="1334" customWidth="1"/>
    <col min="16130" max="16130" width="13" style="1334" customWidth="1"/>
    <col min="16131" max="16131" width="14.75" style="1334" customWidth="1"/>
    <col min="16132" max="16132" width="10.875" style="1334" customWidth="1"/>
    <col min="16133" max="16133" width="15" style="1334" customWidth="1"/>
    <col min="16134" max="16134" width="13.25" style="1334" customWidth="1"/>
    <col min="16135" max="16135" width="3.625" style="1334" customWidth="1"/>
    <col min="16136" max="16136" width="12.625" style="1334" customWidth="1"/>
    <col min="16137" max="16137" width="12.375" style="1334" customWidth="1"/>
    <col min="16138" max="16139" width="13" style="1334" customWidth="1"/>
    <col min="16140" max="16140" width="13.25" style="1334" customWidth="1"/>
    <col min="16141" max="16141" width="8.875" style="1334" customWidth="1"/>
    <col min="16142" max="16142" width="14.75" style="1334" bestFit="1" customWidth="1"/>
    <col min="16143" max="16384" width="9" style="1334"/>
  </cols>
  <sheetData>
    <row r="1" spans="1:14" s="1292" customFormat="1" ht="9.9499999999999993" customHeight="1">
      <c r="A1" s="1287"/>
      <c r="B1" s="1288"/>
      <c r="C1" s="1288"/>
      <c r="D1" s="1288"/>
      <c r="E1" s="1288"/>
      <c r="F1" s="1288"/>
      <c r="G1" s="1289"/>
      <c r="H1" s="1290"/>
      <c r="I1" s="1291"/>
      <c r="J1" s="1291"/>
      <c r="K1" s="1291"/>
      <c r="L1" s="1291"/>
      <c r="M1" s="1287"/>
    </row>
    <row r="2" spans="1:14" s="1296" customFormat="1" ht="27" customHeight="1">
      <c r="A2" s="2185" t="s">
        <v>1547</v>
      </c>
      <c r="B2" s="1293"/>
      <c r="C2" s="1293"/>
      <c r="D2" s="1293"/>
      <c r="E2" s="1293"/>
      <c r="F2" s="1293"/>
      <c r="G2" s="1294"/>
      <c r="H2" s="2186" t="s">
        <v>1880</v>
      </c>
      <c r="I2" s="1295"/>
      <c r="J2" s="1295"/>
      <c r="K2" s="1295"/>
      <c r="L2" s="1295"/>
      <c r="M2" s="1295"/>
    </row>
    <row r="3" spans="1:14" s="1302" customFormat="1" ht="27" customHeight="1" thickBot="1">
      <c r="A3" s="2187" t="s">
        <v>358</v>
      </c>
      <c r="B3" s="1297"/>
      <c r="C3" s="1297"/>
      <c r="D3" s="1297"/>
      <c r="E3" s="1297"/>
      <c r="F3" s="1298"/>
      <c r="G3" s="1299"/>
      <c r="H3" s="1300"/>
      <c r="I3" s="1300"/>
      <c r="J3" s="1300"/>
      <c r="K3" s="1300"/>
      <c r="L3" s="1300"/>
      <c r="M3" s="1301" t="s">
        <v>1392</v>
      </c>
    </row>
    <row r="4" spans="1:14" s="1306" customFormat="1" ht="15.95" customHeight="1" thickTop="1">
      <c r="A4" s="218"/>
      <c r="B4" s="2565" t="s">
        <v>1548</v>
      </c>
      <c r="C4" s="2566"/>
      <c r="D4" s="2566"/>
      <c r="E4" s="2566"/>
      <c r="F4" s="2566"/>
      <c r="G4" s="1303"/>
      <c r="H4" s="2566" t="s">
        <v>1393</v>
      </c>
      <c r="I4" s="2566"/>
      <c r="J4" s="2566"/>
      <c r="K4" s="2567"/>
      <c r="L4" s="1304" t="s">
        <v>683</v>
      </c>
      <c r="M4" s="1305"/>
    </row>
    <row r="5" spans="1:14" s="1306" customFormat="1" ht="15.95" customHeight="1">
      <c r="A5" s="215" t="s">
        <v>1394</v>
      </c>
      <c r="B5" s="1307" t="s">
        <v>451</v>
      </c>
      <c r="C5" s="1304" t="s">
        <v>452</v>
      </c>
      <c r="D5" s="1308"/>
      <c r="E5" s="1309" t="s">
        <v>1395</v>
      </c>
      <c r="F5" s="1304" t="s">
        <v>453</v>
      </c>
      <c r="G5" s="1303"/>
      <c r="H5" s="1307" t="s">
        <v>454</v>
      </c>
      <c r="I5" s="1307" t="s">
        <v>684</v>
      </c>
      <c r="J5" s="1307" t="s">
        <v>455</v>
      </c>
      <c r="K5" s="1310" t="s">
        <v>456</v>
      </c>
      <c r="L5" s="1308" t="s">
        <v>687</v>
      </c>
      <c r="M5" s="1311" t="s">
        <v>1549</v>
      </c>
    </row>
    <row r="6" spans="1:14" s="1306" customFormat="1" ht="15.95" customHeight="1">
      <c r="A6" s="215"/>
      <c r="B6" s="1312"/>
      <c r="C6" s="1313"/>
      <c r="D6" s="1314" t="s">
        <v>1550</v>
      </c>
      <c r="E6" s="1315"/>
      <c r="G6" s="1303"/>
      <c r="H6" s="1316"/>
      <c r="I6" s="1316"/>
      <c r="J6" s="1317"/>
      <c r="K6" s="1316"/>
      <c r="M6" s="1311"/>
    </row>
    <row r="7" spans="1:14" s="1306" customFormat="1" ht="15.95" customHeight="1">
      <c r="A7" s="215" t="s">
        <v>1396</v>
      </c>
      <c r="B7" s="1312"/>
      <c r="C7" s="1313"/>
      <c r="D7" s="1318" t="s">
        <v>1397</v>
      </c>
      <c r="E7" s="1315" t="s">
        <v>688</v>
      </c>
      <c r="G7" s="1303"/>
      <c r="H7" s="1316"/>
      <c r="I7" s="1316"/>
      <c r="J7" s="1317" t="s">
        <v>689</v>
      </c>
      <c r="K7" s="1316"/>
      <c r="L7" s="1306" t="s">
        <v>690</v>
      </c>
      <c r="M7" s="1311" t="s">
        <v>1551</v>
      </c>
    </row>
    <row r="8" spans="1:14" s="1306" customFormat="1" ht="15.95" customHeight="1">
      <c r="A8" s="226"/>
      <c r="B8" s="1319" t="s">
        <v>735</v>
      </c>
      <c r="C8" s="1320" t="s">
        <v>691</v>
      </c>
      <c r="D8" s="1321"/>
      <c r="E8" s="1321" t="s">
        <v>692</v>
      </c>
      <c r="F8" s="1320" t="s">
        <v>1552</v>
      </c>
      <c r="G8" s="1303"/>
      <c r="H8" s="1319" t="s">
        <v>735</v>
      </c>
      <c r="I8" s="1322" t="s">
        <v>702</v>
      </c>
      <c r="J8" s="1322" t="s">
        <v>703</v>
      </c>
      <c r="K8" s="1322" t="s">
        <v>1552</v>
      </c>
      <c r="L8" s="1320" t="s">
        <v>1553</v>
      </c>
      <c r="M8" s="1323"/>
    </row>
    <row r="9" spans="1:14" s="1821" customFormat="1" ht="22.7" customHeight="1">
      <c r="A9" s="1815">
        <v>2007</v>
      </c>
      <c r="B9" s="1816">
        <v>371489</v>
      </c>
      <c r="C9" s="1816">
        <v>335514.90000000002</v>
      </c>
      <c r="D9" s="1816">
        <v>68434.5</v>
      </c>
      <c r="E9" s="1817">
        <v>29351.9</v>
      </c>
      <c r="F9" s="1817">
        <v>6622.3</v>
      </c>
      <c r="G9" s="1818"/>
      <c r="H9" s="1816">
        <v>356845.8</v>
      </c>
      <c r="I9" s="1816">
        <v>330384</v>
      </c>
      <c r="J9" s="1817">
        <v>761.9</v>
      </c>
      <c r="K9" s="1817">
        <v>25651</v>
      </c>
      <c r="L9" s="1816">
        <v>14643.200000000012</v>
      </c>
      <c r="M9" s="1819" t="s">
        <v>1332</v>
      </c>
      <c r="N9" s="1820"/>
    </row>
    <row r="10" spans="1:14" s="1821" customFormat="1" ht="22.7" customHeight="1">
      <c r="A10" s="1815">
        <v>2008</v>
      </c>
      <c r="B10" s="1816">
        <v>422007.3</v>
      </c>
      <c r="C10" s="1816">
        <v>380440.4</v>
      </c>
      <c r="D10" s="1816">
        <v>79197.8</v>
      </c>
      <c r="E10" s="1817">
        <v>33325.9</v>
      </c>
      <c r="F10" s="1817">
        <v>8241.2999999999993</v>
      </c>
      <c r="G10" s="1818"/>
      <c r="H10" s="1816">
        <v>435274.7</v>
      </c>
      <c r="I10" s="1816">
        <v>407911.6</v>
      </c>
      <c r="J10" s="1817">
        <v>245</v>
      </c>
      <c r="K10" s="1817">
        <v>27067.7</v>
      </c>
      <c r="L10" s="1816">
        <v>-13267.400000000023</v>
      </c>
      <c r="M10" s="1819" t="s">
        <v>185</v>
      </c>
      <c r="N10" s="1820"/>
    </row>
    <row r="11" spans="1:14" s="1821" customFormat="1" ht="22.7" customHeight="1">
      <c r="A11" s="1815">
        <v>2009</v>
      </c>
      <c r="B11" s="1816">
        <v>363533.4</v>
      </c>
      <c r="C11" s="1816">
        <v>322867.90000000002</v>
      </c>
      <c r="D11" s="1816">
        <v>59269.2</v>
      </c>
      <c r="E11" s="1817">
        <v>33614.199999999997</v>
      </c>
      <c r="F11" s="1817">
        <v>7051.5</v>
      </c>
      <c r="G11" s="1818"/>
      <c r="H11" s="1816">
        <v>323084.40000000002</v>
      </c>
      <c r="I11" s="1816">
        <v>298880.09999999998</v>
      </c>
      <c r="J11" s="1817">
        <v>485.5</v>
      </c>
      <c r="K11" s="1817">
        <v>23718.6</v>
      </c>
      <c r="L11" s="1816">
        <v>40449</v>
      </c>
      <c r="M11" s="1819">
        <v>2009</v>
      </c>
      <c r="N11" s="1820"/>
    </row>
    <row r="12" spans="1:14" s="1821" customFormat="1" ht="28.5" customHeight="1">
      <c r="A12" s="1815">
        <v>2010</v>
      </c>
      <c r="B12" s="1816">
        <v>466383.8</v>
      </c>
      <c r="C12" s="1816">
        <v>415173.5</v>
      </c>
      <c r="D12" s="1816">
        <v>72329.600000000006</v>
      </c>
      <c r="E12" s="1817">
        <v>41974.9</v>
      </c>
      <c r="F12" s="1817">
        <v>9235.2000000000007</v>
      </c>
      <c r="G12" s="1818"/>
      <c r="H12" s="1816">
        <v>425212.2</v>
      </c>
      <c r="I12" s="1816">
        <v>394077</v>
      </c>
      <c r="J12" s="1817">
        <v>146.19999999999999</v>
      </c>
      <c r="K12" s="1817">
        <v>30988.6</v>
      </c>
      <c r="L12" s="1816">
        <v>41171.599999999977</v>
      </c>
      <c r="M12" s="1819">
        <v>2010</v>
      </c>
    </row>
    <row r="13" spans="1:14" s="1821" customFormat="1" ht="28.5" customHeight="1">
      <c r="A13" s="1815">
        <v>2011</v>
      </c>
      <c r="B13" s="1816">
        <v>555213.69999999995</v>
      </c>
      <c r="C13" s="1816">
        <v>501403</v>
      </c>
      <c r="D13" s="1816">
        <v>82966.399999999994</v>
      </c>
      <c r="E13" s="1817">
        <v>43660.6</v>
      </c>
      <c r="F13" s="1817">
        <v>10150.299999999999</v>
      </c>
      <c r="G13" s="1818"/>
      <c r="H13" s="1816">
        <v>524413.1</v>
      </c>
      <c r="I13" s="1816">
        <v>490307.2</v>
      </c>
      <c r="J13" s="1817">
        <v>300.7</v>
      </c>
      <c r="K13" s="1817">
        <v>33804.800000000003</v>
      </c>
      <c r="L13" s="1816">
        <v>30800.599999999977</v>
      </c>
      <c r="M13" s="1819">
        <v>2011</v>
      </c>
    </row>
    <row r="14" spans="1:14" s="1825" customFormat="1" ht="28.5" customHeight="1">
      <c r="A14" s="1822">
        <v>2012</v>
      </c>
      <c r="B14" s="1823">
        <v>547869.9</v>
      </c>
      <c r="C14" s="1823">
        <v>498245.10000000003</v>
      </c>
      <c r="D14" s="1823">
        <v>74845.400000000009</v>
      </c>
      <c r="E14" s="1823">
        <v>39941.699999999997</v>
      </c>
      <c r="F14" s="1823">
        <v>9683.2000000000007</v>
      </c>
      <c r="G14" s="1823"/>
      <c r="H14" s="1823">
        <v>519584.4</v>
      </c>
      <c r="I14" s="1823">
        <v>485986.8</v>
      </c>
      <c r="J14" s="1823">
        <v>431.80000000000007</v>
      </c>
      <c r="K14" s="1823">
        <v>33165.700000000004</v>
      </c>
      <c r="L14" s="1823">
        <f t="shared" ref="L14:L26" si="0">B14-H14</f>
        <v>28285.5</v>
      </c>
      <c r="M14" s="1824">
        <v>2012</v>
      </c>
    </row>
    <row r="15" spans="1:14" s="1821" customFormat="1" ht="28.5" customHeight="1">
      <c r="A15" s="1826" t="s">
        <v>628</v>
      </c>
      <c r="B15" s="1816">
        <v>41200.400000000001</v>
      </c>
      <c r="C15" s="1816">
        <v>37369.5</v>
      </c>
      <c r="D15" s="1816">
        <v>6096</v>
      </c>
      <c r="E15" s="1817">
        <v>3129.9</v>
      </c>
      <c r="F15" s="1817">
        <v>701</v>
      </c>
      <c r="G15" s="1818"/>
      <c r="H15" s="1816">
        <v>43517.3</v>
      </c>
      <c r="I15" s="1816">
        <v>41101.4</v>
      </c>
      <c r="J15" s="1817">
        <v>28.6</v>
      </c>
      <c r="K15" s="1817">
        <v>2387.3000000000002</v>
      </c>
      <c r="L15" s="1816">
        <f t="shared" si="0"/>
        <v>-2316.9000000000015</v>
      </c>
      <c r="M15" s="1827" t="s">
        <v>629</v>
      </c>
    </row>
    <row r="16" spans="1:14" s="1821" customFormat="1" ht="22.7" customHeight="1">
      <c r="A16" s="1826" t="s">
        <v>630</v>
      </c>
      <c r="B16" s="1816">
        <v>46316.2</v>
      </c>
      <c r="C16" s="1816">
        <v>42386.400000000001</v>
      </c>
      <c r="D16" s="1816">
        <v>6568.8</v>
      </c>
      <c r="E16" s="1817">
        <v>3144.5</v>
      </c>
      <c r="F16" s="1817">
        <v>785.2</v>
      </c>
      <c r="G16" s="1818"/>
      <c r="H16" s="1816">
        <v>45100</v>
      </c>
      <c r="I16" s="1816">
        <v>42441.3</v>
      </c>
      <c r="J16" s="1817">
        <v>31.7</v>
      </c>
      <c r="K16" s="1817">
        <v>2627</v>
      </c>
      <c r="L16" s="1816">
        <f t="shared" si="0"/>
        <v>1216.1999999999971</v>
      </c>
      <c r="M16" s="1827" t="s">
        <v>631</v>
      </c>
    </row>
    <row r="17" spans="1:13" s="1821" customFormat="1" ht="22.7" customHeight="1">
      <c r="A17" s="1826" t="s">
        <v>632</v>
      </c>
      <c r="B17" s="1816">
        <v>47329.8</v>
      </c>
      <c r="C17" s="1816">
        <v>42862.6</v>
      </c>
      <c r="D17" s="1816">
        <v>6609.1</v>
      </c>
      <c r="E17" s="1817">
        <v>3441.5</v>
      </c>
      <c r="F17" s="1817">
        <v>1025.7</v>
      </c>
      <c r="G17" s="1818"/>
      <c r="H17" s="1816">
        <v>45053.4</v>
      </c>
      <c r="I17" s="1816">
        <v>42382.5</v>
      </c>
      <c r="J17" s="1817">
        <v>35.5</v>
      </c>
      <c r="K17" s="1817">
        <v>2635.3</v>
      </c>
      <c r="L17" s="1816">
        <f t="shared" si="0"/>
        <v>2276.4000000000015</v>
      </c>
      <c r="M17" s="1827" t="s">
        <v>633</v>
      </c>
    </row>
    <row r="18" spans="1:13" s="1821" customFormat="1" ht="22.7" customHeight="1">
      <c r="A18" s="1826" t="s">
        <v>634</v>
      </c>
      <c r="B18" s="1816">
        <v>46094.8</v>
      </c>
      <c r="C18" s="1816">
        <v>42092.5</v>
      </c>
      <c r="D18" s="1816">
        <v>6323.3</v>
      </c>
      <c r="E18" s="1817">
        <v>3240.3</v>
      </c>
      <c r="F18" s="1817">
        <v>762</v>
      </c>
      <c r="G18" s="1818"/>
      <c r="H18" s="1816">
        <v>43957.2</v>
      </c>
      <c r="I18" s="1816">
        <v>41451.300000000003</v>
      </c>
      <c r="J18" s="1817">
        <v>36.1</v>
      </c>
      <c r="K18" s="1817">
        <v>2469.8000000000002</v>
      </c>
      <c r="L18" s="1816">
        <f t="shared" si="0"/>
        <v>2137.6000000000058</v>
      </c>
      <c r="M18" s="1827" t="s">
        <v>635</v>
      </c>
    </row>
    <row r="19" spans="1:13" s="1821" customFormat="1" ht="22.7" customHeight="1">
      <c r="A19" s="1826" t="s">
        <v>636</v>
      </c>
      <c r="B19" s="1816">
        <v>46872.4</v>
      </c>
      <c r="C19" s="1816">
        <v>42576.5</v>
      </c>
      <c r="D19" s="1816">
        <v>6456.5</v>
      </c>
      <c r="E19" s="1817">
        <v>3460.7</v>
      </c>
      <c r="F19" s="1817">
        <v>835.2</v>
      </c>
      <c r="G19" s="1818"/>
      <c r="H19" s="1816">
        <v>44480.3</v>
      </c>
      <c r="I19" s="1816">
        <v>41868.9</v>
      </c>
      <c r="J19" s="1817">
        <v>20.8</v>
      </c>
      <c r="K19" s="1817">
        <v>2590.6999999999998</v>
      </c>
      <c r="L19" s="1816">
        <f t="shared" si="0"/>
        <v>2392.0999999999985</v>
      </c>
      <c r="M19" s="1828" t="s">
        <v>1398</v>
      </c>
    </row>
    <row r="20" spans="1:13" s="1821" customFormat="1" ht="21" customHeight="1">
      <c r="A20" s="1826" t="s">
        <v>637</v>
      </c>
      <c r="B20" s="1816">
        <v>47162.6</v>
      </c>
      <c r="C20" s="1816">
        <v>42947.7</v>
      </c>
      <c r="D20" s="1816">
        <v>6356.3</v>
      </c>
      <c r="E20" s="1817">
        <v>3429.3</v>
      </c>
      <c r="F20" s="1817">
        <v>785.6</v>
      </c>
      <c r="G20" s="1818"/>
      <c r="H20" s="1816">
        <v>41993.599999999999</v>
      </c>
      <c r="I20" s="1816">
        <v>39093.4</v>
      </c>
      <c r="J20" s="1817">
        <v>20.9</v>
      </c>
      <c r="K20" s="1817">
        <v>2879.2</v>
      </c>
      <c r="L20" s="1816">
        <f t="shared" si="0"/>
        <v>5169</v>
      </c>
      <c r="M20" s="1828" t="s">
        <v>1554</v>
      </c>
    </row>
    <row r="21" spans="1:13" s="1821" customFormat="1" ht="22.7" customHeight="1">
      <c r="A21" s="1826" t="s">
        <v>638</v>
      </c>
      <c r="B21" s="1816">
        <v>44667.7</v>
      </c>
      <c r="C21" s="1816">
        <v>40448.699999999997</v>
      </c>
      <c r="D21" s="1816">
        <v>6279.7</v>
      </c>
      <c r="E21" s="1817">
        <v>3347.4</v>
      </c>
      <c r="F21" s="1817">
        <v>871.7</v>
      </c>
      <c r="G21" s="1818"/>
      <c r="H21" s="1816">
        <v>41976.9</v>
      </c>
      <c r="I21" s="1816">
        <v>38937.800000000003</v>
      </c>
      <c r="J21" s="1817">
        <v>31.5</v>
      </c>
      <c r="K21" s="1817">
        <v>3007.7</v>
      </c>
      <c r="L21" s="1816">
        <f t="shared" si="0"/>
        <v>2690.7999999999956</v>
      </c>
      <c r="M21" s="1829" t="s">
        <v>1074</v>
      </c>
    </row>
    <row r="22" spans="1:13" s="1821" customFormat="1" ht="22.7" customHeight="1">
      <c r="A22" s="1826" t="s">
        <v>639</v>
      </c>
      <c r="B22" s="1816">
        <v>43045.2</v>
      </c>
      <c r="C22" s="1816">
        <v>39115.300000000003</v>
      </c>
      <c r="D22" s="1816">
        <v>5514.1</v>
      </c>
      <c r="E22" s="1817">
        <v>3199.3</v>
      </c>
      <c r="F22" s="1817">
        <v>730.6</v>
      </c>
      <c r="G22" s="1818"/>
      <c r="H22" s="1816">
        <v>41115.699999999997</v>
      </c>
      <c r="I22" s="1816">
        <v>38210.300000000003</v>
      </c>
      <c r="J22" s="1817">
        <v>72.2</v>
      </c>
      <c r="K22" s="1817">
        <v>2833.1</v>
      </c>
      <c r="L22" s="1816">
        <f t="shared" si="0"/>
        <v>1929.5</v>
      </c>
      <c r="M22" s="1829" t="s">
        <v>640</v>
      </c>
    </row>
    <row r="23" spans="1:13" s="1821" customFormat="1" ht="22.7" customHeight="1">
      <c r="A23" s="1826" t="s">
        <v>641</v>
      </c>
      <c r="B23" s="1816">
        <v>45412.5</v>
      </c>
      <c r="C23" s="1816">
        <v>41258.9</v>
      </c>
      <c r="D23" s="1816">
        <v>6221.3</v>
      </c>
      <c r="E23" s="1817">
        <v>3389.6</v>
      </c>
      <c r="F23" s="1817">
        <v>764.1</v>
      </c>
      <c r="G23" s="1818"/>
      <c r="H23" s="1816">
        <v>42559.5</v>
      </c>
      <c r="I23" s="1816">
        <v>39607.300000000003</v>
      </c>
      <c r="J23" s="1817">
        <v>23.1</v>
      </c>
      <c r="K23" s="1817">
        <v>2929.1</v>
      </c>
      <c r="L23" s="1816">
        <f t="shared" si="0"/>
        <v>2853</v>
      </c>
      <c r="M23" s="1829" t="s">
        <v>642</v>
      </c>
    </row>
    <row r="24" spans="1:13" s="1821" customFormat="1" ht="22.7" customHeight="1">
      <c r="A24" s="1826" t="s">
        <v>643</v>
      </c>
      <c r="B24" s="1816">
        <v>47087.8</v>
      </c>
      <c r="C24" s="1816">
        <v>42813.1</v>
      </c>
      <c r="D24" s="1816">
        <v>6127.9</v>
      </c>
      <c r="E24" s="1817">
        <v>3409.1</v>
      </c>
      <c r="F24" s="1817">
        <v>865.5</v>
      </c>
      <c r="G24" s="1818"/>
      <c r="H24" s="1816">
        <v>43379.9</v>
      </c>
      <c r="I24" s="1816">
        <v>40278.199999999997</v>
      </c>
      <c r="J24" s="1817">
        <v>12.6</v>
      </c>
      <c r="K24" s="1817">
        <v>3089</v>
      </c>
      <c r="L24" s="1816">
        <f t="shared" si="0"/>
        <v>3707.9000000000015</v>
      </c>
      <c r="M24" s="1829" t="s">
        <v>644</v>
      </c>
    </row>
    <row r="25" spans="1:13" s="1821" customFormat="1" ht="24" customHeight="1">
      <c r="A25" s="1826" t="s">
        <v>645</v>
      </c>
      <c r="B25" s="1816">
        <v>47805.2</v>
      </c>
      <c r="C25" s="1816">
        <v>43464.9</v>
      </c>
      <c r="D25" s="1816">
        <v>6176.3</v>
      </c>
      <c r="E25" s="1817">
        <v>3554.7</v>
      </c>
      <c r="F25" s="1817">
        <v>785.6</v>
      </c>
      <c r="G25" s="1818"/>
      <c r="H25" s="1816">
        <v>43381.5</v>
      </c>
      <c r="I25" s="1816">
        <v>40517.699999999997</v>
      </c>
      <c r="J25" s="1817">
        <v>78.2</v>
      </c>
      <c r="K25" s="1817">
        <v>2785.7</v>
      </c>
      <c r="L25" s="1816">
        <f t="shared" si="0"/>
        <v>4423.6999999999971</v>
      </c>
      <c r="M25" s="1829" t="s">
        <v>646</v>
      </c>
    </row>
    <row r="26" spans="1:13" s="1821" customFormat="1" ht="22.7" customHeight="1">
      <c r="A26" s="1826" t="s">
        <v>647</v>
      </c>
      <c r="B26" s="1816">
        <v>44875.3</v>
      </c>
      <c r="C26" s="1816">
        <v>40909</v>
      </c>
      <c r="D26" s="1816">
        <v>6116.1</v>
      </c>
      <c r="E26" s="1817">
        <v>3195.4</v>
      </c>
      <c r="F26" s="1817">
        <v>771</v>
      </c>
      <c r="G26" s="1818"/>
      <c r="H26" s="1816">
        <v>43069.1</v>
      </c>
      <c r="I26" s="1816">
        <v>40096.699999999997</v>
      </c>
      <c r="J26" s="1817">
        <v>40.6</v>
      </c>
      <c r="K26" s="1817">
        <v>2931.8</v>
      </c>
      <c r="L26" s="1816">
        <f t="shared" si="0"/>
        <v>1806.2000000000044</v>
      </c>
      <c r="M26" s="1829" t="s">
        <v>648</v>
      </c>
    </row>
    <row r="27" spans="1:13" s="1328" customFormat="1" ht="2.25" customHeight="1">
      <c r="A27" s="216"/>
      <c r="B27" s="1325"/>
      <c r="C27" s="1325"/>
      <c r="D27" s="1325"/>
      <c r="E27" s="1325"/>
      <c r="F27" s="1325"/>
      <c r="G27" s="1324"/>
      <c r="H27" s="1326"/>
      <c r="I27" s="1326"/>
      <c r="J27" s="1326"/>
      <c r="K27" s="1326"/>
      <c r="L27" s="1326"/>
      <c r="M27" s="1327"/>
    </row>
    <row r="28" spans="1:13" s="1328" customFormat="1" ht="14.1" customHeight="1">
      <c r="A28" s="227" t="s">
        <v>1555</v>
      </c>
      <c r="B28" s="1329"/>
      <c r="C28" s="1329"/>
      <c r="D28" s="1329"/>
      <c r="E28" s="1329"/>
      <c r="F28" s="1330"/>
      <c r="G28" s="1331"/>
      <c r="H28" s="1331"/>
      <c r="I28" s="1331"/>
      <c r="J28" s="1331"/>
      <c r="K28" s="1331"/>
      <c r="L28" s="1331"/>
      <c r="M28" s="1332" t="s">
        <v>1399</v>
      </c>
    </row>
    <row r="29" spans="1:13" s="1328" customFormat="1" ht="12" customHeight="1">
      <c r="A29" s="1333" t="s">
        <v>1400</v>
      </c>
      <c r="B29" s="1329"/>
      <c r="C29" s="1329"/>
      <c r="D29" s="1329"/>
      <c r="E29" s="1329"/>
      <c r="F29" s="1330"/>
      <c r="G29" s="1331"/>
      <c r="H29" s="1331"/>
      <c r="I29" s="1331"/>
      <c r="J29" s="1331"/>
      <c r="K29" s="1331"/>
      <c r="L29" s="1331"/>
    </row>
    <row r="30" spans="1:13" s="1328" customFormat="1" ht="12" customHeight="1">
      <c r="A30" s="228"/>
      <c r="B30" s="1329"/>
      <c r="C30" s="1329"/>
      <c r="D30" s="1329"/>
      <c r="E30" s="1329"/>
      <c r="F30" s="1330"/>
      <c r="G30" s="1331"/>
      <c r="H30" s="1331"/>
      <c r="I30" s="1331"/>
      <c r="J30" s="1331"/>
      <c r="K30" s="1331"/>
      <c r="L30" s="1331"/>
    </row>
    <row r="31" spans="1:13" s="1328" customFormat="1" ht="12" customHeight="1">
      <c r="A31" s="228"/>
      <c r="B31" s="1329"/>
      <c r="C31" s="1329"/>
      <c r="D31" s="1329"/>
      <c r="E31" s="1329"/>
      <c r="F31" s="1330"/>
      <c r="G31" s="1331"/>
      <c r="H31" s="1331"/>
      <c r="I31" s="1331"/>
      <c r="J31" s="1331"/>
      <c r="K31" s="1331"/>
      <c r="L31" s="1331"/>
    </row>
    <row r="32" spans="1:13" ht="12" customHeight="1">
      <c r="A32" s="29"/>
      <c r="B32" s="1329"/>
      <c r="C32" s="1329"/>
      <c r="D32" s="1329"/>
      <c r="E32" s="1329"/>
      <c r="F32" s="1330"/>
      <c r="G32" s="1331"/>
      <c r="H32" s="1331"/>
      <c r="I32" s="1331"/>
      <c r="J32" s="1331"/>
      <c r="K32" s="1331"/>
      <c r="L32" s="1331"/>
    </row>
    <row r="33" spans="1:12" ht="12" customHeight="1">
      <c r="A33" s="29"/>
      <c r="B33" s="1329"/>
      <c r="C33" s="1329"/>
      <c r="D33" s="1329"/>
      <c r="E33" s="1329"/>
      <c r="F33" s="1330"/>
      <c r="G33" s="1331"/>
      <c r="H33" s="1331"/>
      <c r="I33" s="1331"/>
      <c r="J33" s="1331"/>
      <c r="K33" s="1331"/>
      <c r="L33" s="1331"/>
    </row>
    <row r="34" spans="1:12" ht="12" customHeight="1">
      <c r="A34" s="29"/>
      <c r="B34" s="1329"/>
      <c r="C34" s="1329"/>
      <c r="D34" s="1329"/>
      <c r="E34" s="1329"/>
      <c r="F34" s="1330"/>
      <c r="G34" s="1331"/>
      <c r="H34" s="1331"/>
      <c r="I34" s="1331"/>
      <c r="J34" s="1331"/>
      <c r="K34" s="1331"/>
      <c r="L34" s="1331"/>
    </row>
    <row r="35" spans="1:12" ht="12" customHeight="1">
      <c r="A35" s="29"/>
      <c r="B35" s="1329"/>
      <c r="C35" s="1329"/>
      <c r="D35" s="1329"/>
      <c r="E35" s="1329"/>
      <c r="F35" s="1330"/>
      <c r="G35" s="1331"/>
      <c r="H35" s="1331"/>
      <c r="I35" s="1331"/>
      <c r="J35" s="1331"/>
      <c r="K35" s="1331"/>
      <c r="L35" s="1331"/>
    </row>
    <row r="36" spans="1:12">
      <c r="A36" s="29"/>
      <c r="B36" s="1329"/>
      <c r="C36" s="1329"/>
      <c r="D36" s="1329"/>
      <c r="E36" s="1329"/>
      <c r="F36" s="1330"/>
      <c r="G36" s="1331"/>
      <c r="H36" s="1331"/>
      <c r="I36" s="1331"/>
      <c r="J36" s="1331"/>
      <c r="K36" s="1331"/>
      <c r="L36" s="1331"/>
    </row>
    <row r="37" spans="1:12">
      <c r="A37" s="29"/>
      <c r="B37" s="1329"/>
      <c r="C37" s="1329"/>
      <c r="D37" s="1329"/>
      <c r="E37" s="1329"/>
      <c r="F37" s="1330"/>
      <c r="G37" s="1331"/>
      <c r="H37" s="1331"/>
      <c r="I37" s="1331"/>
      <c r="J37" s="1331"/>
      <c r="K37" s="1331"/>
      <c r="L37" s="1331"/>
    </row>
    <row r="38" spans="1:12">
      <c r="A38" s="29"/>
    </row>
    <row r="39" spans="1:12">
      <c r="A39" s="29"/>
    </row>
    <row r="40" spans="1:12">
      <c r="A40" s="29"/>
    </row>
    <row r="41" spans="1:12">
      <c r="A41" s="29"/>
    </row>
    <row r="42" spans="1:12">
      <c r="A42" s="30"/>
    </row>
    <row r="43" spans="1:12">
      <c r="A43" s="30"/>
    </row>
    <row r="44" spans="1:12">
      <c r="A44" s="30"/>
    </row>
    <row r="45" spans="1:12">
      <c r="A45" s="1334"/>
    </row>
    <row r="46" spans="1:12">
      <c r="A46" s="1334"/>
    </row>
    <row r="47" spans="1:12">
      <c r="A47" s="1334"/>
    </row>
    <row r="48" spans="1:12">
      <c r="A48" s="1334"/>
    </row>
    <row r="49" spans="1:14" s="1335" customFormat="1">
      <c r="A49" s="1334"/>
      <c r="F49" s="1334"/>
      <c r="G49" s="1289"/>
      <c r="H49" s="1289"/>
      <c r="I49" s="1289"/>
      <c r="J49" s="1289"/>
      <c r="K49" s="1289"/>
      <c r="L49" s="1289"/>
      <c r="M49" s="1334"/>
      <c r="N49" s="1334"/>
    </row>
    <row r="50" spans="1:14" s="1335" customFormat="1">
      <c r="A50" s="1334"/>
      <c r="F50" s="1334"/>
      <c r="G50" s="1289"/>
      <c r="H50" s="1289"/>
      <c r="I50" s="1289"/>
      <c r="J50" s="1289"/>
      <c r="K50" s="1289"/>
      <c r="L50" s="1289"/>
      <c r="M50" s="1334"/>
      <c r="N50" s="1334"/>
    </row>
    <row r="51" spans="1:14" s="1335" customFormat="1">
      <c r="A51" s="1334"/>
      <c r="F51" s="1334"/>
      <c r="G51" s="1289"/>
      <c r="H51" s="1289"/>
      <c r="I51" s="1289"/>
      <c r="J51" s="1289"/>
      <c r="K51" s="1289"/>
      <c r="L51" s="1289"/>
      <c r="M51" s="1334"/>
      <c r="N51" s="1334"/>
    </row>
    <row r="52" spans="1:14" s="1335" customFormat="1">
      <c r="A52" s="1334"/>
      <c r="F52" s="1334"/>
      <c r="G52" s="1289"/>
      <c r="H52" s="1289"/>
      <c r="I52" s="1289"/>
      <c r="J52" s="1289"/>
      <c r="K52" s="1289"/>
      <c r="L52" s="1289"/>
      <c r="M52" s="1334"/>
      <c r="N52" s="1334"/>
    </row>
    <row r="53" spans="1:14" s="1335" customFormat="1">
      <c r="A53" s="1334"/>
      <c r="F53" s="1334"/>
      <c r="G53" s="1289"/>
      <c r="H53" s="1289"/>
      <c r="I53" s="1289"/>
      <c r="J53" s="1289"/>
      <c r="K53" s="1289"/>
      <c r="L53" s="1289"/>
      <c r="M53" s="1334"/>
      <c r="N53" s="1334"/>
    </row>
    <row r="54" spans="1:14" s="1335" customFormat="1">
      <c r="A54" s="1334"/>
      <c r="F54" s="1334"/>
      <c r="G54" s="1289"/>
      <c r="H54" s="1289"/>
      <c r="I54" s="1289"/>
      <c r="J54" s="1289"/>
      <c r="K54" s="1289"/>
      <c r="L54" s="1289"/>
      <c r="M54" s="1334"/>
      <c r="N54" s="1334"/>
    </row>
    <row r="55" spans="1:14" s="1335" customFormat="1">
      <c r="A55" s="1334"/>
      <c r="F55" s="1334"/>
      <c r="G55" s="1289"/>
      <c r="H55" s="1289"/>
      <c r="I55" s="1289"/>
      <c r="J55" s="1289"/>
      <c r="K55" s="1289"/>
      <c r="L55" s="1289"/>
      <c r="M55" s="1334"/>
      <c r="N55" s="1334"/>
    </row>
    <row r="56" spans="1:14" s="1335" customFormat="1">
      <c r="A56" s="1334"/>
      <c r="F56" s="1334"/>
      <c r="G56" s="1289"/>
      <c r="H56" s="1289"/>
      <c r="I56" s="1289"/>
      <c r="J56" s="1289"/>
      <c r="K56" s="1289"/>
      <c r="L56" s="1289"/>
      <c r="M56" s="1334"/>
      <c r="N56" s="1334"/>
    </row>
    <row r="57" spans="1:14" s="1335" customFormat="1">
      <c r="A57" s="1334"/>
      <c r="F57" s="1334"/>
      <c r="G57" s="1289"/>
      <c r="H57" s="1289"/>
      <c r="I57" s="1289"/>
      <c r="J57" s="1289"/>
      <c r="K57" s="1289"/>
      <c r="L57" s="1289"/>
      <c r="M57" s="1334"/>
      <c r="N57" s="1334"/>
    </row>
    <row r="58" spans="1:14" s="1335" customFormat="1">
      <c r="A58" s="1334"/>
      <c r="F58" s="1334"/>
      <c r="G58" s="1289"/>
      <c r="H58" s="1289"/>
      <c r="I58" s="1289"/>
      <c r="J58" s="1289"/>
      <c r="K58" s="1289"/>
      <c r="L58" s="1289"/>
      <c r="M58" s="1334"/>
      <c r="N58" s="1334"/>
    </row>
    <row r="59" spans="1:14" s="1335" customFormat="1">
      <c r="A59" s="1334"/>
      <c r="F59" s="1334"/>
      <c r="G59" s="1289"/>
      <c r="H59" s="1289"/>
      <c r="I59" s="1289"/>
      <c r="J59" s="1289"/>
      <c r="K59" s="1289"/>
      <c r="L59" s="1289"/>
      <c r="M59" s="1334"/>
      <c r="N59" s="1334"/>
    </row>
    <row r="60" spans="1:14" s="1335" customFormat="1">
      <c r="A60" s="1334"/>
      <c r="F60" s="1334"/>
      <c r="G60" s="1289"/>
      <c r="H60" s="1289"/>
      <c r="I60" s="1289"/>
      <c r="J60" s="1289"/>
      <c r="K60" s="1289"/>
      <c r="L60" s="1289"/>
      <c r="M60" s="1334"/>
      <c r="N60" s="1334"/>
    </row>
    <row r="61" spans="1:14" s="1335" customFormat="1">
      <c r="A61" s="1334"/>
      <c r="F61" s="1334"/>
      <c r="G61" s="1289"/>
      <c r="H61" s="1289"/>
      <c r="I61" s="1289"/>
      <c r="J61" s="1289"/>
      <c r="K61" s="1289"/>
      <c r="L61" s="1289"/>
      <c r="M61" s="1334"/>
      <c r="N61" s="1334"/>
    </row>
    <row r="62" spans="1:14" s="1335" customFormat="1">
      <c r="A62" s="1334"/>
      <c r="F62" s="1334"/>
      <c r="G62" s="1289"/>
      <c r="H62" s="1289"/>
      <c r="I62" s="1289"/>
      <c r="J62" s="1289"/>
      <c r="K62" s="1289"/>
      <c r="L62" s="1289"/>
      <c r="M62" s="1334"/>
      <c r="N62" s="1334"/>
    </row>
    <row r="63" spans="1:14" s="1335" customFormat="1">
      <c r="A63" s="1334"/>
      <c r="F63" s="1334"/>
      <c r="G63" s="1289"/>
      <c r="H63" s="1289"/>
      <c r="I63" s="1289"/>
      <c r="J63" s="1289"/>
      <c r="K63" s="1289"/>
      <c r="L63" s="1289"/>
      <c r="M63" s="1334"/>
      <c r="N63" s="1334"/>
    </row>
    <row r="64" spans="1:14" s="1335" customFormat="1">
      <c r="A64" s="1334"/>
      <c r="F64" s="1334"/>
      <c r="G64" s="1289"/>
      <c r="H64" s="1289"/>
      <c r="I64" s="1289"/>
      <c r="J64" s="1289"/>
      <c r="K64" s="1289"/>
      <c r="L64" s="1289"/>
      <c r="M64" s="1334"/>
      <c r="N64" s="1334"/>
    </row>
    <row r="65" spans="1:14" s="1335" customFormat="1">
      <c r="A65" s="1334"/>
      <c r="F65" s="1334"/>
      <c r="G65" s="1289"/>
      <c r="H65" s="1289"/>
      <c r="I65" s="1289"/>
      <c r="J65" s="1289"/>
      <c r="K65" s="1289"/>
      <c r="L65" s="1289"/>
      <c r="M65" s="1334"/>
      <c r="N65" s="1334"/>
    </row>
    <row r="66" spans="1:14" s="1335" customFormat="1">
      <c r="A66" s="1334"/>
      <c r="F66" s="1334"/>
      <c r="G66" s="1289"/>
      <c r="H66" s="1289"/>
      <c r="I66" s="1289"/>
      <c r="J66" s="1289"/>
      <c r="K66" s="1289"/>
      <c r="L66" s="1289"/>
      <c r="M66" s="1334"/>
      <c r="N66" s="1334"/>
    </row>
    <row r="67" spans="1:14" s="1335" customFormat="1">
      <c r="A67" s="1334"/>
      <c r="F67" s="1334"/>
      <c r="G67" s="1289"/>
      <c r="H67" s="1289"/>
      <c r="I67" s="1289"/>
      <c r="J67" s="1289"/>
      <c r="K67" s="1289"/>
      <c r="L67" s="1289"/>
      <c r="M67" s="1334"/>
      <c r="N67" s="1334"/>
    </row>
    <row r="68" spans="1:14" s="1335" customFormat="1">
      <c r="A68" s="1334"/>
      <c r="F68" s="1334"/>
      <c r="G68" s="1289"/>
      <c r="H68" s="1289"/>
      <c r="I68" s="1289"/>
      <c r="J68" s="1289"/>
      <c r="K68" s="1289"/>
      <c r="L68" s="1289"/>
      <c r="M68" s="1334"/>
      <c r="N68" s="1334"/>
    </row>
    <row r="69" spans="1:14" s="1335" customFormat="1">
      <c r="A69" s="1334"/>
      <c r="F69" s="1334"/>
      <c r="G69" s="1289"/>
      <c r="H69" s="1289"/>
      <c r="I69" s="1289"/>
      <c r="J69" s="1289"/>
      <c r="K69" s="1289"/>
      <c r="L69" s="1289"/>
      <c r="M69" s="1334"/>
      <c r="N69" s="1334"/>
    </row>
    <row r="70" spans="1:14" s="1335" customFormat="1">
      <c r="A70" s="1334"/>
      <c r="F70" s="1334"/>
      <c r="G70" s="1289"/>
      <c r="H70" s="1289"/>
      <c r="I70" s="1289"/>
      <c r="J70" s="1289"/>
      <c r="K70" s="1289"/>
      <c r="L70" s="1289"/>
      <c r="M70" s="1334"/>
      <c r="N70" s="1334"/>
    </row>
    <row r="71" spans="1:14" s="1335" customFormat="1">
      <c r="A71" s="1334"/>
      <c r="F71" s="1334"/>
      <c r="G71" s="1289"/>
      <c r="H71" s="1289"/>
      <c r="I71" s="1289"/>
      <c r="J71" s="1289"/>
      <c r="K71" s="1289"/>
      <c r="L71" s="1289"/>
      <c r="M71" s="1334"/>
      <c r="N71" s="1334"/>
    </row>
    <row r="72" spans="1:14" s="1335" customFormat="1">
      <c r="A72" s="1334"/>
      <c r="F72" s="1334"/>
      <c r="G72" s="1289"/>
      <c r="H72" s="1289"/>
      <c r="I72" s="1289"/>
      <c r="J72" s="1289"/>
      <c r="K72" s="1289"/>
      <c r="L72" s="1289"/>
      <c r="M72" s="1334"/>
      <c r="N72" s="1334"/>
    </row>
    <row r="73" spans="1:14" s="1335" customFormat="1">
      <c r="A73" s="1334"/>
      <c r="F73" s="1334"/>
      <c r="G73" s="1289"/>
      <c r="H73" s="1289"/>
      <c r="I73" s="1289"/>
      <c r="J73" s="1289"/>
      <c r="K73" s="1289"/>
      <c r="L73" s="1289"/>
      <c r="M73" s="1334"/>
      <c r="N73" s="1334"/>
    </row>
    <row r="74" spans="1:14" s="1335" customFormat="1">
      <c r="A74" s="1334"/>
      <c r="F74" s="1334"/>
      <c r="G74" s="1289"/>
      <c r="H74" s="1289"/>
      <c r="I74" s="1289"/>
      <c r="J74" s="1289"/>
      <c r="K74" s="1289"/>
      <c r="L74" s="1289"/>
      <c r="M74" s="1334"/>
      <c r="N74" s="1334"/>
    </row>
    <row r="75" spans="1:14" s="1335" customFormat="1">
      <c r="A75" s="1334"/>
      <c r="F75" s="1334"/>
      <c r="G75" s="1289"/>
      <c r="H75" s="1289"/>
      <c r="I75" s="1289"/>
      <c r="J75" s="1289"/>
      <c r="K75" s="1289"/>
      <c r="L75" s="1289"/>
      <c r="M75" s="1334"/>
      <c r="N75" s="1334"/>
    </row>
    <row r="76" spans="1:14" s="1335" customFormat="1">
      <c r="A76" s="1334"/>
      <c r="F76" s="1334"/>
      <c r="G76" s="1289"/>
      <c r="H76" s="1289"/>
      <c r="I76" s="1289"/>
      <c r="J76" s="1289"/>
      <c r="K76" s="1289"/>
      <c r="L76" s="1289"/>
      <c r="M76" s="1334"/>
      <c r="N76" s="1334"/>
    </row>
    <row r="77" spans="1:14" s="1335" customFormat="1">
      <c r="A77" s="1334"/>
      <c r="F77" s="1334"/>
      <c r="G77" s="1289"/>
      <c r="H77" s="1289"/>
      <c r="I77" s="1289"/>
      <c r="J77" s="1289"/>
      <c r="K77" s="1289"/>
      <c r="L77" s="1289"/>
      <c r="M77" s="1334"/>
      <c r="N77" s="1334"/>
    </row>
    <row r="78" spans="1:14" s="1335" customFormat="1">
      <c r="A78" s="1334"/>
      <c r="F78" s="1334"/>
      <c r="G78" s="1289"/>
      <c r="H78" s="1289"/>
      <c r="I78" s="1289"/>
      <c r="J78" s="1289"/>
      <c r="K78" s="1289"/>
      <c r="L78" s="1289"/>
      <c r="M78" s="1334"/>
      <c r="N78" s="1334"/>
    </row>
    <row r="79" spans="1:14" s="1335" customFormat="1">
      <c r="A79" s="1334"/>
      <c r="F79" s="1334"/>
      <c r="G79" s="1289"/>
      <c r="H79" s="1289"/>
      <c r="I79" s="1289"/>
      <c r="J79" s="1289"/>
      <c r="K79" s="1289"/>
      <c r="L79" s="1289"/>
      <c r="M79" s="1334"/>
      <c r="N79" s="1334"/>
    </row>
    <row r="80" spans="1:14" s="1335" customFormat="1">
      <c r="A80" s="1334"/>
      <c r="F80" s="1334"/>
      <c r="G80" s="1289"/>
      <c r="H80" s="1289"/>
      <c r="I80" s="1289"/>
      <c r="J80" s="1289"/>
      <c r="K80" s="1289"/>
      <c r="L80" s="1289"/>
      <c r="M80" s="1334"/>
      <c r="N80" s="1334"/>
    </row>
    <row r="81" spans="1:14" s="1335" customFormat="1">
      <c r="A81" s="1334"/>
      <c r="F81" s="1334"/>
      <c r="G81" s="1289"/>
      <c r="H81" s="1289"/>
      <c r="I81" s="1289"/>
      <c r="J81" s="1289"/>
      <c r="K81" s="1289"/>
      <c r="L81" s="1289"/>
      <c r="M81" s="1334"/>
      <c r="N81" s="1334"/>
    </row>
    <row r="82" spans="1:14" s="1335" customFormat="1">
      <c r="A82" s="1334"/>
      <c r="F82" s="1334"/>
      <c r="G82" s="1289"/>
      <c r="H82" s="1289"/>
      <c r="I82" s="1289"/>
      <c r="J82" s="1289"/>
      <c r="K82" s="1289"/>
      <c r="L82" s="1289"/>
      <c r="M82" s="1334"/>
      <c r="N82" s="1334"/>
    </row>
  </sheetData>
  <mergeCells count="2">
    <mergeCell ref="B4:F4"/>
    <mergeCell ref="H4:K4"/>
  </mergeCells>
  <phoneticPr fontId="53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D33"/>
  <sheetViews>
    <sheetView zoomScaleNormal="100" zoomScaleSheetLayoutView="100" workbookViewId="0"/>
  </sheetViews>
  <sheetFormatPr defaultRowHeight="14.25"/>
  <cols>
    <col min="1" max="1" width="7.25" style="1053" customWidth="1"/>
    <col min="2" max="2" width="11.375" style="1053" customWidth="1"/>
    <col min="3" max="3" width="10.625" style="1055" bestFit="1" customWidth="1"/>
    <col min="4" max="4" width="10.25" style="1055" bestFit="1" customWidth="1"/>
    <col min="5" max="5" width="10.25" style="1053" bestFit="1" customWidth="1"/>
    <col min="6" max="6" width="11" style="1055" bestFit="1" customWidth="1"/>
    <col min="7" max="7" width="9.875" style="1056" bestFit="1" customWidth="1"/>
    <col min="8" max="8" width="10.25" style="1055" bestFit="1" customWidth="1"/>
    <col min="9" max="9" width="9.375" style="1056" bestFit="1" customWidth="1"/>
    <col min="10" max="10" width="9.375" style="1055" customWidth="1"/>
    <col min="11" max="11" width="9" style="1055"/>
    <col min="12" max="12" width="8.625" style="1055" customWidth="1"/>
    <col min="13" max="15" width="9.375" style="1055" bestFit="1" customWidth="1"/>
    <col min="16" max="16" width="8.75" style="1053" customWidth="1"/>
    <col min="17" max="17" width="6.375" style="1055" customWidth="1"/>
    <col min="18" max="18" width="6.875" style="1053" customWidth="1"/>
    <col min="19" max="19" width="9.875" style="1055" bestFit="1" customWidth="1"/>
    <col min="20" max="20" width="8.625" style="1055" customWidth="1"/>
    <col min="21" max="21" width="9.375" style="1056" bestFit="1" customWidth="1"/>
    <col min="22" max="22" width="9.375" style="1055" bestFit="1" customWidth="1"/>
    <col min="23" max="23" width="9" style="1055" bestFit="1"/>
    <col min="24" max="24" width="8.875" style="1055" customWidth="1"/>
    <col min="25" max="25" width="9.875" style="1055" bestFit="1" customWidth="1"/>
    <col min="26" max="27" width="9.375" style="1055" bestFit="1" customWidth="1"/>
    <col min="28" max="28" width="9.125" style="1055" customWidth="1"/>
    <col min="29" max="29" width="9.375" style="1055" customWidth="1"/>
    <col min="30" max="30" width="9.5" style="1053" customWidth="1"/>
    <col min="31" max="31" width="8.875" style="1055" bestFit="1" customWidth="1"/>
    <col min="32" max="32" width="8.125" style="1055" customWidth="1"/>
    <col min="33" max="33" width="9" style="1055" bestFit="1"/>
    <col min="34" max="34" width="9.25" style="1053" customWidth="1"/>
    <col min="35" max="35" width="6.25" style="1055" customWidth="1"/>
    <col min="36" max="36" width="5.875" style="1053" customWidth="1"/>
    <col min="37" max="37" width="8.625" style="1055" customWidth="1"/>
    <col min="38" max="38" width="7.375" style="1055" customWidth="1"/>
    <col min="39" max="39" width="8.875" style="1055" customWidth="1"/>
    <col min="40" max="40" width="8.25" style="1055" customWidth="1"/>
    <col min="41" max="41" width="8.75" style="1055" customWidth="1"/>
    <col min="42" max="42" width="7.125" style="1053" customWidth="1"/>
    <col min="43" max="43" width="8.5" style="1055" bestFit="1" customWidth="1"/>
    <col min="44" max="44" width="8.625" style="1055" customWidth="1"/>
    <col min="45" max="45" width="8.875" style="1055" customWidth="1"/>
    <col min="46" max="46" width="7.375" style="1055" customWidth="1"/>
    <col min="47" max="47" width="8.5" style="1055" customWidth="1"/>
    <col min="48" max="48" width="8" style="1053" customWidth="1"/>
    <col min="49" max="49" width="8.125" style="1055" customWidth="1"/>
    <col min="50" max="50" width="7.5" style="1055" customWidth="1"/>
    <col min="51" max="51" width="7.125" style="1055" customWidth="1"/>
    <col min="52" max="52" width="7.875" style="1055" customWidth="1"/>
    <col min="53" max="53" width="7.375" style="1053" customWidth="1"/>
    <col min="54" max="54" width="7.75" style="1055" customWidth="1"/>
    <col min="55" max="55" width="6.75" style="1055" customWidth="1"/>
    <col min="56" max="56" width="4.875" style="1055" customWidth="1"/>
    <col min="57" max="16384" width="9" style="1055"/>
  </cols>
  <sheetData>
    <row r="1" spans="1:56" s="1006" customFormat="1" ht="9.9499999999999993" customHeight="1">
      <c r="A1" s="995"/>
      <c r="B1" s="996"/>
      <c r="C1" s="997"/>
      <c r="D1" s="997"/>
      <c r="E1" s="995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8"/>
      <c r="Q1" s="997"/>
      <c r="R1" s="999"/>
      <c r="S1" s="997"/>
      <c r="T1" s="1000"/>
      <c r="U1" s="1001"/>
      <c r="V1" s="1000"/>
      <c r="W1" s="1000"/>
      <c r="X1" s="1000"/>
      <c r="Y1" s="1000"/>
      <c r="Z1" s="1000"/>
      <c r="AA1" s="1000"/>
      <c r="AB1" s="1000"/>
      <c r="AC1" s="1000"/>
      <c r="AD1" s="1002"/>
      <c r="AE1" s="1000"/>
      <c r="AF1" s="1000"/>
      <c r="AG1" s="1000"/>
      <c r="AH1" s="1002"/>
      <c r="AI1" s="1003"/>
      <c r="AJ1" s="1004"/>
      <c r="AK1" s="1000"/>
      <c r="AL1" s="1000"/>
      <c r="AM1" s="1000"/>
      <c r="AN1" s="1000"/>
      <c r="AO1" s="1000"/>
      <c r="AP1" s="1002"/>
      <c r="AQ1" s="1000"/>
      <c r="AR1" s="1000"/>
      <c r="AS1" s="1000"/>
      <c r="AT1" s="1000"/>
      <c r="AU1" s="1000"/>
      <c r="AV1" s="1002"/>
      <c r="AW1" s="1000"/>
      <c r="AX1" s="1000"/>
      <c r="AY1" s="1000"/>
      <c r="AZ1" s="1000"/>
      <c r="BA1" s="1002"/>
      <c r="BB1" s="1000"/>
      <c r="BC1" s="1000"/>
      <c r="BD1" s="1005"/>
    </row>
    <row r="2" spans="1:56" s="1008" customFormat="1" ht="27" customHeight="1">
      <c r="A2" s="1009" t="s">
        <v>937</v>
      </c>
      <c r="B2" s="1007"/>
      <c r="C2" s="1007"/>
      <c r="D2" s="1007"/>
      <c r="E2" s="1007"/>
      <c r="F2" s="1007"/>
      <c r="G2" s="1007"/>
      <c r="H2" s="1007"/>
      <c r="I2" s="1010" t="s">
        <v>1881</v>
      </c>
      <c r="R2" s="1009" t="s">
        <v>1323</v>
      </c>
      <c r="S2" s="1009"/>
      <c r="T2" s="1009"/>
      <c r="U2" s="1009"/>
      <c r="V2" s="1009"/>
      <c r="W2" s="1009"/>
      <c r="X2" s="1009"/>
      <c r="Y2" s="1009"/>
      <c r="Z2" s="1009"/>
      <c r="AA2" s="1010" t="s">
        <v>1883</v>
      </c>
      <c r="AB2" s="1010"/>
      <c r="AC2" s="1010"/>
      <c r="AD2" s="1010"/>
      <c r="AE2" s="1010"/>
      <c r="AF2" s="1010"/>
      <c r="AG2" s="1010"/>
      <c r="AH2" s="1010"/>
      <c r="AI2" s="1010"/>
      <c r="AJ2" s="1009" t="s">
        <v>1324</v>
      </c>
      <c r="AK2" s="1010"/>
      <c r="AL2" s="1007"/>
      <c r="AM2" s="1007"/>
      <c r="AN2" s="1007"/>
      <c r="AO2" s="1007"/>
      <c r="AP2" s="1007"/>
      <c r="AQ2" s="1007"/>
      <c r="AR2" s="1007"/>
      <c r="AS2" s="1007"/>
      <c r="AT2" s="2568" t="s">
        <v>1883</v>
      </c>
      <c r="AU2" s="2568"/>
      <c r="AV2" s="2568"/>
      <c r="AW2" s="2568"/>
      <c r="AX2" s="2568"/>
      <c r="AY2" s="2568"/>
      <c r="AZ2" s="2568"/>
      <c r="BA2" s="2568"/>
      <c r="BB2" s="2568"/>
      <c r="BC2" s="2568"/>
      <c r="BD2" s="2568"/>
    </row>
    <row r="3" spans="1:56" s="1019" customFormat="1" ht="27" customHeight="1" thickBot="1">
      <c r="A3" s="1011" t="s">
        <v>457</v>
      </c>
      <c r="B3" s="1012"/>
      <c r="C3" s="1013"/>
      <c r="D3" s="1013"/>
      <c r="E3" s="1014"/>
      <c r="F3" s="1013"/>
      <c r="G3" s="1015"/>
      <c r="H3" s="1013"/>
      <c r="I3" s="1015"/>
      <c r="J3" s="1013"/>
      <c r="K3" s="1013"/>
      <c r="L3" s="1013"/>
      <c r="M3" s="1013"/>
      <c r="N3" s="1013"/>
      <c r="O3" s="1013"/>
      <c r="P3" s="1012"/>
      <c r="Q3" s="1014" t="s">
        <v>938</v>
      </c>
      <c r="R3" s="1011" t="s">
        <v>457</v>
      </c>
      <c r="S3" s="1013"/>
      <c r="T3" s="1016"/>
      <c r="U3" s="1017"/>
      <c r="V3" s="1016"/>
      <c r="W3" s="1016"/>
      <c r="X3" s="1016"/>
      <c r="Y3" s="1016"/>
      <c r="Z3" s="1016"/>
      <c r="AA3" s="1018"/>
      <c r="AB3" s="1016"/>
      <c r="AC3" s="1016"/>
      <c r="AD3" s="1016"/>
      <c r="AE3" s="1016"/>
      <c r="AF3" s="1016"/>
      <c r="AG3" s="1016"/>
      <c r="AH3" s="1016"/>
      <c r="AI3" s="1014" t="s">
        <v>938</v>
      </c>
      <c r="AJ3" s="1011" t="s">
        <v>457</v>
      </c>
      <c r="AK3" s="1016"/>
      <c r="AL3" s="1016"/>
      <c r="AM3" s="1016"/>
      <c r="AN3" s="1016"/>
      <c r="AO3" s="1016"/>
      <c r="AP3" s="1016"/>
      <c r="AQ3" s="1016"/>
      <c r="AR3" s="1016"/>
      <c r="AS3" s="1016"/>
      <c r="AT3" s="1016"/>
      <c r="AU3" s="1016"/>
      <c r="AV3" s="1016"/>
      <c r="AW3" s="1016"/>
      <c r="AX3" s="1016"/>
      <c r="AY3" s="1016"/>
      <c r="AZ3" s="1016"/>
      <c r="BA3" s="1016"/>
      <c r="BB3" s="1016"/>
      <c r="BC3" s="1016"/>
      <c r="BD3" s="1014" t="s">
        <v>938</v>
      </c>
    </row>
    <row r="4" spans="1:56" s="326" customFormat="1" ht="15.95" customHeight="1" thickTop="1">
      <c r="A4" s="1020"/>
      <c r="B4" s="529" t="s">
        <v>451</v>
      </c>
      <c r="C4" s="718" t="s">
        <v>355</v>
      </c>
      <c r="D4" s="718" t="s">
        <v>458</v>
      </c>
      <c r="E4" s="718" t="s">
        <v>459</v>
      </c>
      <c r="F4" s="718" t="s">
        <v>460</v>
      </c>
      <c r="G4" s="1021" t="s">
        <v>461</v>
      </c>
      <c r="H4" s="1022" t="s">
        <v>912</v>
      </c>
      <c r="I4" s="718" t="s">
        <v>462</v>
      </c>
      <c r="J4" s="718" t="s">
        <v>907</v>
      </c>
      <c r="K4" s="718" t="s">
        <v>1143</v>
      </c>
      <c r="L4" s="718" t="s">
        <v>1149</v>
      </c>
      <c r="M4" s="718" t="s">
        <v>463</v>
      </c>
      <c r="N4" s="718" t="s">
        <v>1150</v>
      </c>
      <c r="O4" s="718" t="s">
        <v>356</v>
      </c>
      <c r="P4" s="529" t="s">
        <v>908</v>
      </c>
      <c r="R4" s="1020"/>
      <c r="S4" s="718" t="s">
        <v>934</v>
      </c>
      <c r="T4" s="718" t="s">
        <v>906</v>
      </c>
      <c r="U4" s="718" t="s">
        <v>927</v>
      </c>
      <c r="V4" s="718" t="s">
        <v>679</v>
      </c>
      <c r="W4" s="718" t="s">
        <v>652</v>
      </c>
      <c r="X4" s="718" t="s">
        <v>917</v>
      </c>
      <c r="Y4" s="1021" t="s">
        <v>653</v>
      </c>
      <c r="Z4" s="1023" t="s">
        <v>911</v>
      </c>
      <c r="AA4" s="1024" t="s">
        <v>651</v>
      </c>
      <c r="AB4" s="1024" t="s">
        <v>905</v>
      </c>
      <c r="AC4" s="718" t="s">
        <v>914</v>
      </c>
      <c r="AD4" s="718" t="s">
        <v>909</v>
      </c>
      <c r="AE4" s="718" t="s">
        <v>919</v>
      </c>
      <c r="AF4" s="718" t="s">
        <v>654</v>
      </c>
      <c r="AG4" s="1025" t="s">
        <v>655</v>
      </c>
      <c r="AH4" s="1025" t="s">
        <v>656</v>
      </c>
      <c r="AJ4" s="1020"/>
      <c r="AK4" s="718" t="s">
        <v>657</v>
      </c>
      <c r="AL4" s="718" t="s">
        <v>933</v>
      </c>
      <c r="AM4" s="718" t="s">
        <v>549</v>
      </c>
      <c r="AN4" s="718" t="s">
        <v>922</v>
      </c>
      <c r="AO4" s="718" t="s">
        <v>388</v>
      </c>
      <c r="AP4" s="718" t="s">
        <v>658</v>
      </c>
      <c r="AQ4" s="718" t="s">
        <v>550</v>
      </c>
      <c r="AR4" s="718" t="s">
        <v>1142</v>
      </c>
      <c r="AS4" s="1023" t="s">
        <v>659</v>
      </c>
      <c r="AT4" s="1023" t="s">
        <v>1106</v>
      </c>
      <c r="AU4" s="1026" t="s">
        <v>660</v>
      </c>
      <c r="AV4" s="1025" t="s">
        <v>661</v>
      </c>
      <c r="AW4" s="1025" t="s">
        <v>662</v>
      </c>
      <c r="AX4" s="1025" t="s">
        <v>915</v>
      </c>
      <c r="AY4" s="1025" t="s">
        <v>390</v>
      </c>
      <c r="AZ4" s="1025" t="s">
        <v>551</v>
      </c>
      <c r="BA4" s="1025" t="s">
        <v>663</v>
      </c>
      <c r="BB4" s="1025" t="s">
        <v>664</v>
      </c>
      <c r="BC4" s="1025" t="s">
        <v>392</v>
      </c>
    </row>
    <row r="5" spans="1:56" s="326" customFormat="1" ht="15.95" customHeight="1">
      <c r="A5" s="1027" t="s">
        <v>427</v>
      </c>
      <c r="B5" s="1028"/>
      <c r="C5" s="530"/>
      <c r="D5" s="530"/>
      <c r="E5" s="530"/>
      <c r="F5" s="530"/>
      <c r="G5" s="1029"/>
      <c r="H5" s="1030"/>
      <c r="I5" s="530"/>
      <c r="J5" s="530"/>
      <c r="K5" s="530"/>
      <c r="L5" s="530"/>
      <c r="M5" s="530"/>
      <c r="N5" s="530"/>
      <c r="O5" s="530"/>
      <c r="P5" s="1028"/>
      <c r="Q5" s="326" t="s">
        <v>1126</v>
      </c>
      <c r="R5" s="1027" t="s">
        <v>427</v>
      </c>
      <c r="S5" s="530"/>
      <c r="T5" s="718" t="s">
        <v>554</v>
      </c>
      <c r="U5" s="530"/>
      <c r="V5" s="718" t="s">
        <v>680</v>
      </c>
      <c r="W5" s="530"/>
      <c r="X5" s="530"/>
      <c r="Y5" s="1029"/>
      <c r="AA5" s="530"/>
      <c r="AB5" s="718" t="s">
        <v>553</v>
      </c>
      <c r="AC5" s="718"/>
      <c r="AD5" s="530"/>
      <c r="AE5" s="530"/>
      <c r="AF5" s="530"/>
      <c r="AG5" s="530"/>
      <c r="AH5" s="530"/>
      <c r="AI5" s="326" t="s">
        <v>1126</v>
      </c>
      <c r="AJ5" s="1027" t="s">
        <v>427</v>
      </c>
      <c r="AK5" s="530"/>
      <c r="AL5" s="530"/>
      <c r="AM5" s="530"/>
      <c r="AN5" s="530"/>
      <c r="AO5" s="718" t="s">
        <v>389</v>
      </c>
      <c r="AP5" s="718"/>
      <c r="AQ5" s="530"/>
      <c r="AR5" s="530"/>
      <c r="AU5" s="1031"/>
      <c r="AV5" s="1025" t="s">
        <v>665</v>
      </c>
      <c r="AW5" s="1025"/>
      <c r="AX5" s="1032"/>
      <c r="AY5" s="1025" t="s">
        <v>391</v>
      </c>
      <c r="AZ5" s="1025"/>
      <c r="BA5" s="1025"/>
      <c r="BB5" s="1032"/>
      <c r="BC5" s="1032"/>
      <c r="BD5" s="326" t="s">
        <v>1126</v>
      </c>
    </row>
    <row r="6" spans="1:56" s="326" customFormat="1" ht="15.95" customHeight="1">
      <c r="A6" s="1027" t="s">
        <v>436</v>
      </c>
      <c r="B6" s="1028"/>
      <c r="C6" s="530"/>
      <c r="D6" s="530"/>
      <c r="E6" s="530"/>
      <c r="F6" s="530"/>
      <c r="G6" s="1029"/>
      <c r="H6" s="1030"/>
      <c r="I6" s="530"/>
      <c r="J6" s="530"/>
      <c r="K6" s="530"/>
      <c r="L6" s="530"/>
      <c r="M6" s="530" t="s">
        <v>557</v>
      </c>
      <c r="N6" s="530"/>
      <c r="O6" s="530"/>
      <c r="P6" s="1028"/>
      <c r="Q6" s="326" t="s">
        <v>1127</v>
      </c>
      <c r="R6" s="1027" t="s">
        <v>436</v>
      </c>
      <c r="S6" s="530"/>
      <c r="T6" s="530"/>
      <c r="U6" s="530"/>
      <c r="V6" s="530" t="s">
        <v>558</v>
      </c>
      <c r="W6" s="530"/>
      <c r="X6" s="530"/>
      <c r="Y6" s="1029"/>
      <c r="AA6" s="530"/>
      <c r="AB6" s="530"/>
      <c r="AC6" s="530"/>
      <c r="AD6" s="530"/>
      <c r="AE6" s="530"/>
      <c r="AF6" s="530"/>
      <c r="AG6" s="530"/>
      <c r="AH6" s="530"/>
      <c r="AI6" s="326" t="s">
        <v>1127</v>
      </c>
      <c r="AJ6" s="1027" t="s">
        <v>436</v>
      </c>
      <c r="AK6" s="530"/>
      <c r="AL6" s="530"/>
      <c r="AM6" s="530"/>
      <c r="AN6" s="530"/>
      <c r="AO6" s="530" t="s">
        <v>559</v>
      </c>
      <c r="AP6" s="530"/>
      <c r="AQ6" s="530"/>
      <c r="AR6" s="530"/>
      <c r="AU6" s="1029"/>
      <c r="AV6" s="530"/>
      <c r="AW6" s="530"/>
      <c r="AX6" s="530"/>
      <c r="AY6" s="530"/>
      <c r="AZ6" s="530"/>
      <c r="BA6" s="530"/>
      <c r="BB6" s="530"/>
      <c r="BC6" s="530"/>
      <c r="BD6" s="326" t="s">
        <v>1127</v>
      </c>
    </row>
    <row r="7" spans="1:56" s="326" customFormat="1" ht="15.95" customHeight="1">
      <c r="A7" s="1033"/>
      <c r="B7" s="717" t="s">
        <v>735</v>
      </c>
      <c r="C7" s="532" t="s">
        <v>562</v>
      </c>
      <c r="D7" s="532" t="s">
        <v>666</v>
      </c>
      <c r="E7" s="532" t="s">
        <v>606</v>
      </c>
      <c r="F7" s="532" t="s">
        <v>563</v>
      </c>
      <c r="G7" s="1034" t="s">
        <v>564</v>
      </c>
      <c r="H7" s="1035" t="s">
        <v>574</v>
      </c>
      <c r="I7" s="532" t="s">
        <v>572</v>
      </c>
      <c r="J7" s="532" t="s">
        <v>567</v>
      </c>
      <c r="K7" s="532" t="s">
        <v>609</v>
      </c>
      <c r="L7" s="532" t="s">
        <v>607</v>
      </c>
      <c r="M7" s="532" t="s">
        <v>573</v>
      </c>
      <c r="N7" s="532" t="s">
        <v>667</v>
      </c>
      <c r="O7" s="532" t="s">
        <v>570</v>
      </c>
      <c r="P7" s="717" t="s">
        <v>568</v>
      </c>
      <c r="Q7" s="523"/>
      <c r="R7" s="1033"/>
      <c r="S7" s="532" t="s">
        <v>621</v>
      </c>
      <c r="T7" s="532" t="s">
        <v>566</v>
      </c>
      <c r="U7" s="532" t="s">
        <v>613</v>
      </c>
      <c r="V7" s="532" t="s">
        <v>577</v>
      </c>
      <c r="W7" s="532" t="s">
        <v>610</v>
      </c>
      <c r="X7" s="532" t="s">
        <v>581</v>
      </c>
      <c r="Y7" s="1034" t="s">
        <v>668</v>
      </c>
      <c r="Z7" s="523" t="s">
        <v>571</v>
      </c>
      <c r="AA7" s="532" t="s">
        <v>576</v>
      </c>
      <c r="AB7" s="532" t="s">
        <v>669</v>
      </c>
      <c r="AC7" s="532" t="s">
        <v>578</v>
      </c>
      <c r="AD7" s="532" t="s">
        <v>569</v>
      </c>
      <c r="AE7" s="532" t="s">
        <v>604</v>
      </c>
      <c r="AF7" s="532" t="s">
        <v>670</v>
      </c>
      <c r="AG7" s="532" t="s">
        <v>671</v>
      </c>
      <c r="AH7" s="532" t="s">
        <v>612</v>
      </c>
      <c r="AI7" s="523"/>
      <c r="AJ7" s="1033"/>
      <c r="AK7" s="532" t="s">
        <v>603</v>
      </c>
      <c r="AL7" s="532" t="s">
        <v>672</v>
      </c>
      <c r="AM7" s="532" t="s">
        <v>624</v>
      </c>
      <c r="AN7" s="532" t="s">
        <v>608</v>
      </c>
      <c r="AO7" s="532" t="s">
        <v>602</v>
      </c>
      <c r="AP7" s="532" t="s">
        <v>673</v>
      </c>
      <c r="AQ7" s="532" t="s">
        <v>625</v>
      </c>
      <c r="AR7" s="532" t="s">
        <v>627</v>
      </c>
      <c r="AS7" s="523" t="s">
        <v>674</v>
      </c>
      <c r="AT7" s="523" t="s">
        <v>1107</v>
      </c>
      <c r="AU7" s="1034" t="s">
        <v>575</v>
      </c>
      <c r="AV7" s="532" t="s">
        <v>675</v>
      </c>
      <c r="AW7" s="1036" t="s">
        <v>676</v>
      </c>
      <c r="AX7" s="1036" t="s">
        <v>579</v>
      </c>
      <c r="AY7" s="1036" t="s">
        <v>617</v>
      </c>
      <c r="AZ7" s="532" t="s">
        <v>626</v>
      </c>
      <c r="BA7" s="532" t="s">
        <v>677</v>
      </c>
      <c r="BB7" s="532" t="s">
        <v>678</v>
      </c>
      <c r="BC7" s="532" t="s">
        <v>1108</v>
      </c>
      <c r="BD7" s="523"/>
    </row>
    <row r="8" spans="1:56" s="1832" customFormat="1" ht="24" customHeight="1">
      <c r="A8" s="1830">
        <v>2007</v>
      </c>
      <c r="B8" s="1346">
        <v>371489086</v>
      </c>
      <c r="C8" s="1346">
        <v>45766102</v>
      </c>
      <c r="D8" s="1346">
        <v>26370191</v>
      </c>
      <c r="E8" s="1346">
        <v>18654450</v>
      </c>
      <c r="F8" s="1346">
        <v>81985183</v>
      </c>
      <c r="G8" s="1346">
        <v>11542529</v>
      </c>
      <c r="H8" s="1346">
        <v>11949491</v>
      </c>
      <c r="I8" s="1346">
        <v>13027109</v>
      </c>
      <c r="J8" s="1346">
        <v>5770618</v>
      </c>
      <c r="K8" s="1346">
        <v>3145006</v>
      </c>
      <c r="L8" s="1346">
        <v>4488400</v>
      </c>
      <c r="M8" s="1346">
        <v>6870038</v>
      </c>
      <c r="N8" s="1346">
        <v>2511026</v>
      </c>
      <c r="O8" s="1346">
        <v>5704248</v>
      </c>
      <c r="P8" s="1346">
        <v>3506423</v>
      </c>
      <c r="Q8" s="1831" t="s">
        <v>1332</v>
      </c>
      <c r="R8" s="1830" t="s">
        <v>1332</v>
      </c>
      <c r="S8" s="1346">
        <v>7482005</v>
      </c>
      <c r="T8" s="1346">
        <v>4691191</v>
      </c>
      <c r="U8" s="1346">
        <v>4420334</v>
      </c>
      <c r="V8" s="1346">
        <v>3704743</v>
      </c>
      <c r="W8" s="1346">
        <v>6600039</v>
      </c>
      <c r="X8" s="1346">
        <v>4488720</v>
      </c>
      <c r="Y8" s="1346">
        <v>5760054</v>
      </c>
      <c r="Z8" s="1346">
        <v>3478204</v>
      </c>
      <c r="AA8" s="1346">
        <v>8087746</v>
      </c>
      <c r="AB8" s="1346">
        <v>4025836</v>
      </c>
      <c r="AC8" s="1346">
        <v>3487476</v>
      </c>
      <c r="AD8" s="1346">
        <v>4151400</v>
      </c>
      <c r="AE8" s="1346">
        <v>3924790</v>
      </c>
      <c r="AF8" s="1346">
        <v>489140</v>
      </c>
      <c r="AG8" s="1346">
        <v>611524</v>
      </c>
      <c r="AH8" s="1346">
        <v>2581561</v>
      </c>
      <c r="AI8" s="1831" t="s">
        <v>1332</v>
      </c>
      <c r="AJ8" s="1830" t="s">
        <v>1332</v>
      </c>
      <c r="AK8" s="1346">
        <v>3115103</v>
      </c>
      <c r="AL8" s="1346">
        <v>678115</v>
      </c>
      <c r="AM8" s="1346">
        <v>1166579</v>
      </c>
      <c r="AN8" s="1346">
        <v>950046</v>
      </c>
      <c r="AO8" s="1346">
        <v>1752811</v>
      </c>
      <c r="AP8" s="1346">
        <v>186117</v>
      </c>
      <c r="AQ8" s="1346">
        <v>969774</v>
      </c>
      <c r="AR8" s="1346">
        <v>4087436</v>
      </c>
      <c r="AS8" s="1346">
        <v>3508775</v>
      </c>
      <c r="AT8" s="1882">
        <v>1073077</v>
      </c>
      <c r="AU8" s="1882">
        <v>3265621</v>
      </c>
      <c r="AV8" s="1882">
        <v>748302</v>
      </c>
      <c r="AW8" s="1882">
        <v>1120657</v>
      </c>
      <c r="AX8" s="1882">
        <v>483804</v>
      </c>
      <c r="AY8" s="1882">
        <v>770672</v>
      </c>
      <c r="AZ8" s="1882">
        <v>596278</v>
      </c>
      <c r="BA8" s="1882">
        <v>607746</v>
      </c>
      <c r="BB8" s="1882">
        <v>414133</v>
      </c>
      <c r="BC8" s="1882">
        <v>462624</v>
      </c>
      <c r="BD8" s="1831" t="s">
        <v>1332</v>
      </c>
    </row>
    <row r="9" spans="1:56" s="1832" customFormat="1" ht="24" customHeight="1">
      <c r="A9" s="1830">
        <v>2008</v>
      </c>
      <c r="B9" s="1346">
        <v>422007328</v>
      </c>
      <c r="C9" s="1346">
        <v>46376610</v>
      </c>
      <c r="D9" s="1346">
        <v>28252471</v>
      </c>
      <c r="E9" s="1346">
        <v>19771872</v>
      </c>
      <c r="F9" s="1346">
        <v>91388900</v>
      </c>
      <c r="G9" s="1346">
        <v>10522711</v>
      </c>
      <c r="H9" s="1346">
        <v>16292971</v>
      </c>
      <c r="I9" s="1346">
        <v>11461972</v>
      </c>
      <c r="J9" s="1346">
        <v>7933617</v>
      </c>
      <c r="K9" s="1346">
        <v>6463703</v>
      </c>
      <c r="L9" s="1346">
        <v>5779104</v>
      </c>
      <c r="M9" s="1346">
        <v>5936154</v>
      </c>
      <c r="N9" s="1346">
        <v>2801515</v>
      </c>
      <c r="O9" s="1346">
        <v>5794491</v>
      </c>
      <c r="P9" s="1346">
        <v>4057234</v>
      </c>
      <c r="Q9" s="1831" t="s">
        <v>185</v>
      </c>
      <c r="R9" s="1830" t="s">
        <v>185</v>
      </c>
      <c r="S9" s="1346">
        <v>9089949</v>
      </c>
      <c r="T9" s="1346">
        <v>5171339</v>
      </c>
      <c r="U9" s="1346">
        <v>5016255</v>
      </c>
      <c r="V9" s="1346">
        <v>5748540</v>
      </c>
      <c r="W9" s="1346">
        <v>8977063</v>
      </c>
      <c r="X9" s="1346">
        <v>6405586</v>
      </c>
      <c r="Y9" s="1346">
        <v>7804817</v>
      </c>
      <c r="Z9" s="1346">
        <v>3495521</v>
      </c>
      <c r="AA9" s="1346">
        <v>9747957</v>
      </c>
      <c r="AB9" s="1346">
        <v>5253426</v>
      </c>
      <c r="AC9" s="1346">
        <v>5925866</v>
      </c>
      <c r="AD9" s="1346">
        <v>3545580</v>
      </c>
      <c r="AE9" s="1346">
        <v>3192486</v>
      </c>
      <c r="AF9" s="1346">
        <v>578207</v>
      </c>
      <c r="AG9" s="1346">
        <v>1095016</v>
      </c>
      <c r="AH9" s="1346">
        <v>3233909</v>
      </c>
      <c r="AI9" s="1831" t="s">
        <v>185</v>
      </c>
      <c r="AJ9" s="1830" t="s">
        <v>185</v>
      </c>
      <c r="AK9" s="1346">
        <v>3031843</v>
      </c>
      <c r="AL9" s="1346">
        <v>839568</v>
      </c>
      <c r="AM9" s="1346">
        <v>1548324</v>
      </c>
      <c r="AN9" s="1346">
        <v>935038</v>
      </c>
      <c r="AO9" s="1346">
        <v>1397158</v>
      </c>
      <c r="AP9" s="1346">
        <v>626560</v>
      </c>
      <c r="AQ9" s="1346">
        <v>1010539</v>
      </c>
      <c r="AR9" s="1346">
        <v>3772570</v>
      </c>
      <c r="AS9" s="1346">
        <v>4116764</v>
      </c>
      <c r="AT9" s="1882">
        <v>1360587</v>
      </c>
      <c r="AU9" s="1882">
        <v>4342555</v>
      </c>
      <c r="AV9" s="1882">
        <v>1122592</v>
      </c>
      <c r="AW9" s="1882">
        <v>1090759</v>
      </c>
      <c r="AX9" s="1882">
        <v>399058</v>
      </c>
      <c r="AY9" s="1882">
        <v>661499</v>
      </c>
      <c r="AZ9" s="1882">
        <v>2079816</v>
      </c>
      <c r="BA9" s="1882">
        <v>787121</v>
      </c>
      <c r="BB9" s="1882">
        <v>410892</v>
      </c>
      <c r="BC9" s="1882">
        <v>408329</v>
      </c>
      <c r="BD9" s="1831" t="s">
        <v>185</v>
      </c>
    </row>
    <row r="10" spans="1:56" s="1832" customFormat="1" ht="24" customHeight="1">
      <c r="A10" s="1830">
        <v>2009</v>
      </c>
      <c r="B10" s="1346">
        <v>363533561</v>
      </c>
      <c r="C10" s="1346">
        <v>37649854</v>
      </c>
      <c r="D10" s="1346">
        <v>21770839</v>
      </c>
      <c r="E10" s="1346">
        <v>19661055</v>
      </c>
      <c r="F10" s="1346">
        <v>86703245</v>
      </c>
      <c r="G10" s="1346">
        <v>8820863</v>
      </c>
      <c r="H10" s="1346">
        <v>13616994</v>
      </c>
      <c r="I10" s="1346">
        <v>9501115</v>
      </c>
      <c r="J10" s="1346">
        <v>5999880</v>
      </c>
      <c r="K10" s="1346">
        <v>4476617</v>
      </c>
      <c r="L10" s="1346">
        <v>4528169</v>
      </c>
      <c r="M10" s="1346">
        <v>3796553</v>
      </c>
      <c r="N10" s="1346">
        <v>4884557</v>
      </c>
      <c r="O10" s="1346">
        <v>4324822</v>
      </c>
      <c r="P10" s="1346">
        <v>3439570</v>
      </c>
      <c r="Q10" s="1831">
        <v>2009</v>
      </c>
      <c r="R10" s="1830">
        <v>2009</v>
      </c>
      <c r="S10" s="1346">
        <v>7132760</v>
      </c>
      <c r="T10" s="1346">
        <v>5243144</v>
      </c>
      <c r="U10" s="1346">
        <v>4567278</v>
      </c>
      <c r="V10" s="1346">
        <v>4977751</v>
      </c>
      <c r="W10" s="1346">
        <v>8013290</v>
      </c>
      <c r="X10" s="1346">
        <v>4527507</v>
      </c>
      <c r="Y10" s="1346">
        <v>7149477</v>
      </c>
      <c r="Z10" s="1346">
        <v>2910564</v>
      </c>
      <c r="AA10" s="1346">
        <v>4194066</v>
      </c>
      <c r="AB10" s="1346">
        <v>3856582</v>
      </c>
      <c r="AC10" s="1346">
        <v>5311210</v>
      </c>
      <c r="AD10" s="1346">
        <v>2797342</v>
      </c>
      <c r="AE10" s="1346">
        <v>1737082</v>
      </c>
      <c r="AF10" s="1346">
        <v>494269</v>
      </c>
      <c r="AG10" s="1346">
        <v>1063848</v>
      </c>
      <c r="AH10" s="1346">
        <v>2189249</v>
      </c>
      <c r="AI10" s="1831">
        <v>2009</v>
      </c>
      <c r="AJ10" s="1830">
        <v>2009</v>
      </c>
      <c r="AK10" s="1346">
        <v>2229062</v>
      </c>
      <c r="AL10" s="1346">
        <v>729814</v>
      </c>
      <c r="AM10" s="1346">
        <v>1528199</v>
      </c>
      <c r="AN10" s="1346">
        <v>472105</v>
      </c>
      <c r="AO10" s="1346">
        <v>1082071</v>
      </c>
      <c r="AP10" s="1346">
        <v>170323</v>
      </c>
      <c r="AQ10" s="1346">
        <v>725818</v>
      </c>
      <c r="AR10" s="1346">
        <v>2660688</v>
      </c>
      <c r="AS10" s="1346">
        <v>4146741</v>
      </c>
      <c r="AT10" s="1882">
        <v>1170901</v>
      </c>
      <c r="AU10" s="1882">
        <v>3991897</v>
      </c>
      <c r="AV10" s="1882">
        <v>1149783</v>
      </c>
      <c r="AW10" s="1882">
        <v>797029</v>
      </c>
      <c r="AX10" s="1882">
        <v>341404</v>
      </c>
      <c r="AY10" s="1882">
        <v>643020</v>
      </c>
      <c r="AZ10" s="1882">
        <v>1606344</v>
      </c>
      <c r="BA10" s="1882">
        <v>960167</v>
      </c>
      <c r="BB10" s="1882">
        <v>430795</v>
      </c>
      <c r="BC10" s="1882">
        <v>478704</v>
      </c>
      <c r="BD10" s="1831">
        <v>2009</v>
      </c>
    </row>
    <row r="11" spans="1:56" s="1832" customFormat="1" ht="24" customHeight="1">
      <c r="A11" s="1830">
        <v>2010</v>
      </c>
      <c r="B11" s="1346">
        <v>466383762</v>
      </c>
      <c r="C11" s="1346">
        <v>49816058</v>
      </c>
      <c r="D11" s="1346">
        <v>28176281</v>
      </c>
      <c r="E11" s="1346">
        <v>25294346</v>
      </c>
      <c r="F11" s="1346">
        <v>116837833</v>
      </c>
      <c r="G11" s="1346">
        <v>10702180</v>
      </c>
      <c r="H11" s="1346">
        <v>15244202</v>
      </c>
      <c r="I11" s="1346">
        <v>14830499</v>
      </c>
      <c r="J11" s="1346">
        <v>8897299</v>
      </c>
      <c r="K11" s="1346">
        <v>4053509</v>
      </c>
      <c r="L11" s="1346">
        <v>6459776</v>
      </c>
      <c r="M11" s="1346">
        <v>5555094</v>
      </c>
      <c r="N11" s="1346">
        <v>5401658</v>
      </c>
      <c r="O11" s="1346">
        <v>6114823</v>
      </c>
      <c r="P11" s="1346">
        <v>4101864</v>
      </c>
      <c r="Q11" s="1831">
        <v>2010</v>
      </c>
      <c r="R11" s="1830">
        <v>2010</v>
      </c>
      <c r="S11" s="1346">
        <v>8845549</v>
      </c>
      <c r="T11" s="1346">
        <v>6641624</v>
      </c>
      <c r="U11" s="1346">
        <v>5837983</v>
      </c>
      <c r="V11" s="1346">
        <v>5487047</v>
      </c>
      <c r="W11" s="1346">
        <v>11434596</v>
      </c>
      <c r="X11" s="1346">
        <v>5306208</v>
      </c>
      <c r="Y11" s="1346">
        <v>9652073</v>
      </c>
      <c r="Z11" s="1346">
        <v>3004291</v>
      </c>
      <c r="AA11" s="1346">
        <v>7759836</v>
      </c>
      <c r="AB11" s="1346">
        <v>4556673</v>
      </c>
      <c r="AC11" s="1346">
        <v>7752579</v>
      </c>
      <c r="AD11" s="1346">
        <v>3569135</v>
      </c>
      <c r="AE11" s="1346">
        <v>1857955</v>
      </c>
      <c r="AF11" s="1346">
        <v>909449</v>
      </c>
      <c r="AG11" s="1346">
        <v>1554317</v>
      </c>
      <c r="AH11" s="1346">
        <v>2028477</v>
      </c>
      <c r="AI11" s="1831">
        <v>2010</v>
      </c>
      <c r="AJ11" s="1830">
        <v>2010</v>
      </c>
      <c r="AK11" s="1346">
        <v>2947054</v>
      </c>
      <c r="AL11" s="1346">
        <v>780871</v>
      </c>
      <c r="AM11" s="1346">
        <v>2240439</v>
      </c>
      <c r="AN11" s="1346">
        <v>637649</v>
      </c>
      <c r="AO11" s="1346">
        <v>1668191</v>
      </c>
      <c r="AP11" s="1346">
        <v>245884</v>
      </c>
      <c r="AQ11" s="1346">
        <v>1059432</v>
      </c>
      <c r="AR11" s="1346">
        <v>3752906</v>
      </c>
      <c r="AS11" s="1346">
        <v>4381011</v>
      </c>
      <c r="AT11" s="1882">
        <v>588230</v>
      </c>
      <c r="AU11" s="1882">
        <v>4596721</v>
      </c>
      <c r="AV11" s="1882">
        <v>1438644</v>
      </c>
      <c r="AW11" s="1882">
        <v>1388553</v>
      </c>
      <c r="AX11" s="1882">
        <v>369501</v>
      </c>
      <c r="AY11" s="1882">
        <v>951754</v>
      </c>
      <c r="AZ11" s="1882">
        <v>2801149</v>
      </c>
      <c r="BA11" s="1882">
        <v>1256003</v>
      </c>
      <c r="BB11" s="1882">
        <v>1110094</v>
      </c>
      <c r="BC11" s="1882">
        <v>561525</v>
      </c>
      <c r="BD11" s="1831">
        <v>2010</v>
      </c>
    </row>
    <row r="12" spans="1:56" s="1832" customFormat="1" ht="24" customHeight="1">
      <c r="A12" s="1833">
        <v>2011</v>
      </c>
      <c r="B12" s="1346">
        <v>555213656</v>
      </c>
      <c r="C12" s="1346">
        <v>56207703</v>
      </c>
      <c r="D12" s="1346">
        <v>39679706</v>
      </c>
      <c r="E12" s="1346">
        <v>30968405</v>
      </c>
      <c r="F12" s="1346">
        <v>134185009</v>
      </c>
      <c r="G12" s="1346">
        <v>9500927</v>
      </c>
      <c r="H12" s="1346">
        <v>20839005</v>
      </c>
      <c r="I12" s="1346">
        <v>18205965</v>
      </c>
      <c r="J12" s="1346">
        <v>13564498</v>
      </c>
      <c r="K12" s="1346">
        <v>3798253</v>
      </c>
      <c r="L12" s="1346">
        <v>8458966</v>
      </c>
      <c r="M12" s="1346">
        <v>4969095</v>
      </c>
      <c r="N12" s="1346">
        <v>7389345</v>
      </c>
      <c r="O12" s="1346">
        <v>6275131</v>
      </c>
      <c r="P12" s="1346">
        <v>4927656</v>
      </c>
      <c r="Q12" s="1834">
        <v>2011</v>
      </c>
      <c r="R12" s="1833">
        <v>2011</v>
      </c>
      <c r="S12" s="1346">
        <v>9729059</v>
      </c>
      <c r="T12" s="1346">
        <v>8163845</v>
      </c>
      <c r="U12" s="1346">
        <v>7338902</v>
      </c>
      <c r="V12" s="1346">
        <v>7267754</v>
      </c>
      <c r="W12" s="1346">
        <v>12654078</v>
      </c>
      <c r="X12" s="1346">
        <v>4626981</v>
      </c>
      <c r="Y12" s="1346">
        <v>13464922</v>
      </c>
      <c r="Z12" s="1346">
        <v>5707388</v>
      </c>
      <c r="AA12" s="1346">
        <v>10304880</v>
      </c>
      <c r="AB12" s="1346">
        <v>6964299</v>
      </c>
      <c r="AC12" s="1346">
        <v>11821399</v>
      </c>
      <c r="AD12" s="1346">
        <v>4107495</v>
      </c>
      <c r="AE12" s="1346">
        <v>1856558</v>
      </c>
      <c r="AF12" s="1346">
        <v>1081071</v>
      </c>
      <c r="AG12" s="1346">
        <v>1627620</v>
      </c>
      <c r="AH12" s="1346">
        <v>2255376</v>
      </c>
      <c r="AI12" s="1834">
        <v>2011</v>
      </c>
      <c r="AJ12" s="1833">
        <v>2011</v>
      </c>
      <c r="AK12" s="1346">
        <v>2381457</v>
      </c>
      <c r="AL12" s="1346">
        <v>818096</v>
      </c>
      <c r="AM12" s="1346">
        <v>1726874</v>
      </c>
      <c r="AN12" s="1346">
        <v>1042835</v>
      </c>
      <c r="AO12" s="1346">
        <v>2254760</v>
      </c>
      <c r="AP12" s="1346">
        <v>343615</v>
      </c>
      <c r="AQ12" s="1346">
        <v>1817867</v>
      </c>
      <c r="AR12" s="1346">
        <v>5070997</v>
      </c>
      <c r="AS12" s="1346">
        <v>4100788</v>
      </c>
      <c r="AT12" s="1882">
        <v>899681</v>
      </c>
      <c r="AU12" s="1882">
        <v>6068276</v>
      </c>
      <c r="AV12" s="1882">
        <v>1718758</v>
      </c>
      <c r="AW12" s="1882">
        <v>1613984</v>
      </c>
      <c r="AX12" s="1882">
        <v>1130414</v>
      </c>
      <c r="AY12" s="1882">
        <v>838490</v>
      </c>
      <c r="AZ12" s="1882">
        <v>666394</v>
      </c>
      <c r="BA12" s="1882">
        <v>841930</v>
      </c>
      <c r="BB12" s="1882">
        <v>713258</v>
      </c>
      <c r="BC12" s="1883">
        <v>437664</v>
      </c>
      <c r="BD12" s="1835">
        <v>2011</v>
      </c>
    </row>
    <row r="13" spans="1:56" s="1840" customFormat="1" ht="24" customHeight="1">
      <c r="A13" s="1836">
        <v>2012</v>
      </c>
      <c r="B13" s="1837">
        <v>548075929</v>
      </c>
      <c r="C13" s="1837">
        <v>58523678</v>
      </c>
      <c r="D13" s="1837">
        <v>38850174</v>
      </c>
      <c r="E13" s="1837">
        <v>32609163</v>
      </c>
      <c r="F13" s="1837">
        <v>134331099</v>
      </c>
      <c r="G13" s="1837">
        <v>7511299</v>
      </c>
      <c r="H13" s="1837">
        <v>22891805</v>
      </c>
      <c r="I13" s="1837">
        <v>14819337</v>
      </c>
      <c r="J13" s="1837">
        <v>13945845</v>
      </c>
      <c r="K13" s="1837">
        <v>3977883</v>
      </c>
      <c r="L13" s="1837">
        <v>8216964</v>
      </c>
      <c r="M13" s="1837">
        <v>4897276</v>
      </c>
      <c r="N13" s="1837">
        <v>3803615</v>
      </c>
      <c r="O13" s="1837">
        <v>7802551</v>
      </c>
      <c r="P13" s="1837">
        <v>4828285</v>
      </c>
      <c r="Q13" s="1838">
        <v>2012</v>
      </c>
      <c r="R13" s="1836">
        <v>2012</v>
      </c>
      <c r="S13" s="1837">
        <v>9041384</v>
      </c>
      <c r="T13" s="1837">
        <v>9268572</v>
      </c>
      <c r="U13" s="1837">
        <v>8229194</v>
      </c>
      <c r="V13" s="1837">
        <v>6852113</v>
      </c>
      <c r="W13" s="1837">
        <v>11921074</v>
      </c>
      <c r="X13" s="1837">
        <v>5059022</v>
      </c>
      <c r="Y13" s="1837">
        <v>15954023</v>
      </c>
      <c r="Z13" s="1837">
        <v>2601223</v>
      </c>
      <c r="AA13" s="1837">
        <v>11098724</v>
      </c>
      <c r="AB13" s="1837">
        <v>9122144</v>
      </c>
      <c r="AC13" s="1837">
        <v>10287973</v>
      </c>
      <c r="AD13" s="1837">
        <v>3262364</v>
      </c>
      <c r="AE13" s="1837">
        <v>1668502</v>
      </c>
      <c r="AF13" s="1837">
        <v>972703</v>
      </c>
      <c r="AG13" s="1837">
        <v>1459194</v>
      </c>
      <c r="AH13" s="1837">
        <v>2257555</v>
      </c>
      <c r="AI13" s="1838">
        <v>2012</v>
      </c>
      <c r="AJ13" s="1836">
        <v>2012</v>
      </c>
      <c r="AK13" s="1837">
        <v>2469347</v>
      </c>
      <c r="AL13" s="1837">
        <v>847283</v>
      </c>
      <c r="AM13" s="1837">
        <v>1806765</v>
      </c>
      <c r="AN13" s="1837">
        <v>788779</v>
      </c>
      <c r="AO13" s="1837">
        <v>2188311</v>
      </c>
      <c r="AP13" s="1837">
        <v>320507</v>
      </c>
      <c r="AQ13" s="1837">
        <v>1532384</v>
      </c>
      <c r="AR13" s="1837">
        <v>4552344</v>
      </c>
      <c r="AS13" s="1837">
        <v>3678311</v>
      </c>
      <c r="AT13" s="1881">
        <v>408717</v>
      </c>
      <c r="AU13" s="1881">
        <v>6262198</v>
      </c>
      <c r="AV13" s="1881">
        <v>1766479</v>
      </c>
      <c r="AW13" s="1881">
        <v>1468034</v>
      </c>
      <c r="AX13" s="1881">
        <v>401773</v>
      </c>
      <c r="AY13" s="1881">
        <v>838481</v>
      </c>
      <c r="AZ13" s="1881">
        <v>1061517</v>
      </c>
      <c r="BA13" s="1881">
        <v>433384</v>
      </c>
      <c r="BB13" s="1881">
        <v>276412</v>
      </c>
      <c r="BC13" s="1884">
        <v>349814</v>
      </c>
      <c r="BD13" s="1839">
        <v>2012</v>
      </c>
    </row>
    <row r="14" spans="1:56" s="1840" customFormat="1" ht="12" customHeight="1">
      <c r="A14" s="1836"/>
      <c r="B14" s="1837"/>
      <c r="C14" s="1841"/>
      <c r="D14" s="1841"/>
      <c r="E14" s="1841"/>
      <c r="F14" s="1841"/>
      <c r="G14" s="1841"/>
      <c r="H14" s="1841"/>
      <c r="I14" s="1842"/>
      <c r="J14" s="1841"/>
      <c r="K14" s="1843"/>
      <c r="L14" s="1842"/>
      <c r="M14" s="1841"/>
      <c r="N14" s="1844"/>
      <c r="O14" s="1841"/>
      <c r="P14" s="1843"/>
      <c r="Q14" s="1838"/>
      <c r="R14" s="1836"/>
      <c r="S14" s="1845"/>
      <c r="T14" s="1846"/>
      <c r="U14" s="1846"/>
      <c r="V14" s="1846"/>
      <c r="W14" s="1846"/>
      <c r="X14" s="1846"/>
      <c r="Y14" s="1847"/>
      <c r="Z14" s="1846"/>
      <c r="AA14" s="1846"/>
      <c r="AB14" s="1846"/>
      <c r="AC14" s="1848"/>
      <c r="AD14" s="1848"/>
      <c r="AE14" s="1845"/>
      <c r="AF14" s="1845"/>
      <c r="AG14" s="1845"/>
      <c r="AH14" s="1847"/>
      <c r="AI14" s="1838"/>
      <c r="AJ14" s="1836"/>
      <c r="AK14" s="1847"/>
      <c r="AL14" s="1845"/>
      <c r="AM14" s="1847"/>
      <c r="AN14" s="1847"/>
      <c r="AO14" s="1847"/>
      <c r="AP14" s="1847"/>
      <c r="AQ14" s="1845"/>
      <c r="AR14" s="1847"/>
      <c r="AS14" s="1847"/>
      <c r="AT14" s="1849"/>
      <c r="AU14" s="1849"/>
      <c r="AV14" s="1849"/>
      <c r="AW14" s="1849"/>
      <c r="AX14" s="1850"/>
      <c r="AY14" s="1849"/>
      <c r="AZ14" s="1849"/>
      <c r="BA14" s="1849"/>
      <c r="BB14" s="1849"/>
      <c r="BC14" s="1845"/>
      <c r="BD14" s="1838"/>
    </row>
    <row r="15" spans="1:56" s="1832" customFormat="1" ht="22.5" customHeight="1">
      <c r="A15" s="1851" t="s">
        <v>628</v>
      </c>
      <c r="B15" s="1346">
        <v>41209760</v>
      </c>
      <c r="C15" s="1852">
        <v>4123520</v>
      </c>
      <c r="D15" s="1852">
        <v>3277663</v>
      </c>
      <c r="E15" s="1852">
        <v>2540877</v>
      </c>
      <c r="F15" s="1852">
        <v>9794038</v>
      </c>
      <c r="G15" s="1852">
        <v>581941</v>
      </c>
      <c r="H15" s="1852">
        <v>1406383</v>
      </c>
      <c r="I15" s="1852">
        <v>1213915</v>
      </c>
      <c r="J15" s="1852">
        <v>1220001</v>
      </c>
      <c r="K15" s="1852">
        <v>734645</v>
      </c>
      <c r="L15" s="1852">
        <v>543509</v>
      </c>
      <c r="M15" s="1852">
        <v>310025</v>
      </c>
      <c r="N15" s="1852">
        <v>220270</v>
      </c>
      <c r="O15" s="1852">
        <v>573541</v>
      </c>
      <c r="P15" s="1852">
        <v>303498</v>
      </c>
      <c r="Q15" s="1853" t="s">
        <v>629</v>
      </c>
      <c r="R15" s="1851" t="s">
        <v>628</v>
      </c>
      <c r="S15" s="1852">
        <v>652143</v>
      </c>
      <c r="T15" s="1852">
        <v>636346</v>
      </c>
      <c r="U15" s="1852">
        <v>655348</v>
      </c>
      <c r="V15" s="1852">
        <v>521353</v>
      </c>
      <c r="W15" s="1852">
        <v>971677</v>
      </c>
      <c r="X15" s="1852">
        <v>201197</v>
      </c>
      <c r="Y15" s="1852">
        <v>1061334</v>
      </c>
      <c r="Z15" s="1852">
        <v>176483</v>
      </c>
      <c r="AA15" s="1852">
        <v>716562</v>
      </c>
      <c r="AB15" s="1852">
        <v>582003</v>
      </c>
      <c r="AC15" s="1852">
        <v>639580</v>
      </c>
      <c r="AD15" s="1852">
        <v>309442</v>
      </c>
      <c r="AE15" s="1854">
        <v>210789</v>
      </c>
      <c r="AF15" s="1852">
        <v>91529</v>
      </c>
      <c r="AG15" s="1852">
        <v>73705</v>
      </c>
      <c r="AH15" s="1852">
        <v>173634</v>
      </c>
      <c r="AI15" s="1853" t="s">
        <v>629</v>
      </c>
      <c r="AJ15" s="1851" t="s">
        <v>628</v>
      </c>
      <c r="AK15" s="1852">
        <v>178108</v>
      </c>
      <c r="AL15" s="1852">
        <v>58213</v>
      </c>
      <c r="AM15" s="1852">
        <v>129413</v>
      </c>
      <c r="AN15" s="1852">
        <v>56599</v>
      </c>
      <c r="AO15" s="1852">
        <v>235924</v>
      </c>
      <c r="AP15" s="1852">
        <v>39426</v>
      </c>
      <c r="AQ15" s="1852">
        <v>170049</v>
      </c>
      <c r="AR15" s="1852">
        <v>316414</v>
      </c>
      <c r="AS15" s="1852">
        <v>329718</v>
      </c>
      <c r="AT15" s="1852">
        <v>35373</v>
      </c>
      <c r="AU15" s="1852">
        <v>568253</v>
      </c>
      <c r="AV15" s="1852">
        <v>83651</v>
      </c>
      <c r="AW15" s="1852">
        <v>122472</v>
      </c>
      <c r="AX15" s="1852">
        <v>20458</v>
      </c>
      <c r="AY15" s="1852">
        <v>58568</v>
      </c>
      <c r="AZ15" s="1852">
        <v>80041</v>
      </c>
      <c r="BA15" s="1852">
        <v>46832</v>
      </c>
      <c r="BB15" s="1852">
        <v>18698</v>
      </c>
      <c r="BC15" s="1852">
        <v>25697</v>
      </c>
      <c r="BD15" s="1853" t="s">
        <v>629</v>
      </c>
    </row>
    <row r="16" spans="1:56" s="1832" customFormat="1" ht="22.5" customHeight="1">
      <c r="A16" s="1851" t="s">
        <v>630</v>
      </c>
      <c r="B16" s="1346">
        <v>46317727</v>
      </c>
      <c r="C16" s="1852">
        <v>5619678</v>
      </c>
      <c r="D16" s="1852">
        <v>3503315</v>
      </c>
      <c r="E16" s="1852">
        <v>2775075</v>
      </c>
      <c r="F16" s="1852">
        <v>10500724</v>
      </c>
      <c r="G16" s="1852">
        <v>665409</v>
      </c>
      <c r="H16" s="1852">
        <v>1964083</v>
      </c>
      <c r="I16" s="1852">
        <v>1286177</v>
      </c>
      <c r="J16" s="1852">
        <v>1150439</v>
      </c>
      <c r="K16" s="1852">
        <v>78178</v>
      </c>
      <c r="L16" s="1852">
        <v>638056</v>
      </c>
      <c r="M16" s="1852">
        <v>356516</v>
      </c>
      <c r="N16" s="1852">
        <v>630597</v>
      </c>
      <c r="O16" s="1852">
        <v>466149</v>
      </c>
      <c r="P16" s="1852">
        <v>425661</v>
      </c>
      <c r="Q16" s="1853" t="s">
        <v>631</v>
      </c>
      <c r="R16" s="1851" t="s">
        <v>630</v>
      </c>
      <c r="S16" s="1852">
        <v>745378</v>
      </c>
      <c r="T16" s="1852">
        <v>726504</v>
      </c>
      <c r="U16" s="1852">
        <v>596784</v>
      </c>
      <c r="V16" s="1852">
        <v>560393</v>
      </c>
      <c r="W16" s="1852">
        <v>962735</v>
      </c>
      <c r="X16" s="1852">
        <v>335620</v>
      </c>
      <c r="Y16" s="1852">
        <v>1259405</v>
      </c>
      <c r="Z16" s="1852">
        <v>248763</v>
      </c>
      <c r="AA16" s="1852">
        <v>873144</v>
      </c>
      <c r="AB16" s="1852">
        <v>587568</v>
      </c>
      <c r="AC16" s="1852">
        <v>1335238</v>
      </c>
      <c r="AD16" s="1852">
        <v>303407</v>
      </c>
      <c r="AE16" s="1854">
        <v>154834</v>
      </c>
      <c r="AF16" s="1852">
        <v>76358</v>
      </c>
      <c r="AG16" s="1852">
        <v>250243</v>
      </c>
      <c r="AH16" s="1852">
        <v>344566</v>
      </c>
      <c r="AI16" s="1853" t="s">
        <v>631</v>
      </c>
      <c r="AJ16" s="1851" t="s">
        <v>630</v>
      </c>
      <c r="AK16" s="1852">
        <v>199704</v>
      </c>
      <c r="AL16" s="1852">
        <v>59958</v>
      </c>
      <c r="AM16" s="1852">
        <v>134283</v>
      </c>
      <c r="AN16" s="1852">
        <v>62318</v>
      </c>
      <c r="AO16" s="1852">
        <v>197165</v>
      </c>
      <c r="AP16" s="1852">
        <v>26376</v>
      </c>
      <c r="AQ16" s="1852">
        <v>117618</v>
      </c>
      <c r="AR16" s="1852">
        <v>439831</v>
      </c>
      <c r="AS16" s="1852">
        <v>312714</v>
      </c>
      <c r="AT16" s="1852">
        <v>71783</v>
      </c>
      <c r="AU16" s="1852">
        <v>629076</v>
      </c>
      <c r="AV16" s="1852">
        <v>125126</v>
      </c>
      <c r="AW16" s="1852">
        <v>149470</v>
      </c>
      <c r="AX16" s="1852">
        <v>30064</v>
      </c>
      <c r="AY16" s="1852">
        <v>64284</v>
      </c>
      <c r="AZ16" s="1852">
        <v>110933</v>
      </c>
      <c r="BA16" s="1852">
        <v>41909</v>
      </c>
      <c r="BB16" s="1852">
        <v>25724</v>
      </c>
      <c r="BC16" s="1852">
        <v>28143</v>
      </c>
      <c r="BD16" s="1853" t="s">
        <v>631</v>
      </c>
    </row>
    <row r="17" spans="1:56" s="1832" customFormat="1" ht="22.5" customHeight="1">
      <c r="A17" s="1851" t="s">
        <v>632</v>
      </c>
      <c r="B17" s="1346">
        <v>47327077</v>
      </c>
      <c r="C17" s="1852">
        <v>5934449</v>
      </c>
      <c r="D17" s="1852">
        <v>3329004</v>
      </c>
      <c r="E17" s="1852">
        <v>2978445</v>
      </c>
      <c r="F17" s="1852">
        <v>11040529</v>
      </c>
      <c r="G17" s="1852">
        <v>672349</v>
      </c>
      <c r="H17" s="1852">
        <v>2128860</v>
      </c>
      <c r="I17" s="1852">
        <v>1331385</v>
      </c>
      <c r="J17" s="1852">
        <v>1198966</v>
      </c>
      <c r="K17" s="1852">
        <v>269442</v>
      </c>
      <c r="L17" s="1852">
        <v>700839</v>
      </c>
      <c r="M17" s="1852">
        <v>419193</v>
      </c>
      <c r="N17" s="1852">
        <v>282067</v>
      </c>
      <c r="O17" s="1852">
        <v>623425</v>
      </c>
      <c r="P17" s="1852">
        <v>490209</v>
      </c>
      <c r="Q17" s="1853" t="s">
        <v>633</v>
      </c>
      <c r="R17" s="1851" t="s">
        <v>632</v>
      </c>
      <c r="S17" s="1852">
        <v>771306</v>
      </c>
      <c r="T17" s="1852">
        <v>842711</v>
      </c>
      <c r="U17" s="1852">
        <v>663174</v>
      </c>
      <c r="V17" s="1852">
        <v>597521</v>
      </c>
      <c r="W17" s="1852">
        <v>1093013</v>
      </c>
      <c r="X17" s="1852">
        <v>320680</v>
      </c>
      <c r="Y17" s="1852">
        <v>1251894</v>
      </c>
      <c r="Z17" s="1852">
        <v>241175</v>
      </c>
      <c r="AA17" s="1852">
        <v>909020</v>
      </c>
      <c r="AB17" s="1852">
        <v>749455</v>
      </c>
      <c r="AC17" s="1852">
        <v>838095</v>
      </c>
      <c r="AD17" s="1852">
        <v>262060</v>
      </c>
      <c r="AE17" s="1854">
        <v>217165</v>
      </c>
      <c r="AF17" s="1852">
        <v>83059</v>
      </c>
      <c r="AG17" s="1852">
        <v>108382</v>
      </c>
      <c r="AH17" s="1852">
        <v>205514</v>
      </c>
      <c r="AI17" s="1853" t="s">
        <v>633</v>
      </c>
      <c r="AJ17" s="1851" t="s">
        <v>632</v>
      </c>
      <c r="AK17" s="1852">
        <v>198446</v>
      </c>
      <c r="AL17" s="1852">
        <v>60075</v>
      </c>
      <c r="AM17" s="1852">
        <v>150924</v>
      </c>
      <c r="AN17" s="1852">
        <v>60253</v>
      </c>
      <c r="AO17" s="1852">
        <v>172153</v>
      </c>
      <c r="AP17" s="1852">
        <v>31644</v>
      </c>
      <c r="AQ17" s="1852">
        <v>106075</v>
      </c>
      <c r="AR17" s="1852">
        <v>499247</v>
      </c>
      <c r="AS17" s="1852">
        <v>303992</v>
      </c>
      <c r="AT17" s="1852">
        <v>2616</v>
      </c>
      <c r="AU17" s="1852">
        <v>506582</v>
      </c>
      <c r="AV17" s="1852">
        <v>153870</v>
      </c>
      <c r="AW17" s="1852">
        <v>130332</v>
      </c>
      <c r="AX17" s="1852">
        <v>33309</v>
      </c>
      <c r="AY17" s="1852">
        <v>76178</v>
      </c>
      <c r="AZ17" s="1852">
        <v>14526</v>
      </c>
      <c r="BA17" s="1852">
        <v>42401</v>
      </c>
      <c r="BB17" s="1852">
        <v>26630</v>
      </c>
      <c r="BC17" s="1852">
        <v>29226</v>
      </c>
      <c r="BD17" s="1853" t="s">
        <v>633</v>
      </c>
    </row>
    <row r="18" spans="1:56" s="1832" customFormat="1" ht="22.5" customHeight="1">
      <c r="A18" s="1851" t="s">
        <v>634</v>
      </c>
      <c r="B18" s="1346">
        <v>46095583</v>
      </c>
      <c r="C18" s="1852">
        <v>5303472</v>
      </c>
      <c r="D18" s="1852">
        <v>2751431</v>
      </c>
      <c r="E18" s="1852">
        <v>2684912</v>
      </c>
      <c r="F18" s="1852">
        <v>10463932</v>
      </c>
      <c r="G18" s="1852">
        <v>671443</v>
      </c>
      <c r="H18" s="1852">
        <v>1587609</v>
      </c>
      <c r="I18" s="1852">
        <v>1164191</v>
      </c>
      <c r="J18" s="1852">
        <v>1067783</v>
      </c>
      <c r="K18" s="1852">
        <v>304189</v>
      </c>
      <c r="L18" s="1852">
        <v>682906</v>
      </c>
      <c r="M18" s="1852">
        <v>327248</v>
      </c>
      <c r="N18" s="1852">
        <v>271548</v>
      </c>
      <c r="O18" s="1852">
        <v>579161</v>
      </c>
      <c r="P18" s="1852">
        <v>444723</v>
      </c>
      <c r="Q18" s="1853" t="s">
        <v>635</v>
      </c>
      <c r="R18" s="1851" t="s">
        <v>634</v>
      </c>
      <c r="S18" s="1852">
        <v>756238</v>
      </c>
      <c r="T18" s="1852">
        <v>820057</v>
      </c>
      <c r="U18" s="1852">
        <v>810478</v>
      </c>
      <c r="V18" s="1852">
        <v>551993</v>
      </c>
      <c r="W18" s="1852">
        <v>1075680</v>
      </c>
      <c r="X18" s="1852">
        <v>326615</v>
      </c>
      <c r="Y18" s="1852">
        <v>1237806</v>
      </c>
      <c r="Z18" s="1852">
        <v>208704</v>
      </c>
      <c r="AA18" s="1852">
        <v>973518</v>
      </c>
      <c r="AB18" s="1852">
        <v>783544</v>
      </c>
      <c r="AC18" s="1852">
        <v>717364</v>
      </c>
      <c r="AD18" s="1852">
        <v>372614</v>
      </c>
      <c r="AE18" s="1854">
        <v>146812</v>
      </c>
      <c r="AF18" s="1852">
        <v>72504</v>
      </c>
      <c r="AG18" s="1852">
        <v>214644</v>
      </c>
      <c r="AH18" s="1852">
        <v>217034</v>
      </c>
      <c r="AI18" s="1853" t="s">
        <v>635</v>
      </c>
      <c r="AJ18" s="1851" t="s">
        <v>634</v>
      </c>
      <c r="AK18" s="1852">
        <v>255952</v>
      </c>
      <c r="AL18" s="1852">
        <v>75165</v>
      </c>
      <c r="AM18" s="1852">
        <v>153683</v>
      </c>
      <c r="AN18" s="1852">
        <v>64988</v>
      </c>
      <c r="AO18" s="1852">
        <v>215928</v>
      </c>
      <c r="AP18" s="1852">
        <v>22000</v>
      </c>
      <c r="AQ18" s="1852">
        <v>132734</v>
      </c>
      <c r="AR18" s="1852">
        <v>418756</v>
      </c>
      <c r="AS18" s="1852">
        <v>292677</v>
      </c>
      <c r="AT18" s="1852">
        <v>6793</v>
      </c>
      <c r="AU18" s="1852">
        <v>574798</v>
      </c>
      <c r="AV18" s="1852">
        <v>129962</v>
      </c>
      <c r="AW18" s="1852">
        <v>158625</v>
      </c>
      <c r="AX18" s="1852">
        <v>24577</v>
      </c>
      <c r="AY18" s="1852">
        <v>58678</v>
      </c>
      <c r="AZ18" s="1852">
        <v>113455</v>
      </c>
      <c r="BA18" s="1852">
        <v>55222</v>
      </c>
      <c r="BB18" s="1852">
        <v>22108</v>
      </c>
      <c r="BC18" s="1852">
        <v>28510</v>
      </c>
      <c r="BD18" s="1853" t="s">
        <v>635</v>
      </c>
    </row>
    <row r="19" spans="1:56" s="1832" customFormat="1" ht="22.5" customHeight="1">
      <c r="A19" s="1851" t="s">
        <v>636</v>
      </c>
      <c r="B19" s="1346">
        <v>46912821</v>
      </c>
      <c r="C19" s="1852">
        <v>4728987</v>
      </c>
      <c r="D19" s="1852">
        <v>3097584</v>
      </c>
      <c r="E19" s="1852">
        <v>3024354</v>
      </c>
      <c r="F19" s="1852">
        <v>10720318</v>
      </c>
      <c r="G19" s="1852">
        <v>734138</v>
      </c>
      <c r="H19" s="1852">
        <v>1963353</v>
      </c>
      <c r="I19" s="1852">
        <v>1356876</v>
      </c>
      <c r="J19" s="1852">
        <v>1150434</v>
      </c>
      <c r="K19" s="1852">
        <v>329074</v>
      </c>
      <c r="L19" s="1852">
        <v>701506</v>
      </c>
      <c r="M19" s="1852">
        <v>306116</v>
      </c>
      <c r="N19" s="1852">
        <v>584621</v>
      </c>
      <c r="O19" s="1852">
        <v>579127</v>
      </c>
      <c r="P19" s="1852">
        <v>482616</v>
      </c>
      <c r="Q19" s="1855" t="s">
        <v>1109</v>
      </c>
      <c r="R19" s="1851" t="s">
        <v>636</v>
      </c>
      <c r="S19" s="1852">
        <v>750986</v>
      </c>
      <c r="T19" s="1852">
        <v>746440</v>
      </c>
      <c r="U19" s="1852">
        <v>776534</v>
      </c>
      <c r="V19" s="1852">
        <v>594712</v>
      </c>
      <c r="W19" s="1852">
        <v>1022821</v>
      </c>
      <c r="X19" s="1852">
        <v>786898</v>
      </c>
      <c r="Y19" s="1852">
        <v>1289596</v>
      </c>
      <c r="Z19" s="1852">
        <v>208459</v>
      </c>
      <c r="AA19" s="1852">
        <v>995289</v>
      </c>
      <c r="AB19" s="1852">
        <v>782501</v>
      </c>
      <c r="AC19" s="1852">
        <v>1279103</v>
      </c>
      <c r="AD19" s="1852">
        <v>242097</v>
      </c>
      <c r="AE19" s="1854">
        <v>151396</v>
      </c>
      <c r="AF19" s="1852">
        <v>78107</v>
      </c>
      <c r="AG19" s="1852">
        <v>111396</v>
      </c>
      <c r="AH19" s="1852">
        <v>183412</v>
      </c>
      <c r="AI19" s="1855" t="s">
        <v>1109</v>
      </c>
      <c r="AJ19" s="1851" t="s">
        <v>636</v>
      </c>
      <c r="AK19" s="1852">
        <v>198733</v>
      </c>
      <c r="AL19" s="1852">
        <v>71512</v>
      </c>
      <c r="AM19" s="1852">
        <v>150863</v>
      </c>
      <c r="AN19" s="1852">
        <v>80379</v>
      </c>
      <c r="AO19" s="1852">
        <v>189703</v>
      </c>
      <c r="AP19" s="1852">
        <v>24196</v>
      </c>
      <c r="AQ19" s="1852">
        <v>109465</v>
      </c>
      <c r="AR19" s="1852">
        <v>366376</v>
      </c>
      <c r="AS19" s="1852">
        <v>321340</v>
      </c>
      <c r="AT19" s="1852">
        <v>73230</v>
      </c>
      <c r="AU19" s="1852">
        <v>625838</v>
      </c>
      <c r="AV19" s="1852">
        <v>180902</v>
      </c>
      <c r="AW19" s="1852">
        <v>122939</v>
      </c>
      <c r="AX19" s="1852">
        <v>61479</v>
      </c>
      <c r="AY19" s="1852">
        <v>79311</v>
      </c>
      <c r="AZ19" s="1852">
        <v>12455</v>
      </c>
      <c r="BA19" s="1852">
        <v>42867</v>
      </c>
      <c r="BB19" s="1852">
        <v>20633</v>
      </c>
      <c r="BC19" s="1852">
        <v>33942</v>
      </c>
      <c r="BD19" s="1855" t="s">
        <v>1109</v>
      </c>
    </row>
    <row r="20" spans="1:56" s="1832" customFormat="1" ht="22.5" customHeight="1">
      <c r="A20" s="1851" t="s">
        <v>637</v>
      </c>
      <c r="B20" s="1346">
        <v>47172115</v>
      </c>
      <c r="C20" s="1852">
        <v>4979322</v>
      </c>
      <c r="D20" s="1852">
        <v>3402653</v>
      </c>
      <c r="E20" s="1852">
        <v>2539828</v>
      </c>
      <c r="F20" s="1852">
        <v>10829080</v>
      </c>
      <c r="G20" s="1852">
        <v>720046</v>
      </c>
      <c r="H20" s="1852">
        <v>2297073</v>
      </c>
      <c r="I20" s="1852">
        <v>1209641</v>
      </c>
      <c r="J20" s="1852">
        <v>1265223</v>
      </c>
      <c r="K20" s="1852">
        <v>296702</v>
      </c>
      <c r="L20" s="1852">
        <v>673814</v>
      </c>
      <c r="M20" s="1852">
        <v>289722</v>
      </c>
      <c r="N20" s="1852">
        <v>654887</v>
      </c>
      <c r="O20" s="1852">
        <v>618051</v>
      </c>
      <c r="P20" s="1852">
        <v>487734</v>
      </c>
      <c r="Q20" s="1855" t="s">
        <v>1110</v>
      </c>
      <c r="R20" s="1851" t="s">
        <v>637</v>
      </c>
      <c r="S20" s="1852">
        <v>713160</v>
      </c>
      <c r="T20" s="1852">
        <v>783816</v>
      </c>
      <c r="U20" s="1852">
        <v>645203</v>
      </c>
      <c r="V20" s="1852">
        <v>681533</v>
      </c>
      <c r="W20" s="1852">
        <v>943568</v>
      </c>
      <c r="X20" s="1852">
        <v>475432</v>
      </c>
      <c r="Y20" s="1852">
        <v>1369094</v>
      </c>
      <c r="Z20" s="1852">
        <v>185004</v>
      </c>
      <c r="AA20" s="1852">
        <v>1044661</v>
      </c>
      <c r="AB20" s="1852">
        <v>868911</v>
      </c>
      <c r="AC20" s="1852">
        <v>934907</v>
      </c>
      <c r="AD20" s="1852">
        <v>269710</v>
      </c>
      <c r="AE20" s="1854">
        <v>101237</v>
      </c>
      <c r="AF20" s="1852">
        <v>82032</v>
      </c>
      <c r="AG20" s="1852">
        <v>97729</v>
      </c>
      <c r="AH20" s="1852">
        <v>157221</v>
      </c>
      <c r="AI20" s="1855" t="s">
        <v>1110</v>
      </c>
      <c r="AJ20" s="1851" t="s">
        <v>637</v>
      </c>
      <c r="AK20" s="1852">
        <v>178434</v>
      </c>
      <c r="AL20" s="1852">
        <v>69618</v>
      </c>
      <c r="AM20" s="1852">
        <v>151738</v>
      </c>
      <c r="AN20" s="1852">
        <v>61745</v>
      </c>
      <c r="AO20" s="1852">
        <v>187875</v>
      </c>
      <c r="AP20" s="1852">
        <v>30335</v>
      </c>
      <c r="AQ20" s="1852">
        <v>183407</v>
      </c>
      <c r="AR20" s="1852">
        <v>365958</v>
      </c>
      <c r="AS20" s="1852">
        <v>292206</v>
      </c>
      <c r="AT20" s="1852">
        <v>2639</v>
      </c>
      <c r="AU20" s="1852">
        <v>498003</v>
      </c>
      <c r="AV20" s="1852">
        <v>197135</v>
      </c>
      <c r="AW20" s="1852">
        <v>129549</v>
      </c>
      <c r="AX20" s="1852">
        <v>57885</v>
      </c>
      <c r="AY20" s="1852">
        <v>60638</v>
      </c>
      <c r="AZ20" s="1852">
        <v>85482</v>
      </c>
      <c r="BA20" s="1852">
        <v>25375</v>
      </c>
      <c r="BB20" s="1852">
        <v>19162</v>
      </c>
      <c r="BC20" s="1852">
        <v>30745</v>
      </c>
      <c r="BD20" s="1855" t="s">
        <v>1110</v>
      </c>
    </row>
    <row r="21" spans="1:56" s="1832" customFormat="1" ht="22.5" customHeight="1">
      <c r="A21" s="1851" t="s">
        <v>638</v>
      </c>
      <c r="B21" s="1346">
        <v>44669157</v>
      </c>
      <c r="C21" s="1852">
        <v>4691778</v>
      </c>
      <c r="D21" s="1852">
        <v>3337819</v>
      </c>
      <c r="E21" s="1852">
        <v>2226844</v>
      </c>
      <c r="F21" s="1852">
        <v>11248399</v>
      </c>
      <c r="G21" s="1852">
        <v>500932</v>
      </c>
      <c r="H21" s="1852">
        <v>2210878</v>
      </c>
      <c r="I21" s="1852">
        <v>1119234</v>
      </c>
      <c r="J21" s="1852">
        <v>928465</v>
      </c>
      <c r="K21" s="1852">
        <v>218358</v>
      </c>
      <c r="L21" s="1852">
        <v>668985</v>
      </c>
      <c r="M21" s="1852">
        <v>378621</v>
      </c>
      <c r="N21" s="1852">
        <v>109748</v>
      </c>
      <c r="O21" s="1852">
        <v>691475</v>
      </c>
      <c r="P21" s="1852">
        <v>428319</v>
      </c>
      <c r="Q21" s="1856" t="s">
        <v>1111</v>
      </c>
      <c r="R21" s="1851" t="s">
        <v>638</v>
      </c>
      <c r="S21" s="1852">
        <v>784216</v>
      </c>
      <c r="T21" s="1852">
        <v>764891</v>
      </c>
      <c r="U21" s="1852">
        <v>763074</v>
      </c>
      <c r="V21" s="1852">
        <v>635136</v>
      </c>
      <c r="W21" s="1852">
        <v>1076561</v>
      </c>
      <c r="X21" s="1852">
        <v>599974</v>
      </c>
      <c r="Y21" s="1852">
        <v>1352030</v>
      </c>
      <c r="Z21" s="1852">
        <v>169723</v>
      </c>
      <c r="AA21" s="1852">
        <v>1055760</v>
      </c>
      <c r="AB21" s="1852">
        <v>885954</v>
      </c>
      <c r="AC21" s="1852">
        <v>816842</v>
      </c>
      <c r="AD21" s="1852">
        <v>225766</v>
      </c>
      <c r="AE21" s="1854">
        <v>95292</v>
      </c>
      <c r="AF21" s="1852">
        <v>94770</v>
      </c>
      <c r="AG21" s="1852">
        <v>126386</v>
      </c>
      <c r="AH21" s="1852">
        <v>153348</v>
      </c>
      <c r="AI21" s="1856" t="s">
        <v>1111</v>
      </c>
      <c r="AJ21" s="1851" t="s">
        <v>638</v>
      </c>
      <c r="AK21" s="1852">
        <v>181844</v>
      </c>
      <c r="AL21" s="1852">
        <v>80508</v>
      </c>
      <c r="AM21" s="1852">
        <v>157372</v>
      </c>
      <c r="AN21" s="1852">
        <v>62411</v>
      </c>
      <c r="AO21" s="1852">
        <v>159145</v>
      </c>
      <c r="AP21" s="1852">
        <v>27354</v>
      </c>
      <c r="AQ21" s="1852">
        <v>117282</v>
      </c>
      <c r="AR21" s="1852">
        <v>364821</v>
      </c>
      <c r="AS21" s="1852">
        <v>276737</v>
      </c>
      <c r="AT21" s="1852">
        <v>3675</v>
      </c>
      <c r="AU21" s="1852">
        <v>538771</v>
      </c>
      <c r="AV21" s="1852">
        <v>146143</v>
      </c>
      <c r="AW21" s="1852">
        <v>130911</v>
      </c>
      <c r="AX21" s="1852">
        <v>28152</v>
      </c>
      <c r="AY21" s="1852">
        <v>46316</v>
      </c>
      <c r="AZ21" s="1852">
        <v>108572</v>
      </c>
      <c r="BA21" s="1852">
        <v>14609</v>
      </c>
      <c r="BB21" s="1852">
        <v>15066</v>
      </c>
      <c r="BC21" s="1852">
        <v>30436</v>
      </c>
      <c r="BD21" s="1856" t="s">
        <v>1111</v>
      </c>
    </row>
    <row r="22" spans="1:56" s="1832" customFormat="1" ht="22.5" customHeight="1">
      <c r="A22" s="1851" t="s">
        <v>639</v>
      </c>
      <c r="B22" s="1346">
        <v>43046112</v>
      </c>
      <c r="C22" s="1852">
        <v>4221510</v>
      </c>
      <c r="D22" s="1852">
        <v>3179793</v>
      </c>
      <c r="E22" s="1852">
        <v>2487856</v>
      </c>
      <c r="F22" s="1852">
        <v>11063008</v>
      </c>
      <c r="G22" s="1852">
        <v>459769</v>
      </c>
      <c r="H22" s="1852">
        <v>1543570</v>
      </c>
      <c r="I22" s="1852">
        <v>1276175</v>
      </c>
      <c r="J22" s="1852">
        <v>1134548</v>
      </c>
      <c r="K22" s="1852">
        <v>187088</v>
      </c>
      <c r="L22" s="1852">
        <v>675458</v>
      </c>
      <c r="M22" s="1852">
        <v>500691</v>
      </c>
      <c r="N22" s="1852">
        <v>143632</v>
      </c>
      <c r="O22" s="1852">
        <v>492380</v>
      </c>
      <c r="P22" s="1852">
        <v>349484</v>
      </c>
      <c r="Q22" s="1856" t="s">
        <v>640</v>
      </c>
      <c r="R22" s="1851" t="s">
        <v>639</v>
      </c>
      <c r="S22" s="1852">
        <v>752077</v>
      </c>
      <c r="T22" s="1852">
        <v>720175</v>
      </c>
      <c r="U22" s="1852">
        <v>567080</v>
      </c>
      <c r="V22" s="1852">
        <v>482362</v>
      </c>
      <c r="W22" s="1852">
        <v>889475</v>
      </c>
      <c r="X22" s="1852">
        <v>668258</v>
      </c>
      <c r="Y22" s="1852">
        <v>1380824</v>
      </c>
      <c r="Z22" s="1852">
        <v>178819</v>
      </c>
      <c r="AA22" s="1852">
        <v>958256</v>
      </c>
      <c r="AB22" s="1852">
        <v>704230</v>
      </c>
      <c r="AC22" s="1852">
        <v>722839</v>
      </c>
      <c r="AD22" s="1852">
        <v>280038</v>
      </c>
      <c r="AE22" s="1854">
        <v>99022</v>
      </c>
      <c r="AF22" s="1852">
        <v>79732</v>
      </c>
      <c r="AG22" s="1852">
        <v>75149</v>
      </c>
      <c r="AH22" s="1852">
        <v>122629</v>
      </c>
      <c r="AI22" s="1856" t="s">
        <v>640</v>
      </c>
      <c r="AJ22" s="1851" t="s">
        <v>639</v>
      </c>
      <c r="AK22" s="1852">
        <v>164367</v>
      </c>
      <c r="AL22" s="1852">
        <v>61689</v>
      </c>
      <c r="AM22" s="1852">
        <v>97779</v>
      </c>
      <c r="AN22" s="1852">
        <v>57177</v>
      </c>
      <c r="AO22" s="1852">
        <v>136289</v>
      </c>
      <c r="AP22" s="1852">
        <v>20595</v>
      </c>
      <c r="AQ22" s="1852">
        <v>139830</v>
      </c>
      <c r="AR22" s="1852">
        <v>321077</v>
      </c>
      <c r="AS22" s="1852">
        <v>326335</v>
      </c>
      <c r="AT22" s="1852">
        <v>65137</v>
      </c>
      <c r="AU22" s="1852">
        <v>462950</v>
      </c>
      <c r="AV22" s="1852">
        <v>118594</v>
      </c>
      <c r="AW22" s="1852">
        <v>89860</v>
      </c>
      <c r="AX22" s="1852">
        <v>23812</v>
      </c>
      <c r="AY22" s="1852">
        <v>75351</v>
      </c>
      <c r="AZ22" s="1852">
        <v>154532</v>
      </c>
      <c r="BA22" s="1852">
        <v>10820</v>
      </c>
      <c r="BB22" s="1852">
        <v>21534</v>
      </c>
      <c r="BC22" s="1852">
        <v>40610</v>
      </c>
      <c r="BD22" s="1856" t="s">
        <v>640</v>
      </c>
    </row>
    <row r="23" spans="1:56" s="1832" customFormat="1" ht="22.5" customHeight="1">
      <c r="A23" s="1851" t="s">
        <v>641</v>
      </c>
      <c r="B23" s="1346">
        <v>45415053</v>
      </c>
      <c r="C23" s="1852">
        <v>4814430</v>
      </c>
      <c r="D23" s="1852">
        <v>2967538</v>
      </c>
      <c r="E23" s="1852">
        <v>3038894</v>
      </c>
      <c r="F23" s="1852">
        <v>11784407</v>
      </c>
      <c r="G23" s="1852">
        <v>722312</v>
      </c>
      <c r="H23" s="1852">
        <v>1904549</v>
      </c>
      <c r="I23" s="1852">
        <v>1118497</v>
      </c>
      <c r="J23" s="1852">
        <v>852318</v>
      </c>
      <c r="K23" s="1852">
        <v>65262</v>
      </c>
      <c r="L23" s="1852">
        <v>690058</v>
      </c>
      <c r="M23" s="1852">
        <v>596588</v>
      </c>
      <c r="N23" s="1852">
        <v>227447</v>
      </c>
      <c r="O23" s="1852">
        <v>644427</v>
      </c>
      <c r="P23" s="1852">
        <v>387293</v>
      </c>
      <c r="Q23" s="1856" t="s">
        <v>642</v>
      </c>
      <c r="R23" s="1851" t="s">
        <v>641</v>
      </c>
      <c r="S23" s="1852">
        <v>845679</v>
      </c>
      <c r="T23" s="1852">
        <v>822336</v>
      </c>
      <c r="U23" s="1852">
        <v>646772</v>
      </c>
      <c r="V23" s="1852">
        <v>586582</v>
      </c>
      <c r="W23" s="1852">
        <v>1155667</v>
      </c>
      <c r="X23" s="1852">
        <v>459764</v>
      </c>
      <c r="Y23" s="1852">
        <v>1340669</v>
      </c>
      <c r="Z23" s="1852">
        <v>220560</v>
      </c>
      <c r="AA23" s="1852">
        <v>973109</v>
      </c>
      <c r="AB23" s="1852">
        <v>741025</v>
      </c>
      <c r="AC23" s="1852">
        <v>798006</v>
      </c>
      <c r="AD23" s="1852">
        <v>289809</v>
      </c>
      <c r="AE23" s="1854">
        <v>108567</v>
      </c>
      <c r="AF23" s="1852">
        <v>90135</v>
      </c>
      <c r="AG23" s="1852">
        <v>95517</v>
      </c>
      <c r="AH23" s="1852">
        <v>188629</v>
      </c>
      <c r="AI23" s="1856" t="s">
        <v>642</v>
      </c>
      <c r="AJ23" s="1851" t="s">
        <v>641</v>
      </c>
      <c r="AK23" s="1852">
        <v>225507</v>
      </c>
      <c r="AL23" s="1852">
        <v>75931</v>
      </c>
      <c r="AM23" s="1852">
        <v>151397</v>
      </c>
      <c r="AN23" s="1852">
        <v>69066</v>
      </c>
      <c r="AO23" s="1852">
        <v>203454</v>
      </c>
      <c r="AP23" s="1852">
        <v>24283</v>
      </c>
      <c r="AQ23" s="1852">
        <v>124585</v>
      </c>
      <c r="AR23" s="1852">
        <v>339298</v>
      </c>
      <c r="AS23" s="1852">
        <v>354253</v>
      </c>
      <c r="AT23" s="1852">
        <v>3174</v>
      </c>
      <c r="AU23" s="1852">
        <v>529655</v>
      </c>
      <c r="AV23" s="1852">
        <v>178543</v>
      </c>
      <c r="AW23" s="1852">
        <v>109644</v>
      </c>
      <c r="AX23" s="1852">
        <v>21733</v>
      </c>
      <c r="AY23" s="1852">
        <v>99614</v>
      </c>
      <c r="AZ23" s="1852">
        <v>65331</v>
      </c>
      <c r="BA23" s="1852">
        <v>27769</v>
      </c>
      <c r="BB23" s="1852">
        <v>19008</v>
      </c>
      <c r="BC23" s="1852">
        <v>23002</v>
      </c>
      <c r="BD23" s="1856" t="s">
        <v>642</v>
      </c>
    </row>
    <row r="24" spans="1:56" s="1832" customFormat="1" ht="22.5" customHeight="1">
      <c r="A24" s="1851" t="s">
        <v>643</v>
      </c>
      <c r="B24" s="1346">
        <v>47089796</v>
      </c>
      <c r="C24" s="1852">
        <v>4439329</v>
      </c>
      <c r="D24" s="1852">
        <v>3291939</v>
      </c>
      <c r="E24" s="1852">
        <v>2893995</v>
      </c>
      <c r="F24" s="1852">
        <v>12461340</v>
      </c>
      <c r="G24" s="1852">
        <v>722532</v>
      </c>
      <c r="H24" s="1852">
        <v>2073629</v>
      </c>
      <c r="I24" s="1852">
        <v>1186446</v>
      </c>
      <c r="J24" s="1852">
        <v>1279402</v>
      </c>
      <c r="K24" s="1852">
        <v>958411</v>
      </c>
      <c r="L24" s="1852">
        <v>744367</v>
      </c>
      <c r="M24" s="1852">
        <v>609225</v>
      </c>
      <c r="N24" s="1852">
        <v>38127</v>
      </c>
      <c r="O24" s="1852">
        <v>835067</v>
      </c>
      <c r="P24" s="1852">
        <v>346339</v>
      </c>
      <c r="Q24" s="1856" t="s">
        <v>644</v>
      </c>
      <c r="R24" s="1851" t="s">
        <v>643</v>
      </c>
      <c r="S24" s="1852">
        <v>867219</v>
      </c>
      <c r="T24" s="1852">
        <v>784440</v>
      </c>
      <c r="U24" s="1852">
        <v>717729</v>
      </c>
      <c r="V24" s="1852">
        <v>555389</v>
      </c>
      <c r="W24" s="1852">
        <v>877683</v>
      </c>
      <c r="X24" s="1852">
        <v>193012</v>
      </c>
      <c r="Y24" s="1852">
        <v>1378581</v>
      </c>
      <c r="Z24" s="1852">
        <v>255877</v>
      </c>
      <c r="AA24" s="1852">
        <v>888716</v>
      </c>
      <c r="AB24" s="1852">
        <v>818538</v>
      </c>
      <c r="AC24" s="1852">
        <v>786071</v>
      </c>
      <c r="AD24" s="1852">
        <v>248803</v>
      </c>
      <c r="AE24" s="1854">
        <v>130500</v>
      </c>
      <c r="AF24" s="1852">
        <v>72727</v>
      </c>
      <c r="AG24" s="1852">
        <v>94598</v>
      </c>
      <c r="AH24" s="1852">
        <v>177808</v>
      </c>
      <c r="AI24" s="1856" t="s">
        <v>644</v>
      </c>
      <c r="AJ24" s="1851" t="s">
        <v>643</v>
      </c>
      <c r="AK24" s="1852">
        <v>233885</v>
      </c>
      <c r="AL24" s="1852">
        <v>75710</v>
      </c>
      <c r="AM24" s="1852">
        <v>163050</v>
      </c>
      <c r="AN24" s="1852">
        <v>66537</v>
      </c>
      <c r="AO24" s="1852">
        <v>181912</v>
      </c>
      <c r="AP24" s="1852">
        <v>23245</v>
      </c>
      <c r="AQ24" s="1852">
        <v>121032</v>
      </c>
      <c r="AR24" s="1852">
        <v>419926</v>
      </c>
      <c r="AS24" s="1852">
        <v>292937</v>
      </c>
      <c r="AT24" s="1852">
        <v>2909</v>
      </c>
      <c r="AU24" s="1852">
        <v>524506</v>
      </c>
      <c r="AV24" s="1852">
        <v>119842</v>
      </c>
      <c r="AW24" s="1852">
        <v>95442</v>
      </c>
      <c r="AX24" s="1852">
        <v>54621</v>
      </c>
      <c r="AY24" s="1852">
        <v>99877</v>
      </c>
      <c r="AZ24" s="1852">
        <v>149158</v>
      </c>
      <c r="BA24" s="1852">
        <v>41315</v>
      </c>
      <c r="BB24" s="1852">
        <v>21558</v>
      </c>
      <c r="BC24" s="1852">
        <v>24126</v>
      </c>
      <c r="BD24" s="1856" t="s">
        <v>644</v>
      </c>
    </row>
    <row r="25" spans="1:56" s="1832" customFormat="1" ht="22.5" customHeight="1">
      <c r="A25" s="1851" t="s">
        <v>645</v>
      </c>
      <c r="B25" s="1346">
        <v>47788899</v>
      </c>
      <c r="C25" s="1852">
        <v>5107181</v>
      </c>
      <c r="D25" s="1852">
        <v>3620963</v>
      </c>
      <c r="E25" s="1852">
        <v>2815859</v>
      </c>
      <c r="F25" s="1852">
        <v>12430317</v>
      </c>
      <c r="G25" s="1852">
        <v>542791</v>
      </c>
      <c r="H25" s="1852">
        <v>1837112</v>
      </c>
      <c r="I25" s="1852">
        <v>1288942</v>
      </c>
      <c r="J25" s="1852">
        <v>1468762</v>
      </c>
      <c r="K25" s="1852">
        <v>85376</v>
      </c>
      <c r="L25" s="1852">
        <v>697268</v>
      </c>
      <c r="M25" s="1852">
        <v>407390</v>
      </c>
      <c r="N25" s="1852">
        <v>543872</v>
      </c>
      <c r="O25" s="1852">
        <v>764420</v>
      </c>
      <c r="P25" s="1852">
        <v>337924</v>
      </c>
      <c r="Q25" s="1856" t="s">
        <v>646</v>
      </c>
      <c r="R25" s="1851" t="s">
        <v>645</v>
      </c>
      <c r="S25" s="1852">
        <v>734148</v>
      </c>
      <c r="T25" s="1852">
        <v>780812</v>
      </c>
      <c r="U25" s="1852">
        <v>697868</v>
      </c>
      <c r="V25" s="1852">
        <v>549762</v>
      </c>
      <c r="W25" s="1852">
        <v>999647</v>
      </c>
      <c r="X25" s="1852">
        <v>218120</v>
      </c>
      <c r="Y25" s="1852">
        <v>1531325</v>
      </c>
      <c r="Z25" s="1852">
        <v>260875</v>
      </c>
      <c r="AA25" s="1852">
        <v>982051</v>
      </c>
      <c r="AB25" s="1852">
        <v>792287</v>
      </c>
      <c r="AC25" s="1852">
        <v>723517</v>
      </c>
      <c r="AD25" s="1852">
        <v>215709</v>
      </c>
      <c r="AE25" s="1854">
        <v>137487</v>
      </c>
      <c r="AF25" s="1852">
        <v>70796</v>
      </c>
      <c r="AG25" s="1852">
        <v>86363</v>
      </c>
      <c r="AH25" s="1852">
        <v>189093</v>
      </c>
      <c r="AI25" s="1856" t="s">
        <v>646</v>
      </c>
      <c r="AJ25" s="1851" t="s">
        <v>645</v>
      </c>
      <c r="AK25" s="1852">
        <v>234475</v>
      </c>
      <c r="AL25" s="1852">
        <v>61269</v>
      </c>
      <c r="AM25" s="1852">
        <v>196033</v>
      </c>
      <c r="AN25" s="1852">
        <v>80030</v>
      </c>
      <c r="AO25" s="1852">
        <v>141762</v>
      </c>
      <c r="AP25" s="1852">
        <v>27481</v>
      </c>
      <c r="AQ25" s="1852">
        <v>123435</v>
      </c>
      <c r="AR25" s="1852">
        <v>345621</v>
      </c>
      <c r="AS25" s="1852">
        <v>326632</v>
      </c>
      <c r="AT25" s="1852">
        <v>2513</v>
      </c>
      <c r="AU25" s="1852">
        <v>416779</v>
      </c>
      <c r="AV25" s="1852">
        <v>161757</v>
      </c>
      <c r="AW25" s="1852">
        <v>106520</v>
      </c>
      <c r="AX25" s="1852">
        <v>26415</v>
      </c>
      <c r="AY25" s="1852">
        <v>74910</v>
      </c>
      <c r="AZ25" s="1852">
        <v>107163</v>
      </c>
      <c r="BA25" s="1852">
        <v>44601</v>
      </c>
      <c r="BB25" s="1852">
        <v>27603</v>
      </c>
      <c r="BC25" s="1852">
        <v>27471</v>
      </c>
      <c r="BD25" s="1856" t="s">
        <v>646</v>
      </c>
    </row>
    <row r="26" spans="1:56" s="1832" customFormat="1" ht="22.5" customHeight="1">
      <c r="A26" s="1851" t="s">
        <v>647</v>
      </c>
      <c r="B26" s="1346">
        <v>45031830</v>
      </c>
      <c r="C26" s="1852">
        <v>4560021</v>
      </c>
      <c r="D26" s="1852">
        <v>3090472</v>
      </c>
      <c r="E26" s="1852">
        <v>2602225</v>
      </c>
      <c r="F26" s="1852">
        <v>11995007</v>
      </c>
      <c r="G26" s="1852">
        <v>517637</v>
      </c>
      <c r="H26" s="1852">
        <v>1974704</v>
      </c>
      <c r="I26" s="1852">
        <v>1267858</v>
      </c>
      <c r="J26" s="1852">
        <v>1229504</v>
      </c>
      <c r="K26" s="1852">
        <v>451159</v>
      </c>
      <c r="L26" s="1852">
        <v>800199</v>
      </c>
      <c r="M26" s="1852">
        <v>395940</v>
      </c>
      <c r="N26" s="1852">
        <v>96798</v>
      </c>
      <c r="O26" s="1852">
        <v>935328</v>
      </c>
      <c r="P26" s="1852">
        <v>344485</v>
      </c>
      <c r="Q26" s="1856" t="s">
        <v>648</v>
      </c>
      <c r="R26" s="1851" t="s">
        <v>647</v>
      </c>
      <c r="S26" s="1852">
        <v>668834</v>
      </c>
      <c r="T26" s="1852">
        <v>840044</v>
      </c>
      <c r="U26" s="1852">
        <v>689150</v>
      </c>
      <c r="V26" s="1852">
        <v>535377</v>
      </c>
      <c r="W26" s="1852">
        <v>852547</v>
      </c>
      <c r="X26" s="1852">
        <v>473452</v>
      </c>
      <c r="Y26" s="1852">
        <v>1501465</v>
      </c>
      <c r="Z26" s="1852">
        <v>246780</v>
      </c>
      <c r="AA26" s="1852">
        <v>728639</v>
      </c>
      <c r="AB26" s="1852">
        <v>826129</v>
      </c>
      <c r="AC26" s="1852">
        <v>696410</v>
      </c>
      <c r="AD26" s="1852">
        <v>242910</v>
      </c>
      <c r="AE26" s="1854">
        <v>115402</v>
      </c>
      <c r="AF26" s="1852">
        <v>80955</v>
      </c>
      <c r="AG26" s="1852">
        <v>125083</v>
      </c>
      <c r="AH26" s="1852">
        <v>144665</v>
      </c>
      <c r="AI26" s="1856" t="s">
        <v>648</v>
      </c>
      <c r="AJ26" s="1851" t="s">
        <v>647</v>
      </c>
      <c r="AK26" s="1852">
        <v>219892</v>
      </c>
      <c r="AL26" s="1852">
        <v>97635</v>
      </c>
      <c r="AM26" s="1852">
        <v>170229</v>
      </c>
      <c r="AN26" s="1852">
        <v>67276</v>
      </c>
      <c r="AO26" s="1852">
        <v>167002</v>
      </c>
      <c r="AP26" s="1852">
        <v>23572</v>
      </c>
      <c r="AQ26" s="1852">
        <v>86873</v>
      </c>
      <c r="AR26" s="1852">
        <v>355020</v>
      </c>
      <c r="AS26" s="1852">
        <v>248769</v>
      </c>
      <c r="AT26" s="1852">
        <v>138875</v>
      </c>
      <c r="AU26" s="1852">
        <v>386986</v>
      </c>
      <c r="AV26" s="1852">
        <v>170954</v>
      </c>
      <c r="AW26" s="1852">
        <v>122268</v>
      </c>
      <c r="AX26" s="1852">
        <v>19268</v>
      </c>
      <c r="AY26" s="1852">
        <v>44756</v>
      </c>
      <c r="AZ26" s="1852">
        <v>59869</v>
      </c>
      <c r="BA26" s="1852">
        <v>39665</v>
      </c>
      <c r="BB26" s="1852">
        <v>38687</v>
      </c>
      <c r="BC26" s="1852">
        <v>27905</v>
      </c>
      <c r="BD26" s="1856" t="s">
        <v>648</v>
      </c>
    </row>
    <row r="27" spans="1:56" s="1047" customFormat="1" ht="3.75" customHeight="1">
      <c r="A27" s="1037"/>
      <c r="B27" s="1038"/>
      <c r="C27" s="1039"/>
      <c r="D27" s="1040"/>
      <c r="E27" s="1041"/>
      <c r="F27" s="1038"/>
      <c r="G27" s="1038"/>
      <c r="H27" s="1038"/>
      <c r="I27" s="1038"/>
      <c r="J27" s="1038"/>
      <c r="K27" s="1038"/>
      <c r="L27" s="1038"/>
      <c r="M27" s="1038"/>
      <c r="N27" s="1038"/>
      <c r="O27" s="1038"/>
      <c r="P27" s="1042"/>
      <c r="Q27" s="1043"/>
      <c r="R27" s="1044"/>
      <c r="S27" s="1038"/>
      <c r="T27" s="1045"/>
      <c r="U27" s="1045"/>
      <c r="V27" s="1046"/>
      <c r="W27" s="1045"/>
      <c r="X27" s="1045"/>
      <c r="Y27" s="1045"/>
      <c r="Z27" s="1045"/>
      <c r="AA27" s="1045"/>
      <c r="AB27" s="1045"/>
      <c r="AC27" s="1045"/>
      <c r="AD27" s="1045"/>
      <c r="AE27" s="1045"/>
      <c r="AF27" s="1045"/>
      <c r="AG27" s="1045"/>
      <c r="AH27" s="1045"/>
      <c r="AI27" s="1043"/>
      <c r="AJ27" s="1037"/>
      <c r="AK27" s="1045"/>
      <c r="AL27" s="1045"/>
      <c r="AM27" s="1045"/>
      <c r="AN27" s="1045"/>
      <c r="AO27" s="1045"/>
      <c r="AP27" s="1045"/>
      <c r="AQ27" s="1045"/>
      <c r="AR27" s="1045"/>
      <c r="AS27" s="1045"/>
      <c r="AT27" s="1045"/>
      <c r="AU27" s="1045"/>
      <c r="AV27" s="1045"/>
      <c r="AW27" s="1045"/>
      <c r="AX27" s="1045"/>
      <c r="AY27" s="1045"/>
      <c r="AZ27" s="1045"/>
      <c r="BA27" s="1045"/>
      <c r="BB27" s="1045"/>
      <c r="BC27" s="1045"/>
      <c r="BD27" s="1043"/>
    </row>
    <row r="28" spans="1:56" s="1047" customFormat="1" ht="14.1" customHeight="1">
      <c r="A28" s="1048" t="s">
        <v>649</v>
      </c>
      <c r="B28" s="1049"/>
      <c r="C28" s="1050"/>
      <c r="D28" s="1050"/>
      <c r="E28" s="1051"/>
      <c r="F28" s="1050"/>
      <c r="G28" s="1050"/>
      <c r="H28" s="1050"/>
      <c r="I28" s="1050"/>
      <c r="J28" s="1050"/>
      <c r="K28" s="1050"/>
      <c r="L28" s="1050"/>
      <c r="M28" s="1050"/>
      <c r="N28" s="1050"/>
      <c r="O28" s="1050"/>
      <c r="P28" s="1052"/>
      <c r="Q28" s="598" t="s">
        <v>650</v>
      </c>
      <c r="R28" s="1048" t="s">
        <v>649</v>
      </c>
      <c r="S28" s="1050"/>
      <c r="T28" s="1050"/>
      <c r="U28" s="1050"/>
      <c r="V28" s="1050"/>
      <c r="W28" s="1050"/>
      <c r="X28" s="1050"/>
      <c r="Y28" s="1050"/>
      <c r="Z28" s="1050"/>
      <c r="AA28" s="1050"/>
      <c r="AB28" s="1050"/>
      <c r="AC28" s="1050"/>
      <c r="AD28" s="1050"/>
      <c r="AE28" s="1050"/>
      <c r="AF28" s="1050"/>
      <c r="AG28" s="1050"/>
      <c r="AH28" s="1050"/>
      <c r="AI28" s="598" t="s">
        <v>650</v>
      </c>
      <c r="AJ28" s="1048" t="s">
        <v>649</v>
      </c>
      <c r="AK28" s="1050"/>
      <c r="AL28" s="1050"/>
      <c r="AM28" s="1050"/>
      <c r="AN28" s="1050"/>
      <c r="AO28" s="1050"/>
      <c r="AP28" s="1050"/>
      <c r="AQ28" s="1050"/>
      <c r="AR28" s="1050"/>
      <c r="AS28" s="1050"/>
      <c r="AT28" s="1050"/>
      <c r="AU28" s="1050"/>
      <c r="AV28" s="1050"/>
      <c r="AW28" s="1050"/>
      <c r="AX28" s="1050"/>
      <c r="AY28" s="1050"/>
      <c r="AZ28" s="1050"/>
      <c r="BA28" s="1050"/>
      <c r="BB28" s="1050"/>
      <c r="BC28" s="1050"/>
      <c r="BD28" s="598" t="s">
        <v>650</v>
      </c>
    </row>
    <row r="29" spans="1:56" s="1053" customFormat="1">
      <c r="AH29" s="1054"/>
    </row>
    <row r="30" spans="1:56" s="1053" customFormat="1"/>
    <row r="31" spans="1:56" s="1053" customFormat="1"/>
    <row r="33" spans="1:13">
      <c r="A33" s="1057"/>
      <c r="B33" s="1057"/>
      <c r="C33" s="1057"/>
      <c r="D33" s="1057"/>
      <c r="E33" s="1057"/>
      <c r="F33" s="1057"/>
      <c r="G33" s="1057"/>
      <c r="H33" s="1057"/>
      <c r="I33" s="1057"/>
      <c r="J33" s="1057"/>
      <c r="K33" s="1057"/>
      <c r="L33" s="1057"/>
      <c r="M33" s="1057"/>
    </row>
  </sheetData>
  <dataConsolidate link="1">
    <dataRefs count="2">
      <dataRef ref="C12:P12" sheet="250)16.(2-1)주요국별수출" r:id="rId1"/>
      <dataRef ref="B35:N35" sheet="250)16.(2-2)주요국별수출" r:id="rId2"/>
    </dataRefs>
  </dataConsolidate>
  <mergeCells count="1">
    <mergeCell ref="AT2:BD2"/>
  </mergeCells>
  <phoneticPr fontId="18" type="noConversion"/>
  <printOptions gridLinesSet="0"/>
  <pageMargins left="0.78740157480314965" right="0.69" top="0.78740157480314965" bottom="0.39370078740157483" header="0" footer="0"/>
  <pageSetup paperSize="9" pageOrder="overThenDown" orientation="portrait" useFirstPageNumber="1" verticalDpi="300" r:id="rId3"/>
  <headerFooter alignWithMargins="0"/>
  <colBreaks count="5" manualBreakCount="5">
    <brk id="8" max="28" man="1"/>
    <brk id="17" max="28" man="1"/>
    <brk id="26" max="28" man="1"/>
    <brk id="35" max="28" man="1"/>
    <brk id="45" max="2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F44"/>
  <sheetViews>
    <sheetView zoomScaleNormal="100" zoomScaleSheetLayoutView="50" workbookViewId="0"/>
  </sheetViews>
  <sheetFormatPr defaultRowHeight="14.25"/>
  <cols>
    <col min="1" max="1" width="6.625" style="1074" customWidth="1"/>
    <col min="2" max="2" width="12.875" style="1074" customWidth="1"/>
    <col min="3" max="4" width="11.375" style="1077" customWidth="1"/>
    <col min="5" max="5" width="10.625" style="1074" customWidth="1"/>
    <col min="6" max="6" width="10.25" style="1077" customWidth="1"/>
    <col min="7" max="7" width="10.625" style="1077" customWidth="1"/>
    <col min="8" max="12" width="9.625" style="1077" customWidth="1"/>
    <col min="13" max="14" width="9.5" style="1077" customWidth="1"/>
    <col min="15" max="15" width="6.75" style="1077" customWidth="1"/>
    <col min="16" max="16" width="6.625" style="1074" customWidth="1"/>
    <col min="17" max="17" width="9.125" style="1074" customWidth="1"/>
    <col min="18" max="20" width="9.625" style="1077" customWidth="1"/>
    <col min="21" max="21" width="9.625" style="1078" customWidth="1"/>
    <col min="22" max="22" width="10" style="1074" customWidth="1"/>
    <col min="23" max="24" width="9.625" style="1077" customWidth="1"/>
    <col min="25" max="25" width="10" style="1077" customWidth="1"/>
    <col min="26" max="27" width="9.625" style="1077" customWidth="1"/>
    <col min="28" max="28" width="9.25" style="1077" customWidth="1"/>
    <col min="29" max="29" width="9.375" style="1077" customWidth="1"/>
    <col min="30" max="30" width="9.25" style="1077" customWidth="1"/>
    <col min="31" max="31" width="7.125" style="1077" customWidth="1"/>
    <col min="32" max="32" width="6.625" style="1074" customWidth="1"/>
    <col min="33" max="33" width="11.125" style="1077" customWidth="1"/>
    <col min="34" max="34" width="11.5" style="1077" customWidth="1"/>
    <col min="35" max="35" width="11.375" style="1077" customWidth="1"/>
    <col min="36" max="36" width="11.125" style="1078" customWidth="1"/>
    <col min="37" max="37" width="10.875" style="1074" customWidth="1"/>
    <col min="38" max="38" width="11.25" style="1077" customWidth="1"/>
    <col min="39" max="39" width="9.625" style="1077" customWidth="1"/>
    <col min="40" max="40" width="9.25" style="1077" customWidth="1"/>
    <col min="41" max="41" width="10.625" style="1077" customWidth="1"/>
    <col min="42" max="43" width="9.5" style="1077" customWidth="1"/>
    <col min="44" max="44" width="9.125" style="1077" customWidth="1"/>
    <col min="45" max="45" width="9.25" style="1077" bestFit="1" customWidth="1"/>
    <col min="46" max="46" width="7" style="1077" customWidth="1"/>
    <col min="47" max="47" width="6.75" style="1074" customWidth="1"/>
    <col min="48" max="48" width="13.25" style="1077" customWidth="1"/>
    <col min="49" max="49" width="13.125" style="1077" customWidth="1"/>
    <col min="50" max="50" width="13.5" style="1077" customWidth="1"/>
    <col min="51" max="51" width="13.5" style="1078" customWidth="1"/>
    <col min="52" max="52" width="13.75" style="1074" customWidth="1"/>
    <col min="53" max="53" width="13.25" style="1077" customWidth="1"/>
    <col min="54" max="54" width="13.5" style="1077" customWidth="1"/>
    <col min="55" max="55" width="13.375" style="1077" customWidth="1"/>
    <col min="56" max="56" width="13.25" style="1077" customWidth="1"/>
    <col min="57" max="57" width="13.375" style="1077" customWidth="1"/>
    <col min="58" max="58" width="7.125" style="1077" customWidth="1"/>
    <col min="59" max="16384" width="9" style="1077"/>
  </cols>
  <sheetData>
    <row r="1" spans="1:58" s="1061" customFormat="1" ht="9.9499999999999993" customHeight="1">
      <c r="A1" s="995"/>
      <c r="B1" s="1058"/>
      <c r="C1" s="997"/>
      <c r="D1" s="997"/>
      <c r="E1" s="995"/>
      <c r="F1" s="997"/>
      <c r="G1" s="997"/>
      <c r="H1" s="1058"/>
      <c r="I1" s="997"/>
      <c r="J1" s="1058"/>
      <c r="K1" s="997"/>
      <c r="L1" s="997"/>
      <c r="M1" s="1000"/>
      <c r="N1" s="997"/>
      <c r="O1" s="997"/>
      <c r="P1" s="999"/>
      <c r="Q1" s="999"/>
      <c r="R1" s="997"/>
      <c r="S1" s="997"/>
      <c r="T1" s="1000"/>
      <c r="U1" s="1001"/>
      <c r="V1" s="1002"/>
      <c r="W1" s="1000"/>
      <c r="X1" s="1000"/>
      <c r="Y1" s="1059"/>
      <c r="Z1" s="1059"/>
      <c r="AA1" s="1059"/>
      <c r="AB1" s="1059"/>
      <c r="AC1" s="1059"/>
      <c r="AD1" s="1059"/>
      <c r="AE1" s="1060"/>
      <c r="AF1" s="999"/>
      <c r="AG1" s="997"/>
      <c r="AH1" s="997"/>
      <c r="AI1" s="1000"/>
      <c r="AJ1" s="1001"/>
      <c r="AK1" s="1002"/>
      <c r="AL1" s="1000"/>
      <c r="AM1" s="1000"/>
      <c r="AN1" s="1059"/>
      <c r="AO1" s="1059"/>
      <c r="AP1" s="1059"/>
      <c r="AQ1" s="1059"/>
      <c r="AR1" s="1059"/>
      <c r="AS1" s="1059"/>
      <c r="AT1" s="1060"/>
      <c r="AU1" s="999"/>
      <c r="AV1" s="997"/>
      <c r="AW1" s="997"/>
      <c r="AX1" s="1000"/>
      <c r="AY1" s="1001"/>
      <c r="AZ1" s="1002"/>
      <c r="BA1" s="1000"/>
      <c r="BB1" s="1000"/>
      <c r="BC1" s="1059"/>
      <c r="BD1" s="1059"/>
      <c r="BE1" s="1059"/>
      <c r="BF1" s="1060"/>
    </row>
    <row r="2" spans="1:58" s="2188" customFormat="1" ht="27" customHeight="1">
      <c r="A2" s="1009" t="s">
        <v>431</v>
      </c>
      <c r="B2" s="1009"/>
      <c r="C2" s="1009"/>
      <c r="D2" s="1009"/>
      <c r="E2" s="1009"/>
      <c r="F2" s="1009"/>
      <c r="G2" s="1009"/>
      <c r="H2" s="2568" t="s">
        <v>1882</v>
      </c>
      <c r="I2" s="2568"/>
      <c r="J2" s="2568"/>
      <c r="K2" s="2568"/>
      <c r="L2" s="2568"/>
      <c r="M2" s="2568"/>
      <c r="N2" s="2568"/>
      <c r="O2" s="2568"/>
      <c r="P2" s="2569" t="s">
        <v>432</v>
      </c>
      <c r="Q2" s="2569"/>
      <c r="R2" s="2569"/>
      <c r="S2" s="2569"/>
      <c r="T2" s="2569"/>
      <c r="U2" s="2569"/>
      <c r="V2" s="2569"/>
      <c r="W2" s="2569"/>
      <c r="X2" s="2568" t="s">
        <v>1884</v>
      </c>
      <c r="Y2" s="2568"/>
      <c r="Z2" s="2568"/>
      <c r="AA2" s="2568"/>
      <c r="AB2" s="2568"/>
      <c r="AC2" s="2568"/>
      <c r="AD2" s="2568"/>
      <c r="AE2" s="2568"/>
      <c r="AF2" s="1009" t="s">
        <v>433</v>
      </c>
      <c r="AG2" s="1009"/>
      <c r="AH2" s="1009"/>
      <c r="AI2" s="1009"/>
      <c r="AJ2" s="1009"/>
      <c r="AK2" s="1009"/>
      <c r="AL2" s="1009"/>
      <c r="AM2" s="2568" t="s">
        <v>1884</v>
      </c>
      <c r="AN2" s="2568"/>
      <c r="AO2" s="2568"/>
      <c r="AP2" s="2568"/>
      <c r="AQ2" s="2568"/>
      <c r="AR2" s="2568"/>
      <c r="AS2" s="2568"/>
      <c r="AT2" s="2568"/>
      <c r="AU2" s="2569" t="s">
        <v>434</v>
      </c>
      <c r="AV2" s="2569"/>
      <c r="AW2" s="2569"/>
      <c r="AX2" s="2569"/>
      <c r="AY2" s="2569"/>
      <c r="AZ2" s="2569"/>
      <c r="BA2" s="2568" t="s">
        <v>1884</v>
      </c>
      <c r="BB2" s="2568"/>
      <c r="BC2" s="2568"/>
      <c r="BD2" s="2568"/>
      <c r="BE2" s="2568"/>
      <c r="BF2" s="2568"/>
    </row>
    <row r="3" spans="1:58" s="1019" customFormat="1" ht="27" customHeight="1" thickBot="1">
      <c r="A3" s="1011" t="s">
        <v>457</v>
      </c>
      <c r="B3" s="1012"/>
      <c r="C3" s="1013"/>
      <c r="D3" s="1013"/>
      <c r="E3" s="1014"/>
      <c r="F3" s="1013"/>
      <c r="G3" s="1013"/>
      <c r="H3" s="1013"/>
      <c r="I3" s="1013"/>
      <c r="J3" s="1013"/>
      <c r="K3" s="1013"/>
      <c r="L3" s="1013"/>
      <c r="M3" s="1016"/>
      <c r="N3" s="1013"/>
      <c r="O3" s="1014" t="s">
        <v>1094</v>
      </c>
      <c r="P3" s="1011" t="s">
        <v>457</v>
      </c>
      <c r="Q3" s="1011"/>
      <c r="R3" s="1013"/>
      <c r="S3" s="1013"/>
      <c r="T3" s="1016"/>
      <c r="U3" s="1017"/>
      <c r="V3" s="1016"/>
      <c r="W3" s="1016"/>
      <c r="X3" s="1016"/>
      <c r="Y3" s="1016"/>
      <c r="Z3" s="1016"/>
      <c r="AA3" s="1016"/>
      <c r="AB3" s="1016"/>
      <c r="AC3" s="1016"/>
      <c r="AD3" s="1016"/>
      <c r="AE3" s="1014" t="s">
        <v>1094</v>
      </c>
      <c r="AF3" s="1011" t="s">
        <v>457</v>
      </c>
      <c r="AG3" s="1013"/>
      <c r="AH3" s="1013"/>
      <c r="AI3" s="1016"/>
      <c r="AJ3" s="1017"/>
      <c r="AK3" s="1016"/>
      <c r="AL3" s="1016"/>
      <c r="AM3" s="1016"/>
      <c r="AN3" s="1016"/>
      <c r="AO3" s="1016"/>
      <c r="AP3" s="1016"/>
      <c r="AQ3" s="1016"/>
      <c r="AR3" s="1016"/>
      <c r="AS3" s="1016"/>
      <c r="AT3" s="1014" t="s">
        <v>1094</v>
      </c>
      <c r="AU3" s="1011" t="s">
        <v>457</v>
      </c>
      <c r="AV3" s="1013"/>
      <c r="AW3" s="1013"/>
      <c r="AX3" s="1016"/>
      <c r="AY3" s="1017"/>
      <c r="AZ3" s="1016"/>
      <c r="BA3" s="1016"/>
      <c r="BB3" s="1016"/>
      <c r="BC3" s="1016"/>
      <c r="BD3" s="1016"/>
      <c r="BE3" s="1016"/>
      <c r="BF3" s="1014" t="s">
        <v>1094</v>
      </c>
    </row>
    <row r="4" spans="1:58" s="411" customFormat="1" ht="15.95" customHeight="1" thickTop="1">
      <c r="A4" s="1062"/>
      <c r="B4" s="1063" t="s">
        <v>451</v>
      </c>
      <c r="C4" s="823" t="s">
        <v>464</v>
      </c>
      <c r="D4" s="823" t="s">
        <v>469</v>
      </c>
      <c r="E4" s="823" t="s">
        <v>460</v>
      </c>
      <c r="F4" s="823" t="s">
        <v>461</v>
      </c>
      <c r="G4" s="408" t="s">
        <v>905</v>
      </c>
      <c r="H4" s="408" t="s">
        <v>906</v>
      </c>
      <c r="I4" s="1064" t="s">
        <v>907</v>
      </c>
      <c r="J4" s="823" t="s">
        <v>908</v>
      </c>
      <c r="K4" s="823" t="s">
        <v>909</v>
      </c>
      <c r="L4" s="823" t="s">
        <v>910</v>
      </c>
      <c r="M4" s="823" t="s">
        <v>911</v>
      </c>
      <c r="N4" s="823" t="s">
        <v>470</v>
      </c>
      <c r="P4" s="1062"/>
      <c r="Q4" s="1065" t="s">
        <v>1112</v>
      </c>
      <c r="R4" s="823" t="s">
        <v>471</v>
      </c>
      <c r="S4" s="823" t="s">
        <v>912</v>
      </c>
      <c r="T4" s="408" t="s">
        <v>472</v>
      </c>
      <c r="U4" s="1064" t="s">
        <v>1113</v>
      </c>
      <c r="V4" s="823" t="s">
        <v>913</v>
      </c>
      <c r="W4" s="408" t="s">
        <v>914</v>
      </c>
      <c r="X4" s="824" t="s">
        <v>915</v>
      </c>
      <c r="Y4" s="823" t="s">
        <v>916</v>
      </c>
      <c r="Z4" s="823" t="s">
        <v>917</v>
      </c>
      <c r="AA4" s="823" t="s">
        <v>473</v>
      </c>
      <c r="AB4" s="823" t="s">
        <v>918</v>
      </c>
      <c r="AC4" s="823" t="s">
        <v>474</v>
      </c>
      <c r="AD4" s="823" t="s">
        <v>919</v>
      </c>
      <c r="AF4" s="1062"/>
      <c r="AG4" s="823" t="s">
        <v>920</v>
      </c>
      <c r="AH4" s="823" t="s">
        <v>921</v>
      </c>
      <c r="AI4" s="1064" t="s">
        <v>1114</v>
      </c>
      <c r="AJ4" s="823" t="s">
        <v>922</v>
      </c>
      <c r="AK4" s="823" t="s">
        <v>923</v>
      </c>
      <c r="AL4" s="408" t="s">
        <v>924</v>
      </c>
      <c r="AM4" s="823" t="s">
        <v>925</v>
      </c>
      <c r="AN4" s="823" t="s">
        <v>926</v>
      </c>
      <c r="AO4" s="823" t="s">
        <v>927</v>
      </c>
      <c r="AP4" s="823" t="s">
        <v>928</v>
      </c>
      <c r="AQ4" s="823" t="s">
        <v>929</v>
      </c>
      <c r="AR4" s="823" t="s">
        <v>930</v>
      </c>
      <c r="AS4" s="823" t="s">
        <v>931</v>
      </c>
      <c r="AU4" s="1062"/>
      <c r="AV4" s="823" t="s">
        <v>932</v>
      </c>
      <c r="AW4" s="823" t="s">
        <v>1144</v>
      </c>
      <c r="AX4" s="1064" t="s">
        <v>933</v>
      </c>
      <c r="AY4" s="823" t="s">
        <v>934</v>
      </c>
      <c r="AZ4" s="408" t="s">
        <v>534</v>
      </c>
      <c r="BA4" s="823" t="s">
        <v>548</v>
      </c>
      <c r="BB4" s="1064" t="s">
        <v>549</v>
      </c>
      <c r="BC4" s="823" t="s">
        <v>550</v>
      </c>
      <c r="BD4" s="823" t="s">
        <v>551</v>
      </c>
      <c r="BE4" s="823" t="s">
        <v>552</v>
      </c>
    </row>
    <row r="5" spans="1:58" s="411" customFormat="1" ht="15.95" customHeight="1">
      <c r="A5" s="1065" t="s">
        <v>427</v>
      </c>
      <c r="B5" s="1066"/>
      <c r="C5" s="407"/>
      <c r="D5" s="407"/>
      <c r="E5" s="407"/>
      <c r="F5" s="407"/>
      <c r="G5" s="408" t="s">
        <v>553</v>
      </c>
      <c r="H5" s="408" t="s">
        <v>554</v>
      </c>
      <c r="I5" s="417"/>
      <c r="J5" s="407"/>
      <c r="K5" s="407"/>
      <c r="L5" s="407"/>
      <c r="M5" s="407"/>
      <c r="N5" s="407"/>
      <c r="O5" s="411" t="s">
        <v>1115</v>
      </c>
      <c r="P5" s="1065" t="s">
        <v>427</v>
      </c>
      <c r="Q5" s="1065"/>
      <c r="R5" s="407"/>
      <c r="S5" s="407"/>
      <c r="U5" s="417"/>
      <c r="V5" s="407"/>
      <c r="X5" s="407"/>
      <c r="Y5" s="407"/>
      <c r="Z5" s="407"/>
      <c r="AA5" s="407"/>
      <c r="AB5" s="823" t="s">
        <v>555</v>
      </c>
      <c r="AC5" s="407"/>
      <c r="AD5" s="407"/>
      <c r="AE5" s="411" t="s">
        <v>1115</v>
      </c>
      <c r="AF5" s="1065" t="s">
        <v>427</v>
      </c>
      <c r="AG5" s="407"/>
      <c r="AH5" s="407"/>
      <c r="AI5" s="417"/>
      <c r="AJ5" s="407"/>
      <c r="AK5" s="407"/>
      <c r="AM5" s="407"/>
      <c r="AN5" s="407"/>
      <c r="AO5" s="407"/>
      <c r="AP5" s="407"/>
      <c r="AQ5" s="823"/>
      <c r="AR5" s="407"/>
      <c r="AS5" s="407"/>
      <c r="AT5" s="411" t="s">
        <v>1115</v>
      </c>
      <c r="AU5" s="1065" t="s">
        <v>427</v>
      </c>
      <c r="AV5" s="407"/>
      <c r="AW5" s="407"/>
      <c r="AX5" s="417"/>
      <c r="AY5" s="407"/>
      <c r="BA5" s="407"/>
      <c r="BB5" s="417"/>
      <c r="BC5" s="407"/>
      <c r="BD5" s="407"/>
      <c r="BE5" s="407"/>
      <c r="BF5" s="411" t="s">
        <v>1115</v>
      </c>
    </row>
    <row r="6" spans="1:58" s="411" customFormat="1" ht="12.75" customHeight="1">
      <c r="A6" s="1065" t="s">
        <v>1116</v>
      </c>
      <c r="B6" s="1066"/>
      <c r="C6" s="407"/>
      <c r="D6" s="407"/>
      <c r="E6" s="407"/>
      <c r="F6" s="407"/>
      <c r="G6" s="411" t="s">
        <v>556</v>
      </c>
      <c r="I6" s="417"/>
      <c r="J6" s="407"/>
      <c r="K6" s="407"/>
      <c r="L6" s="407"/>
      <c r="M6" s="407"/>
      <c r="N6" s="407"/>
      <c r="O6" s="411" t="s">
        <v>1127</v>
      </c>
      <c r="P6" s="1065" t="s">
        <v>436</v>
      </c>
      <c r="Q6" s="1065"/>
      <c r="R6" s="407" t="s">
        <v>557</v>
      </c>
      <c r="S6" s="407"/>
      <c r="U6" s="417"/>
      <c r="V6" s="407" t="s">
        <v>558</v>
      </c>
      <c r="X6" s="407"/>
      <c r="Y6" s="407"/>
      <c r="Z6" s="407"/>
      <c r="AA6" s="407"/>
      <c r="AB6" s="407" t="s">
        <v>559</v>
      </c>
      <c r="AC6" s="407"/>
      <c r="AD6" s="407"/>
      <c r="AE6" s="411" t="s">
        <v>1127</v>
      </c>
      <c r="AF6" s="1065" t="s">
        <v>436</v>
      </c>
      <c r="AG6" s="407"/>
      <c r="AH6" s="407"/>
      <c r="AI6" s="417"/>
      <c r="AJ6" s="407"/>
      <c r="AK6" s="407"/>
      <c r="AM6" s="407"/>
      <c r="AN6" s="407"/>
      <c r="AO6" s="407"/>
      <c r="AP6" s="407"/>
      <c r="AQ6" s="407"/>
      <c r="AR6" s="407"/>
      <c r="AS6" s="407"/>
      <c r="AT6" s="411" t="s">
        <v>1127</v>
      </c>
      <c r="AU6" s="1065" t="s">
        <v>436</v>
      </c>
      <c r="AV6" s="407"/>
      <c r="AW6" s="407" t="s">
        <v>560</v>
      </c>
      <c r="AX6" s="417"/>
      <c r="AY6" s="407"/>
      <c r="BA6" s="407"/>
      <c r="BB6" s="417"/>
      <c r="BC6" s="407"/>
      <c r="BD6" s="407"/>
      <c r="BE6" s="407"/>
      <c r="BF6" s="411" t="s">
        <v>1127</v>
      </c>
    </row>
    <row r="7" spans="1:58" s="411" customFormat="1" ht="12.75" customHeight="1">
      <c r="A7" s="1067"/>
      <c r="B7" s="1068" t="s">
        <v>735</v>
      </c>
      <c r="C7" s="421" t="s">
        <v>561</v>
      </c>
      <c r="D7" s="421" t="s">
        <v>562</v>
      </c>
      <c r="E7" s="421" t="s">
        <v>563</v>
      </c>
      <c r="F7" s="421" t="s">
        <v>564</v>
      </c>
      <c r="G7" s="422" t="s">
        <v>565</v>
      </c>
      <c r="H7" s="422" t="s">
        <v>566</v>
      </c>
      <c r="I7" s="1069" t="s">
        <v>567</v>
      </c>
      <c r="J7" s="421" t="s">
        <v>568</v>
      </c>
      <c r="K7" s="421" t="s">
        <v>569</v>
      </c>
      <c r="L7" s="421" t="s">
        <v>570</v>
      </c>
      <c r="M7" s="421" t="s">
        <v>571</v>
      </c>
      <c r="N7" s="421" t="s">
        <v>572</v>
      </c>
      <c r="O7" s="422"/>
      <c r="P7" s="1067"/>
      <c r="Q7" s="1067" t="s">
        <v>1117</v>
      </c>
      <c r="R7" s="421" t="s">
        <v>573</v>
      </c>
      <c r="S7" s="421" t="s">
        <v>574</v>
      </c>
      <c r="T7" s="422" t="s">
        <v>575</v>
      </c>
      <c r="U7" s="1069" t="s">
        <v>576</v>
      </c>
      <c r="V7" s="421" t="s">
        <v>577</v>
      </c>
      <c r="W7" s="422" t="s">
        <v>578</v>
      </c>
      <c r="X7" s="421" t="s">
        <v>579</v>
      </c>
      <c r="Y7" s="421" t="s">
        <v>580</v>
      </c>
      <c r="Z7" s="421" t="s">
        <v>581</v>
      </c>
      <c r="AA7" s="421" t="s">
        <v>601</v>
      </c>
      <c r="AB7" s="421" t="s">
        <v>602</v>
      </c>
      <c r="AC7" s="421" t="s">
        <v>603</v>
      </c>
      <c r="AD7" s="421" t="s">
        <v>604</v>
      </c>
      <c r="AE7" s="422"/>
      <c r="AF7" s="1067"/>
      <c r="AG7" s="421" t="s">
        <v>605</v>
      </c>
      <c r="AH7" s="421" t="s">
        <v>606</v>
      </c>
      <c r="AI7" s="1069" t="s">
        <v>607</v>
      </c>
      <c r="AJ7" s="421" t="s">
        <v>608</v>
      </c>
      <c r="AK7" s="421" t="s">
        <v>609</v>
      </c>
      <c r="AL7" s="422" t="s">
        <v>610</v>
      </c>
      <c r="AM7" s="421" t="s">
        <v>611</v>
      </c>
      <c r="AN7" s="421" t="s">
        <v>612</v>
      </c>
      <c r="AO7" s="421" t="s">
        <v>613</v>
      </c>
      <c r="AP7" s="421" t="s">
        <v>614</v>
      </c>
      <c r="AQ7" s="421" t="s">
        <v>615</v>
      </c>
      <c r="AR7" s="421" t="s">
        <v>616</v>
      </c>
      <c r="AS7" s="421" t="s">
        <v>617</v>
      </c>
      <c r="AT7" s="422"/>
      <c r="AU7" s="1067"/>
      <c r="AV7" s="421" t="s">
        <v>618</v>
      </c>
      <c r="AW7" s="421" t="s">
        <v>619</v>
      </c>
      <c r="AX7" s="1069" t="s">
        <v>620</v>
      </c>
      <c r="AY7" s="421" t="s">
        <v>621</v>
      </c>
      <c r="AZ7" s="422" t="s">
        <v>622</v>
      </c>
      <c r="BA7" s="421" t="s">
        <v>623</v>
      </c>
      <c r="BB7" s="1069" t="s">
        <v>624</v>
      </c>
      <c r="BC7" s="421" t="s">
        <v>625</v>
      </c>
      <c r="BD7" s="421" t="s">
        <v>626</v>
      </c>
      <c r="BE7" s="421" t="s">
        <v>627</v>
      </c>
      <c r="BF7" s="422"/>
    </row>
    <row r="8" spans="1:58" s="1749" customFormat="1" ht="23.25" customHeight="1">
      <c r="A8" s="1830">
        <v>2007</v>
      </c>
      <c r="B8" s="1346">
        <v>356845733</v>
      </c>
      <c r="C8" s="1346">
        <v>56250126</v>
      </c>
      <c r="D8" s="1346">
        <v>37219301</v>
      </c>
      <c r="E8" s="1346">
        <v>63027802</v>
      </c>
      <c r="F8" s="1346">
        <v>13534323</v>
      </c>
      <c r="G8" s="1346">
        <v>21163501</v>
      </c>
      <c r="H8" s="1346">
        <v>13232471</v>
      </c>
      <c r="I8" s="1346">
        <v>9113843</v>
      </c>
      <c r="J8" s="1346">
        <v>3254474</v>
      </c>
      <c r="K8" s="1346">
        <v>3582828</v>
      </c>
      <c r="L8" s="1346">
        <v>8442225</v>
      </c>
      <c r="M8" s="1346">
        <v>4043241</v>
      </c>
      <c r="N8" s="1346">
        <v>9966531</v>
      </c>
      <c r="O8" s="1857" t="s">
        <v>1332</v>
      </c>
      <c r="P8" s="1830">
        <v>2007</v>
      </c>
      <c r="Q8" s="1346">
        <v>1391588</v>
      </c>
      <c r="R8" s="1346">
        <v>3580764</v>
      </c>
      <c r="S8" s="1346">
        <v>6859677</v>
      </c>
      <c r="T8" s="1346">
        <v>6481826</v>
      </c>
      <c r="U8" s="1346">
        <v>6977477</v>
      </c>
      <c r="V8" s="1346">
        <v>12656189</v>
      </c>
      <c r="W8" s="1346">
        <v>2793711</v>
      </c>
      <c r="X8" s="1346">
        <v>1991635</v>
      </c>
      <c r="Y8" s="1346">
        <v>8746780</v>
      </c>
      <c r="Z8" s="1346">
        <v>3703122</v>
      </c>
      <c r="AA8" s="1346">
        <v>3813862</v>
      </c>
      <c r="AB8" s="1346">
        <v>1766544</v>
      </c>
      <c r="AC8" s="1346">
        <v>4183829</v>
      </c>
      <c r="AD8" s="1346">
        <v>856262</v>
      </c>
      <c r="AE8" s="1857" t="s">
        <v>1332</v>
      </c>
      <c r="AF8" s="1830">
        <v>2007</v>
      </c>
      <c r="AG8" s="1346">
        <v>1171198</v>
      </c>
      <c r="AH8" s="1346">
        <v>2142324</v>
      </c>
      <c r="AI8" s="1346">
        <v>3769191</v>
      </c>
      <c r="AJ8" s="1346">
        <v>1192797</v>
      </c>
      <c r="AK8" s="1346">
        <v>333926</v>
      </c>
      <c r="AL8" s="1346">
        <v>4624421</v>
      </c>
      <c r="AM8" s="1346">
        <v>255357</v>
      </c>
      <c r="AN8" s="1346">
        <v>1180116</v>
      </c>
      <c r="AO8" s="1346">
        <v>2438257</v>
      </c>
      <c r="AP8" s="1346">
        <v>963456</v>
      </c>
      <c r="AQ8" s="1346">
        <v>701528</v>
      </c>
      <c r="AR8" s="1346">
        <v>23277</v>
      </c>
      <c r="AS8" s="1346">
        <v>873309</v>
      </c>
      <c r="AT8" s="1857" t="s">
        <v>1332</v>
      </c>
      <c r="AU8" s="1830">
        <v>2007</v>
      </c>
      <c r="AV8" s="1346">
        <v>8453894</v>
      </c>
      <c r="AW8" s="1346">
        <v>137272</v>
      </c>
      <c r="AX8" s="1346">
        <v>490835</v>
      </c>
      <c r="AY8" s="1346">
        <v>1012546</v>
      </c>
      <c r="AZ8" s="1346">
        <v>835255</v>
      </c>
      <c r="BA8" s="1346">
        <v>320217</v>
      </c>
      <c r="BB8" s="1346">
        <v>613806</v>
      </c>
      <c r="BC8" s="1346">
        <v>736515</v>
      </c>
      <c r="BD8" s="1346">
        <v>1535687</v>
      </c>
      <c r="BE8" s="1346">
        <v>281570</v>
      </c>
      <c r="BF8" s="1857" t="s">
        <v>1332</v>
      </c>
    </row>
    <row r="9" spans="1:58" s="1749" customFormat="1" ht="23.25" customHeight="1">
      <c r="A9" s="1830">
        <v>2008</v>
      </c>
      <c r="B9" s="1346">
        <v>435274737</v>
      </c>
      <c r="C9" s="1346">
        <v>60956391</v>
      </c>
      <c r="D9" s="1346">
        <v>38364783</v>
      </c>
      <c r="E9" s="1346">
        <v>76930272</v>
      </c>
      <c r="F9" s="1346">
        <v>14769118</v>
      </c>
      <c r="G9" s="1346">
        <v>33781495</v>
      </c>
      <c r="H9" s="1346">
        <v>18000310</v>
      </c>
      <c r="I9" s="1346">
        <v>11320291</v>
      </c>
      <c r="J9" s="1346">
        <v>4403522</v>
      </c>
      <c r="K9" s="1346">
        <v>4151375</v>
      </c>
      <c r="L9" s="1346">
        <v>9909105</v>
      </c>
      <c r="M9" s="1346">
        <v>4877361</v>
      </c>
      <c r="N9" s="1346">
        <v>10642868</v>
      </c>
      <c r="O9" s="1857" t="s">
        <v>185</v>
      </c>
      <c r="P9" s="1830">
        <v>2008</v>
      </c>
      <c r="Q9" s="1346">
        <v>2037075</v>
      </c>
      <c r="R9" s="1346">
        <v>3637133</v>
      </c>
      <c r="S9" s="1346">
        <v>8361769</v>
      </c>
      <c r="T9" s="1346">
        <v>8223057</v>
      </c>
      <c r="U9" s="1346">
        <v>8340060</v>
      </c>
      <c r="V9" s="1346">
        <v>19248495</v>
      </c>
      <c r="W9" s="1346">
        <v>4380460</v>
      </c>
      <c r="X9" s="1346">
        <v>1908221</v>
      </c>
      <c r="Y9" s="1346">
        <v>12128801</v>
      </c>
      <c r="Z9" s="1346">
        <v>3239608</v>
      </c>
      <c r="AA9" s="1346">
        <v>5694692</v>
      </c>
      <c r="AB9" s="1346">
        <v>2159240</v>
      </c>
      <c r="AC9" s="1346">
        <v>4127354</v>
      </c>
      <c r="AD9" s="1346">
        <v>1129875</v>
      </c>
      <c r="AE9" s="1857" t="s">
        <v>185</v>
      </c>
      <c r="AF9" s="1830">
        <v>2008</v>
      </c>
      <c r="AG9" s="1346">
        <v>1121669</v>
      </c>
      <c r="AH9" s="1346">
        <v>2222720</v>
      </c>
      <c r="AI9" s="1346">
        <v>4281655</v>
      </c>
      <c r="AJ9" s="1346">
        <v>1299336</v>
      </c>
      <c r="AK9" s="1346">
        <v>872781</v>
      </c>
      <c r="AL9" s="1346">
        <v>6581241</v>
      </c>
      <c r="AM9" s="1346">
        <v>64145</v>
      </c>
      <c r="AN9" s="1346">
        <v>1314367</v>
      </c>
      <c r="AO9" s="1346">
        <v>3099488</v>
      </c>
      <c r="AP9" s="1346">
        <v>1046719</v>
      </c>
      <c r="AQ9" s="1346">
        <v>709087</v>
      </c>
      <c r="AR9" s="1346">
        <v>25957</v>
      </c>
      <c r="AS9" s="1346">
        <v>979042</v>
      </c>
      <c r="AT9" s="1857" t="s">
        <v>185</v>
      </c>
      <c r="AU9" s="1830">
        <v>2008</v>
      </c>
      <c r="AV9" s="1346">
        <v>14374568</v>
      </c>
      <c r="AW9" s="1346">
        <v>228737</v>
      </c>
      <c r="AX9" s="1346">
        <v>631013</v>
      </c>
      <c r="AY9" s="1346">
        <v>1049284</v>
      </c>
      <c r="AZ9" s="1346">
        <v>880182</v>
      </c>
      <c r="BA9" s="1346">
        <v>292645</v>
      </c>
      <c r="BB9" s="1346">
        <v>1330925</v>
      </c>
      <c r="BC9" s="1346">
        <v>894993</v>
      </c>
      <c r="BD9" s="1346">
        <v>2202471</v>
      </c>
      <c r="BE9" s="1346">
        <v>361913</v>
      </c>
      <c r="BF9" s="1857" t="s">
        <v>185</v>
      </c>
    </row>
    <row r="10" spans="1:58" s="1749" customFormat="1" ht="23.25" customHeight="1">
      <c r="A10" s="1830">
        <v>2009</v>
      </c>
      <c r="B10" s="1346">
        <v>323084521</v>
      </c>
      <c r="C10" s="1346">
        <v>49427515</v>
      </c>
      <c r="D10" s="1346">
        <v>29039451</v>
      </c>
      <c r="E10" s="1346">
        <v>54246056</v>
      </c>
      <c r="F10" s="1346">
        <v>12298461</v>
      </c>
      <c r="G10" s="1346">
        <v>19736848</v>
      </c>
      <c r="H10" s="1346">
        <v>14756068</v>
      </c>
      <c r="I10" s="1346">
        <v>9264135</v>
      </c>
      <c r="J10" s="1346">
        <v>3535329</v>
      </c>
      <c r="K10" s="1346">
        <v>3512913</v>
      </c>
      <c r="L10" s="1346">
        <v>7574059</v>
      </c>
      <c r="M10" s="1346">
        <v>4006099</v>
      </c>
      <c r="N10" s="1346">
        <v>9851388</v>
      </c>
      <c r="O10" s="1858">
        <v>2009</v>
      </c>
      <c r="P10" s="1830">
        <v>2009</v>
      </c>
      <c r="Q10" s="1346">
        <v>2369970</v>
      </c>
      <c r="R10" s="1346">
        <v>2895758</v>
      </c>
      <c r="S10" s="1346">
        <v>7871779</v>
      </c>
      <c r="T10" s="1346">
        <v>5745749</v>
      </c>
      <c r="U10" s="1346">
        <v>5788759</v>
      </c>
      <c r="V10" s="1346">
        <v>9310021</v>
      </c>
      <c r="W10" s="1346">
        <v>3743503</v>
      </c>
      <c r="X10" s="1346">
        <v>1662784</v>
      </c>
      <c r="Y10" s="1346">
        <v>7991513</v>
      </c>
      <c r="Z10" s="1346">
        <v>2059777</v>
      </c>
      <c r="AA10" s="1346">
        <v>4124492</v>
      </c>
      <c r="AB10" s="1346">
        <v>1171788</v>
      </c>
      <c r="AC10" s="1346">
        <v>3103300</v>
      </c>
      <c r="AD10" s="1346">
        <v>875670</v>
      </c>
      <c r="AE10" s="1858">
        <v>2009</v>
      </c>
      <c r="AF10" s="1830">
        <v>2009</v>
      </c>
      <c r="AG10" s="1346">
        <v>879361</v>
      </c>
      <c r="AH10" s="1346">
        <v>1487173</v>
      </c>
      <c r="AI10" s="1346">
        <v>3238628</v>
      </c>
      <c r="AJ10" s="1346">
        <v>1169497</v>
      </c>
      <c r="AK10" s="1346">
        <v>1090543</v>
      </c>
      <c r="AL10" s="1346">
        <v>4141622</v>
      </c>
      <c r="AM10" s="1346">
        <v>52734</v>
      </c>
      <c r="AN10" s="1346">
        <v>892681</v>
      </c>
      <c r="AO10" s="1346">
        <v>2651633</v>
      </c>
      <c r="AP10" s="1346">
        <v>850893</v>
      </c>
      <c r="AQ10" s="1346">
        <v>586303</v>
      </c>
      <c r="AR10" s="1346">
        <v>10053</v>
      </c>
      <c r="AS10" s="1346">
        <v>862709</v>
      </c>
      <c r="AT10" s="1858">
        <v>2009</v>
      </c>
      <c r="AU10" s="1830">
        <v>2009</v>
      </c>
      <c r="AV10" s="1346">
        <v>8386492</v>
      </c>
      <c r="AW10" s="1346">
        <v>213439</v>
      </c>
      <c r="AX10" s="1346">
        <v>382133</v>
      </c>
      <c r="AY10" s="1346">
        <v>971992</v>
      </c>
      <c r="AZ10" s="1346">
        <v>644950</v>
      </c>
      <c r="BA10" s="1346">
        <v>317953</v>
      </c>
      <c r="BB10" s="1346">
        <v>462978</v>
      </c>
      <c r="BC10" s="1346">
        <v>691180</v>
      </c>
      <c r="BD10" s="1346">
        <v>2868704</v>
      </c>
      <c r="BE10" s="1346">
        <v>434435</v>
      </c>
      <c r="BF10" s="1858">
        <v>2009</v>
      </c>
    </row>
    <row r="11" spans="1:58" s="1859" customFormat="1" ht="23.25" customHeight="1">
      <c r="A11" s="1830">
        <v>2010</v>
      </c>
      <c r="B11" s="1346">
        <v>425212160</v>
      </c>
      <c r="C11" s="1346">
        <v>64296117</v>
      </c>
      <c r="D11" s="1346">
        <v>40402691</v>
      </c>
      <c r="E11" s="1346">
        <v>71573603</v>
      </c>
      <c r="F11" s="1346">
        <v>14304896</v>
      </c>
      <c r="G11" s="1346">
        <v>26820002</v>
      </c>
      <c r="H11" s="1346">
        <v>20456219</v>
      </c>
      <c r="I11" s="1346">
        <v>13985848</v>
      </c>
      <c r="J11" s="1346">
        <v>4350930</v>
      </c>
      <c r="K11" s="1346">
        <v>3723304</v>
      </c>
      <c r="L11" s="1346">
        <v>9530964</v>
      </c>
      <c r="M11" s="1346">
        <v>4283490</v>
      </c>
      <c r="N11" s="1346">
        <v>13647080</v>
      </c>
      <c r="O11" s="1858">
        <v>2010</v>
      </c>
      <c r="P11" s="1830">
        <v>2010</v>
      </c>
      <c r="Q11" s="1346">
        <v>3330815</v>
      </c>
      <c r="R11" s="1346">
        <v>3265544</v>
      </c>
      <c r="S11" s="1346">
        <v>7849530</v>
      </c>
      <c r="T11" s="1346">
        <v>6940236</v>
      </c>
      <c r="U11" s="1346">
        <v>9899456</v>
      </c>
      <c r="V11" s="1346">
        <v>12170134</v>
      </c>
      <c r="W11" s="1346">
        <v>4712085</v>
      </c>
      <c r="X11" s="1346">
        <v>2003169</v>
      </c>
      <c r="Y11" s="1346">
        <v>10850149</v>
      </c>
      <c r="Z11" s="1346">
        <v>4189300</v>
      </c>
      <c r="AA11" s="1346">
        <v>4095900</v>
      </c>
      <c r="AB11" s="1346">
        <v>2272295</v>
      </c>
      <c r="AC11" s="1346">
        <v>4221395</v>
      </c>
      <c r="AD11" s="1346">
        <v>955144</v>
      </c>
      <c r="AE11" s="1858">
        <v>2010</v>
      </c>
      <c r="AF11" s="1830">
        <v>2010</v>
      </c>
      <c r="AG11" s="1346">
        <v>1175909</v>
      </c>
      <c r="AH11" s="1346">
        <v>1945933</v>
      </c>
      <c r="AI11" s="1346">
        <v>4168786</v>
      </c>
      <c r="AJ11" s="1346">
        <v>1414899</v>
      </c>
      <c r="AK11" s="1346">
        <v>573460</v>
      </c>
      <c r="AL11" s="1346">
        <v>5674456</v>
      </c>
      <c r="AM11" s="1346">
        <v>420695</v>
      </c>
      <c r="AN11" s="1346">
        <v>1154766</v>
      </c>
      <c r="AO11" s="1346">
        <v>3488104</v>
      </c>
      <c r="AP11" s="1346">
        <v>1003799</v>
      </c>
      <c r="AQ11" s="1346">
        <v>574507</v>
      </c>
      <c r="AR11" s="1346">
        <v>12254</v>
      </c>
      <c r="AS11" s="1346">
        <v>1014709</v>
      </c>
      <c r="AT11" s="1858">
        <v>2010</v>
      </c>
      <c r="AU11" s="1830">
        <v>2010</v>
      </c>
      <c r="AV11" s="1346">
        <v>11915450</v>
      </c>
      <c r="AW11" s="1346">
        <v>201139</v>
      </c>
      <c r="AX11" s="1346">
        <v>399661</v>
      </c>
      <c r="AY11" s="1346">
        <v>1521027</v>
      </c>
      <c r="AZ11" s="1346">
        <v>631219</v>
      </c>
      <c r="BA11" s="1346">
        <v>589233</v>
      </c>
      <c r="BB11" s="1346">
        <v>937560</v>
      </c>
      <c r="BC11" s="1346">
        <v>769140</v>
      </c>
      <c r="BD11" s="1346">
        <v>3673025</v>
      </c>
      <c r="BE11" s="1346">
        <v>516290</v>
      </c>
      <c r="BF11" s="1858">
        <v>2010</v>
      </c>
    </row>
    <row r="12" spans="1:58" s="1859" customFormat="1" ht="23.25" customHeight="1">
      <c r="A12" s="1833">
        <v>2011</v>
      </c>
      <c r="B12" s="1346">
        <v>524413090</v>
      </c>
      <c r="C12" s="1346">
        <v>68320170</v>
      </c>
      <c r="D12" s="1346">
        <v>44569029</v>
      </c>
      <c r="E12" s="1346">
        <v>86432238</v>
      </c>
      <c r="F12" s="1346">
        <v>16962579</v>
      </c>
      <c r="G12" s="1346">
        <v>36972612</v>
      </c>
      <c r="H12" s="1346">
        <v>26316304</v>
      </c>
      <c r="I12" s="1346">
        <v>17216374</v>
      </c>
      <c r="J12" s="1346">
        <v>6611934</v>
      </c>
      <c r="K12" s="1346">
        <v>4373924</v>
      </c>
      <c r="L12" s="1346">
        <v>10467817</v>
      </c>
      <c r="M12" s="1346">
        <v>6314947</v>
      </c>
      <c r="N12" s="1346">
        <v>14693589</v>
      </c>
      <c r="O12" s="1860">
        <v>2011</v>
      </c>
      <c r="P12" s="1833">
        <v>2011</v>
      </c>
      <c r="Q12" s="1346">
        <v>5084246</v>
      </c>
      <c r="R12" s="1346">
        <v>3818089</v>
      </c>
      <c r="S12" s="1346">
        <v>8966683</v>
      </c>
      <c r="T12" s="1346">
        <v>11358379</v>
      </c>
      <c r="U12" s="1346">
        <v>10852171</v>
      </c>
      <c r="V12" s="1346">
        <v>14759366</v>
      </c>
      <c r="W12" s="1346">
        <v>6342934</v>
      </c>
      <c r="X12" s="1346">
        <v>2555059</v>
      </c>
      <c r="Y12" s="1346">
        <v>16959617</v>
      </c>
      <c r="Z12" s="1346">
        <v>4425509</v>
      </c>
      <c r="AA12" s="1346">
        <v>5362787</v>
      </c>
      <c r="AB12" s="1346">
        <v>3105467</v>
      </c>
      <c r="AC12" s="1346">
        <v>4857963</v>
      </c>
      <c r="AD12" s="1346">
        <v>1161712</v>
      </c>
      <c r="AE12" s="1860">
        <v>2011</v>
      </c>
      <c r="AF12" s="1833">
        <v>2011</v>
      </c>
      <c r="AG12" s="1346">
        <v>1474143</v>
      </c>
      <c r="AH12" s="1346">
        <v>2315073</v>
      </c>
      <c r="AI12" s="1346">
        <v>5413360</v>
      </c>
      <c r="AJ12" s="1346">
        <v>2143525</v>
      </c>
      <c r="AK12" s="1346">
        <v>393860</v>
      </c>
      <c r="AL12" s="1346">
        <v>7893573</v>
      </c>
      <c r="AM12" s="1346">
        <v>1126526</v>
      </c>
      <c r="AN12" s="1346">
        <v>1450330</v>
      </c>
      <c r="AO12" s="1346">
        <v>3571472</v>
      </c>
      <c r="AP12" s="1346">
        <v>935224</v>
      </c>
      <c r="AQ12" s="1346">
        <v>714520</v>
      </c>
      <c r="AR12" s="1346">
        <v>30634</v>
      </c>
      <c r="AS12" s="1346">
        <v>1330007</v>
      </c>
      <c r="AT12" s="1860">
        <v>2011</v>
      </c>
      <c r="AU12" s="1833">
        <v>2011</v>
      </c>
      <c r="AV12" s="1346">
        <v>20749364</v>
      </c>
      <c r="AW12" s="1346">
        <v>331553</v>
      </c>
      <c r="AX12" s="1346">
        <v>736984</v>
      </c>
      <c r="AY12" s="1346">
        <v>2315698</v>
      </c>
      <c r="AZ12" s="1346">
        <v>718983</v>
      </c>
      <c r="BA12" s="1346">
        <v>656042</v>
      </c>
      <c r="BB12" s="1346">
        <v>690854</v>
      </c>
      <c r="BC12" s="1346">
        <v>683496</v>
      </c>
      <c r="BD12" s="1346">
        <v>2594863</v>
      </c>
      <c r="BE12" s="1346">
        <v>804624</v>
      </c>
      <c r="BF12" s="1860">
        <v>2011</v>
      </c>
    </row>
    <row r="13" spans="1:58" s="1862" customFormat="1" ht="23.25" customHeight="1">
      <c r="A13" s="1836">
        <v>2012</v>
      </c>
      <c r="B13" s="1837">
        <v>519581584</v>
      </c>
      <c r="C13" s="1837">
        <v>64350837</v>
      </c>
      <c r="D13" s="1837">
        <v>43337402</v>
      </c>
      <c r="E13" s="1837">
        <v>80777791</v>
      </c>
      <c r="F13" s="1837">
        <v>17640703</v>
      </c>
      <c r="G13" s="1837">
        <v>39722358</v>
      </c>
      <c r="H13" s="1837">
        <v>22978398</v>
      </c>
      <c r="I13" s="1837">
        <v>15678327</v>
      </c>
      <c r="J13" s="1837">
        <v>5246033</v>
      </c>
      <c r="K13" s="1837">
        <v>4826414</v>
      </c>
      <c r="L13" s="1837">
        <v>9796003</v>
      </c>
      <c r="M13" s="1837">
        <v>4923661</v>
      </c>
      <c r="N13" s="1837">
        <v>14011115</v>
      </c>
      <c r="O13" s="1861">
        <v>2012</v>
      </c>
      <c r="P13" s="1836">
        <v>2012</v>
      </c>
      <c r="Q13" s="1837">
        <v>5718017</v>
      </c>
      <c r="R13" s="1837">
        <v>6359668</v>
      </c>
      <c r="S13" s="1837">
        <v>9675466</v>
      </c>
      <c r="T13" s="1837">
        <v>8531177</v>
      </c>
      <c r="U13" s="1837">
        <v>11355073</v>
      </c>
      <c r="V13" s="1837">
        <v>15115895</v>
      </c>
      <c r="W13" s="1837">
        <v>6084048</v>
      </c>
      <c r="X13" s="1837">
        <v>2580931</v>
      </c>
      <c r="Y13" s="1837">
        <v>18305871</v>
      </c>
      <c r="Z13" s="1837">
        <v>3991280</v>
      </c>
      <c r="AA13" s="1837">
        <v>5306138</v>
      </c>
      <c r="AB13" s="1837">
        <v>2134671</v>
      </c>
      <c r="AC13" s="1837">
        <v>4677294</v>
      </c>
      <c r="AD13" s="1837">
        <v>1292997</v>
      </c>
      <c r="AE13" s="1861">
        <v>2012</v>
      </c>
      <c r="AF13" s="1836">
        <v>2012</v>
      </c>
      <c r="AG13" s="1837">
        <v>1336375</v>
      </c>
      <c r="AH13" s="1837">
        <v>2058600</v>
      </c>
      <c r="AI13" s="1837">
        <v>5352025</v>
      </c>
      <c r="AJ13" s="1837">
        <v>1455669</v>
      </c>
      <c r="AK13" s="1837">
        <v>594848</v>
      </c>
      <c r="AL13" s="1837">
        <v>6923868</v>
      </c>
      <c r="AM13" s="1837">
        <v>1106349</v>
      </c>
      <c r="AN13" s="1837">
        <v>1389899</v>
      </c>
      <c r="AO13" s="1837">
        <v>3282160</v>
      </c>
      <c r="AP13" s="1837">
        <v>1052243</v>
      </c>
      <c r="AQ13" s="1837">
        <v>748511</v>
      </c>
      <c r="AR13" s="1837">
        <v>39507</v>
      </c>
      <c r="AS13" s="1837">
        <v>1261865</v>
      </c>
      <c r="AT13" s="1861">
        <v>2012</v>
      </c>
      <c r="AU13" s="1836">
        <v>2012</v>
      </c>
      <c r="AV13" s="1837">
        <v>25505920</v>
      </c>
      <c r="AW13" s="1837">
        <v>206986</v>
      </c>
      <c r="AX13" s="1837">
        <v>775961</v>
      </c>
      <c r="AY13" s="1837">
        <v>2595100</v>
      </c>
      <c r="AZ13" s="1837">
        <v>765266</v>
      </c>
      <c r="BA13" s="1837">
        <v>801808</v>
      </c>
      <c r="BB13" s="1837">
        <v>811252</v>
      </c>
      <c r="BC13" s="1837">
        <v>861223</v>
      </c>
      <c r="BD13" s="1837">
        <v>5094825</v>
      </c>
      <c r="BE13" s="1837">
        <v>672300</v>
      </c>
      <c r="BF13" s="1861">
        <v>2012</v>
      </c>
    </row>
    <row r="14" spans="1:58" s="1862" customFormat="1" ht="13.5" customHeight="1">
      <c r="A14" s="1836"/>
      <c r="B14" s="1863"/>
      <c r="C14" s="1864"/>
      <c r="D14" s="1864"/>
      <c r="E14" s="1864"/>
      <c r="F14" s="1864"/>
      <c r="G14" s="1864"/>
      <c r="H14" s="1864"/>
      <c r="I14" s="1864"/>
      <c r="J14" s="1864"/>
      <c r="K14" s="1864"/>
      <c r="L14" s="1864"/>
      <c r="M14" s="1864"/>
      <c r="N14" s="1865"/>
      <c r="O14" s="1861"/>
      <c r="P14" s="1836"/>
      <c r="Q14" s="1863"/>
      <c r="R14" s="1864"/>
      <c r="S14" s="1864"/>
      <c r="T14" s="1864"/>
      <c r="U14" s="1864"/>
      <c r="V14" s="1864"/>
      <c r="W14" s="1864"/>
      <c r="X14" s="1864"/>
      <c r="Y14" s="1866"/>
      <c r="Z14" s="1864"/>
      <c r="AA14" s="1866"/>
      <c r="AB14" s="1864"/>
      <c r="AC14" s="1864"/>
      <c r="AD14" s="1865"/>
      <c r="AE14" s="1861"/>
      <c r="AF14" s="1836"/>
      <c r="AG14" s="1867"/>
      <c r="AH14" s="1864"/>
      <c r="AI14" s="1864"/>
      <c r="AJ14" s="1864"/>
      <c r="AK14" s="1864"/>
      <c r="AL14" s="1864"/>
      <c r="AM14" s="1866"/>
      <c r="AN14" s="1864"/>
      <c r="AO14" s="1864"/>
      <c r="AP14" s="1866"/>
      <c r="AQ14" s="1864"/>
      <c r="AR14" s="1866"/>
      <c r="AS14" s="1865"/>
      <c r="AT14" s="1861"/>
      <c r="AU14" s="1836"/>
      <c r="AV14" s="1868"/>
      <c r="AW14" s="1868"/>
      <c r="AX14" s="1864"/>
      <c r="AY14" s="1864"/>
      <c r="AZ14" s="1866"/>
      <c r="BA14" s="1866"/>
      <c r="BB14" s="1864"/>
      <c r="BC14" s="1864"/>
      <c r="BD14" s="1864"/>
      <c r="BE14" s="1864"/>
      <c r="BF14" s="1861"/>
    </row>
    <row r="15" spans="1:58" s="1859" customFormat="1" ht="23.25" customHeight="1">
      <c r="A15" s="1869" t="s">
        <v>628</v>
      </c>
      <c r="B15" s="1347">
        <v>43502104</v>
      </c>
      <c r="C15" s="1870">
        <v>5242299</v>
      </c>
      <c r="D15" s="1870">
        <v>3694504</v>
      </c>
      <c r="E15" s="1870">
        <v>6832463</v>
      </c>
      <c r="F15" s="1870">
        <v>1371676</v>
      </c>
      <c r="G15" s="1870">
        <v>3445835</v>
      </c>
      <c r="H15" s="1870">
        <v>2230636</v>
      </c>
      <c r="I15" s="1870">
        <v>1270035</v>
      </c>
      <c r="J15" s="1870">
        <v>525388</v>
      </c>
      <c r="K15" s="1870">
        <v>361334</v>
      </c>
      <c r="L15" s="1870">
        <v>887562</v>
      </c>
      <c r="M15" s="1870">
        <v>364068</v>
      </c>
      <c r="N15" s="1870">
        <v>1195813</v>
      </c>
      <c r="O15" s="1871" t="s">
        <v>629</v>
      </c>
      <c r="P15" s="1872" t="s">
        <v>628</v>
      </c>
      <c r="Q15" s="1870">
        <v>453312</v>
      </c>
      <c r="R15" s="1870">
        <v>290673</v>
      </c>
      <c r="S15" s="1870">
        <v>776662</v>
      </c>
      <c r="T15" s="1870">
        <v>979212</v>
      </c>
      <c r="U15" s="1870">
        <v>997228</v>
      </c>
      <c r="V15" s="1870">
        <v>1623609</v>
      </c>
      <c r="W15" s="1870">
        <v>690158</v>
      </c>
      <c r="X15" s="1870">
        <v>223017</v>
      </c>
      <c r="Y15" s="1870">
        <v>1684868</v>
      </c>
      <c r="Z15" s="1870">
        <v>438752</v>
      </c>
      <c r="AA15" s="1870">
        <v>336431</v>
      </c>
      <c r="AB15" s="1870">
        <v>300389</v>
      </c>
      <c r="AC15" s="1870">
        <v>426606</v>
      </c>
      <c r="AD15" s="1870">
        <v>91808</v>
      </c>
      <c r="AE15" s="1871" t="s">
        <v>629</v>
      </c>
      <c r="AF15" s="1872" t="s">
        <v>628</v>
      </c>
      <c r="AG15" s="1870">
        <v>110496</v>
      </c>
      <c r="AH15" s="1870">
        <v>132659</v>
      </c>
      <c r="AI15" s="1870">
        <v>367313</v>
      </c>
      <c r="AJ15" s="1870">
        <v>145927</v>
      </c>
      <c r="AK15" s="1870">
        <v>4268</v>
      </c>
      <c r="AL15" s="1870">
        <v>551205</v>
      </c>
      <c r="AM15" s="1870">
        <v>66138</v>
      </c>
      <c r="AN15" s="1870">
        <v>103075</v>
      </c>
      <c r="AO15" s="1870">
        <v>290424</v>
      </c>
      <c r="AP15" s="1870">
        <v>66824</v>
      </c>
      <c r="AQ15" s="1870">
        <v>50463</v>
      </c>
      <c r="AR15" s="1870">
        <v>2971</v>
      </c>
      <c r="AS15" s="1870">
        <v>100666</v>
      </c>
      <c r="AT15" s="1871" t="s">
        <v>629</v>
      </c>
      <c r="AU15" s="1872" t="s">
        <v>628</v>
      </c>
      <c r="AV15" s="1870">
        <v>1856047</v>
      </c>
      <c r="AW15" s="1870">
        <v>11662</v>
      </c>
      <c r="AX15" s="1870">
        <v>77680</v>
      </c>
      <c r="AY15" s="1870">
        <v>202902</v>
      </c>
      <c r="AZ15" s="1870">
        <v>67784</v>
      </c>
      <c r="BA15" s="1870">
        <v>85674</v>
      </c>
      <c r="BB15" s="1870">
        <v>148590</v>
      </c>
      <c r="BC15" s="1870">
        <v>92251</v>
      </c>
      <c r="BD15" s="1870">
        <v>169806</v>
      </c>
      <c r="BE15" s="1870">
        <v>73861</v>
      </c>
      <c r="BF15" s="1871" t="s">
        <v>629</v>
      </c>
    </row>
    <row r="16" spans="1:58" s="1859" customFormat="1" ht="23.25" customHeight="1">
      <c r="A16" s="1869" t="s">
        <v>630</v>
      </c>
      <c r="B16" s="1347">
        <v>45073049</v>
      </c>
      <c r="C16" s="1870">
        <v>5698000</v>
      </c>
      <c r="D16" s="1870">
        <v>4142833</v>
      </c>
      <c r="E16" s="1870">
        <v>6107073</v>
      </c>
      <c r="F16" s="1870">
        <v>1300108</v>
      </c>
      <c r="G16" s="1870">
        <v>3348421</v>
      </c>
      <c r="H16" s="1870">
        <v>1920700</v>
      </c>
      <c r="I16" s="1870">
        <v>1656270</v>
      </c>
      <c r="J16" s="1870">
        <v>445206</v>
      </c>
      <c r="K16" s="1870">
        <v>409817</v>
      </c>
      <c r="L16" s="1870">
        <v>973640</v>
      </c>
      <c r="M16" s="1870">
        <v>354161</v>
      </c>
      <c r="N16" s="1870">
        <v>1123673</v>
      </c>
      <c r="O16" s="1871" t="s">
        <v>631</v>
      </c>
      <c r="P16" s="1872" t="s">
        <v>630</v>
      </c>
      <c r="Q16" s="1870">
        <v>326316</v>
      </c>
      <c r="R16" s="1870">
        <v>735308</v>
      </c>
      <c r="S16" s="1870">
        <v>766336</v>
      </c>
      <c r="T16" s="1870">
        <v>1043480</v>
      </c>
      <c r="U16" s="1870">
        <v>912177</v>
      </c>
      <c r="V16" s="1870">
        <v>1298918</v>
      </c>
      <c r="W16" s="1870">
        <v>694477</v>
      </c>
      <c r="X16" s="1870">
        <v>210831</v>
      </c>
      <c r="Y16" s="1870">
        <v>1439484</v>
      </c>
      <c r="Z16" s="1870">
        <v>401699</v>
      </c>
      <c r="AA16" s="1870">
        <v>538735</v>
      </c>
      <c r="AB16" s="1870">
        <v>200437</v>
      </c>
      <c r="AC16" s="1870">
        <v>422841</v>
      </c>
      <c r="AD16" s="1870">
        <v>88993</v>
      </c>
      <c r="AE16" s="1871" t="s">
        <v>631</v>
      </c>
      <c r="AF16" s="1872" t="s">
        <v>630</v>
      </c>
      <c r="AG16" s="1870">
        <v>110583</v>
      </c>
      <c r="AH16" s="1870">
        <v>192743</v>
      </c>
      <c r="AI16" s="1870">
        <v>380617</v>
      </c>
      <c r="AJ16" s="1870">
        <v>115191</v>
      </c>
      <c r="AK16" s="1870">
        <v>78629</v>
      </c>
      <c r="AL16" s="1870">
        <v>511943</v>
      </c>
      <c r="AM16" s="1870">
        <v>122272</v>
      </c>
      <c r="AN16" s="1870">
        <v>95189</v>
      </c>
      <c r="AO16" s="1870">
        <v>295036</v>
      </c>
      <c r="AP16" s="1870">
        <v>87856</v>
      </c>
      <c r="AQ16" s="1870">
        <v>55477</v>
      </c>
      <c r="AR16" s="1870">
        <v>3069</v>
      </c>
      <c r="AS16" s="1870">
        <v>96515</v>
      </c>
      <c r="AT16" s="1871" t="s">
        <v>631</v>
      </c>
      <c r="AU16" s="1872" t="s">
        <v>630</v>
      </c>
      <c r="AV16" s="1870">
        <v>2715413</v>
      </c>
      <c r="AW16" s="1870">
        <v>2524</v>
      </c>
      <c r="AX16" s="1870">
        <v>62047</v>
      </c>
      <c r="AY16" s="1870">
        <v>267101</v>
      </c>
      <c r="AZ16" s="1870">
        <v>63124</v>
      </c>
      <c r="BA16" s="1870">
        <v>62725</v>
      </c>
      <c r="BB16" s="1870">
        <v>90199</v>
      </c>
      <c r="BC16" s="1870">
        <v>55148</v>
      </c>
      <c r="BD16" s="1870">
        <v>262943</v>
      </c>
      <c r="BE16" s="1870">
        <v>66626</v>
      </c>
      <c r="BF16" s="1871" t="s">
        <v>631</v>
      </c>
    </row>
    <row r="17" spans="1:58" s="1859" customFormat="1" ht="23.25" customHeight="1">
      <c r="A17" s="1869" t="s">
        <v>632</v>
      </c>
      <c r="B17" s="1346">
        <v>45048151</v>
      </c>
      <c r="C17" s="1870">
        <v>5881588</v>
      </c>
      <c r="D17" s="1870">
        <v>3979329</v>
      </c>
      <c r="E17" s="1870">
        <v>7090144</v>
      </c>
      <c r="F17" s="1870">
        <v>1555807</v>
      </c>
      <c r="G17" s="1870">
        <v>3613612</v>
      </c>
      <c r="H17" s="1870">
        <v>1871623</v>
      </c>
      <c r="I17" s="1870">
        <v>1512514</v>
      </c>
      <c r="J17" s="1870">
        <v>554442</v>
      </c>
      <c r="K17" s="1870">
        <v>382602</v>
      </c>
      <c r="L17" s="1870">
        <v>876691</v>
      </c>
      <c r="M17" s="1870">
        <v>399895</v>
      </c>
      <c r="N17" s="1870">
        <v>1220089</v>
      </c>
      <c r="O17" s="1871" t="s">
        <v>633</v>
      </c>
      <c r="P17" s="1872" t="s">
        <v>632</v>
      </c>
      <c r="Q17" s="1870">
        <v>420276</v>
      </c>
      <c r="R17" s="1870">
        <v>450350</v>
      </c>
      <c r="S17" s="1870">
        <v>909078</v>
      </c>
      <c r="T17" s="1870">
        <v>872229</v>
      </c>
      <c r="U17" s="1870">
        <v>808028</v>
      </c>
      <c r="V17" s="1870">
        <v>1149544</v>
      </c>
      <c r="W17" s="1870">
        <v>412499</v>
      </c>
      <c r="X17" s="1870">
        <v>201473</v>
      </c>
      <c r="Y17" s="1870">
        <v>1439644</v>
      </c>
      <c r="Z17" s="1870">
        <v>288207</v>
      </c>
      <c r="AA17" s="1870">
        <v>356737</v>
      </c>
      <c r="AB17" s="1870">
        <v>232495</v>
      </c>
      <c r="AC17" s="1870">
        <v>386950</v>
      </c>
      <c r="AD17" s="1870">
        <v>90576</v>
      </c>
      <c r="AE17" s="1871" t="s">
        <v>633</v>
      </c>
      <c r="AF17" s="1872" t="s">
        <v>632</v>
      </c>
      <c r="AG17" s="1870">
        <v>110227</v>
      </c>
      <c r="AH17" s="1870">
        <v>176037</v>
      </c>
      <c r="AI17" s="1870">
        <v>481063</v>
      </c>
      <c r="AJ17" s="1870">
        <v>115166</v>
      </c>
      <c r="AK17" s="1870">
        <v>15916</v>
      </c>
      <c r="AL17" s="1870">
        <v>623302</v>
      </c>
      <c r="AM17" s="1870">
        <v>86920</v>
      </c>
      <c r="AN17" s="1870">
        <v>154837</v>
      </c>
      <c r="AO17" s="1870">
        <v>265808</v>
      </c>
      <c r="AP17" s="1870">
        <v>99375</v>
      </c>
      <c r="AQ17" s="1870">
        <v>61326</v>
      </c>
      <c r="AR17" s="1870">
        <v>1886</v>
      </c>
      <c r="AS17" s="1870">
        <v>90754</v>
      </c>
      <c r="AT17" s="1871" t="s">
        <v>633</v>
      </c>
      <c r="AU17" s="1872" t="s">
        <v>632</v>
      </c>
      <c r="AV17" s="1870">
        <v>1797165</v>
      </c>
      <c r="AW17" s="1870">
        <v>56758</v>
      </c>
      <c r="AX17" s="1870">
        <v>59101</v>
      </c>
      <c r="AY17" s="1870">
        <v>147445</v>
      </c>
      <c r="AZ17" s="1870">
        <v>88981</v>
      </c>
      <c r="BA17" s="1870">
        <v>67759</v>
      </c>
      <c r="BB17" s="1870">
        <v>49008</v>
      </c>
      <c r="BC17" s="1870">
        <v>54129</v>
      </c>
      <c r="BD17" s="1870">
        <v>569486</v>
      </c>
      <c r="BE17" s="1870">
        <v>64006</v>
      </c>
      <c r="BF17" s="1871" t="s">
        <v>633</v>
      </c>
    </row>
    <row r="18" spans="1:58" s="1859" customFormat="1" ht="23.25" customHeight="1">
      <c r="A18" s="1869" t="s">
        <v>634</v>
      </c>
      <c r="B18" s="1346">
        <v>43964269</v>
      </c>
      <c r="C18" s="1870">
        <v>5496136</v>
      </c>
      <c r="D18" s="1870">
        <v>3950630</v>
      </c>
      <c r="E18" s="1870">
        <v>6915459</v>
      </c>
      <c r="F18" s="1870">
        <v>1433169</v>
      </c>
      <c r="G18" s="1870">
        <v>3434276</v>
      </c>
      <c r="H18" s="1870">
        <v>1699095</v>
      </c>
      <c r="I18" s="1870">
        <v>1429716</v>
      </c>
      <c r="J18" s="1870">
        <v>368819</v>
      </c>
      <c r="K18" s="1870">
        <v>364144</v>
      </c>
      <c r="L18" s="1870">
        <v>619846</v>
      </c>
      <c r="M18" s="1870">
        <v>370055</v>
      </c>
      <c r="N18" s="1870">
        <v>1178860</v>
      </c>
      <c r="O18" s="1871" t="s">
        <v>635</v>
      </c>
      <c r="P18" s="1872" t="s">
        <v>634</v>
      </c>
      <c r="Q18" s="1870">
        <v>450692</v>
      </c>
      <c r="R18" s="1870">
        <v>449619</v>
      </c>
      <c r="S18" s="1870">
        <v>879951</v>
      </c>
      <c r="T18" s="1870">
        <v>1118166</v>
      </c>
      <c r="U18" s="1870">
        <v>684487</v>
      </c>
      <c r="V18" s="1870">
        <v>1039929</v>
      </c>
      <c r="W18" s="1870">
        <v>408727</v>
      </c>
      <c r="X18" s="1870">
        <v>198749</v>
      </c>
      <c r="Y18" s="1870">
        <v>1342123</v>
      </c>
      <c r="Z18" s="1870">
        <v>400784</v>
      </c>
      <c r="AA18" s="1870">
        <v>578921</v>
      </c>
      <c r="AB18" s="1870">
        <v>201576</v>
      </c>
      <c r="AC18" s="1870">
        <v>430282</v>
      </c>
      <c r="AD18" s="1870">
        <v>121239</v>
      </c>
      <c r="AE18" s="1871" t="s">
        <v>635</v>
      </c>
      <c r="AF18" s="1872" t="s">
        <v>634</v>
      </c>
      <c r="AG18" s="1870">
        <v>111437</v>
      </c>
      <c r="AH18" s="1870">
        <v>167150</v>
      </c>
      <c r="AI18" s="1870">
        <v>477393</v>
      </c>
      <c r="AJ18" s="1870">
        <v>121583</v>
      </c>
      <c r="AK18" s="1870">
        <v>8943</v>
      </c>
      <c r="AL18" s="1870">
        <v>671150</v>
      </c>
      <c r="AM18" s="1870">
        <v>70040</v>
      </c>
      <c r="AN18" s="1870">
        <v>113953</v>
      </c>
      <c r="AO18" s="1870">
        <v>326892</v>
      </c>
      <c r="AP18" s="1870">
        <v>70560</v>
      </c>
      <c r="AQ18" s="1870">
        <v>56005</v>
      </c>
      <c r="AR18" s="1870">
        <v>2878</v>
      </c>
      <c r="AS18" s="1870">
        <v>99680</v>
      </c>
      <c r="AT18" s="1871" t="s">
        <v>635</v>
      </c>
      <c r="AU18" s="1872" t="s">
        <v>634</v>
      </c>
      <c r="AV18" s="1870">
        <v>2260990</v>
      </c>
      <c r="AW18" s="1870">
        <v>10806</v>
      </c>
      <c r="AX18" s="1870">
        <v>85039</v>
      </c>
      <c r="AY18" s="1870">
        <v>224772</v>
      </c>
      <c r="AZ18" s="1870">
        <v>67943</v>
      </c>
      <c r="BA18" s="1870">
        <v>69904</v>
      </c>
      <c r="BB18" s="1870">
        <v>56814</v>
      </c>
      <c r="BC18" s="1870">
        <v>86798</v>
      </c>
      <c r="BD18" s="1870">
        <v>585146</v>
      </c>
      <c r="BE18" s="1870">
        <v>63442</v>
      </c>
      <c r="BF18" s="1871" t="s">
        <v>635</v>
      </c>
    </row>
    <row r="19" spans="1:58" s="1859" customFormat="1" ht="23.25" customHeight="1">
      <c r="A19" s="1869" t="s">
        <v>636</v>
      </c>
      <c r="B19" s="1346">
        <v>44487396</v>
      </c>
      <c r="C19" s="1870">
        <v>5291346</v>
      </c>
      <c r="D19" s="1870">
        <v>3826514</v>
      </c>
      <c r="E19" s="1870">
        <v>7090895</v>
      </c>
      <c r="F19" s="1870">
        <v>1488960</v>
      </c>
      <c r="G19" s="1870">
        <v>3652652</v>
      </c>
      <c r="H19" s="1870">
        <v>1718993</v>
      </c>
      <c r="I19" s="1870">
        <v>1238577</v>
      </c>
      <c r="J19" s="1870">
        <v>439973</v>
      </c>
      <c r="K19" s="1870">
        <v>389653</v>
      </c>
      <c r="L19" s="1870">
        <v>801120</v>
      </c>
      <c r="M19" s="1870">
        <v>384432</v>
      </c>
      <c r="N19" s="1870">
        <v>1230377</v>
      </c>
      <c r="O19" s="1873" t="s">
        <v>1072</v>
      </c>
      <c r="P19" s="1872" t="s">
        <v>636</v>
      </c>
      <c r="Q19" s="1870">
        <v>366409</v>
      </c>
      <c r="R19" s="1870">
        <v>787410</v>
      </c>
      <c r="S19" s="1870">
        <v>742370</v>
      </c>
      <c r="T19" s="1870">
        <v>655308</v>
      </c>
      <c r="U19" s="1870">
        <v>1089368</v>
      </c>
      <c r="V19" s="1870">
        <v>1648126</v>
      </c>
      <c r="W19" s="1870">
        <v>464737</v>
      </c>
      <c r="X19" s="1870">
        <v>209199</v>
      </c>
      <c r="Y19" s="1870">
        <v>1867431</v>
      </c>
      <c r="Z19" s="1870">
        <v>445132</v>
      </c>
      <c r="AA19" s="1870">
        <v>308457</v>
      </c>
      <c r="AB19" s="1870">
        <v>183446</v>
      </c>
      <c r="AC19" s="1870">
        <v>467078</v>
      </c>
      <c r="AD19" s="1870">
        <v>101181</v>
      </c>
      <c r="AE19" s="1873" t="s">
        <v>1072</v>
      </c>
      <c r="AF19" s="1872" t="s">
        <v>636</v>
      </c>
      <c r="AG19" s="1870">
        <v>120156</v>
      </c>
      <c r="AH19" s="1870">
        <v>213036</v>
      </c>
      <c r="AI19" s="1870">
        <v>471785</v>
      </c>
      <c r="AJ19" s="1870">
        <v>112259</v>
      </c>
      <c r="AK19" s="1870">
        <v>40719</v>
      </c>
      <c r="AL19" s="1870">
        <v>553655</v>
      </c>
      <c r="AM19" s="1870">
        <v>1463</v>
      </c>
      <c r="AN19" s="1870">
        <v>141258</v>
      </c>
      <c r="AO19" s="1870">
        <v>267654</v>
      </c>
      <c r="AP19" s="1870">
        <v>68031</v>
      </c>
      <c r="AQ19" s="1870">
        <v>73356</v>
      </c>
      <c r="AR19" s="1870">
        <v>2684</v>
      </c>
      <c r="AS19" s="1870">
        <v>124715</v>
      </c>
      <c r="AT19" s="1873" t="s">
        <v>1072</v>
      </c>
      <c r="AU19" s="1872" t="s">
        <v>636</v>
      </c>
      <c r="AV19" s="1870">
        <v>2190250</v>
      </c>
      <c r="AW19" s="1870">
        <v>2685</v>
      </c>
      <c r="AX19" s="1870">
        <v>36135</v>
      </c>
      <c r="AY19" s="1870">
        <v>207623</v>
      </c>
      <c r="AZ19" s="1870">
        <v>52508</v>
      </c>
      <c r="BA19" s="1870">
        <v>48800</v>
      </c>
      <c r="BB19" s="1870">
        <v>10496</v>
      </c>
      <c r="BC19" s="1870">
        <v>75100</v>
      </c>
      <c r="BD19" s="1870">
        <v>478946</v>
      </c>
      <c r="BE19" s="1870">
        <v>46451</v>
      </c>
      <c r="BF19" s="1873" t="s">
        <v>1072</v>
      </c>
    </row>
    <row r="20" spans="1:58" s="1859" customFormat="1" ht="23.25" customHeight="1">
      <c r="A20" s="1869" t="s">
        <v>637</v>
      </c>
      <c r="B20" s="1346">
        <v>42003003</v>
      </c>
      <c r="C20" s="1870">
        <v>5094421</v>
      </c>
      <c r="D20" s="1870">
        <v>3765138</v>
      </c>
      <c r="E20" s="1870">
        <v>6449970</v>
      </c>
      <c r="F20" s="1870">
        <v>1402241</v>
      </c>
      <c r="G20" s="1870">
        <v>2923120</v>
      </c>
      <c r="H20" s="1870">
        <v>1635063</v>
      </c>
      <c r="I20" s="1870">
        <v>1528030</v>
      </c>
      <c r="J20" s="1870">
        <v>495710</v>
      </c>
      <c r="K20" s="1870">
        <v>384126</v>
      </c>
      <c r="L20" s="1870">
        <v>843882</v>
      </c>
      <c r="M20" s="1870">
        <v>367274</v>
      </c>
      <c r="N20" s="1870">
        <v>1141456</v>
      </c>
      <c r="O20" s="1873" t="s">
        <v>1073</v>
      </c>
      <c r="P20" s="1872" t="s">
        <v>637</v>
      </c>
      <c r="Q20" s="1870">
        <v>468957</v>
      </c>
      <c r="R20" s="1870">
        <v>485046</v>
      </c>
      <c r="S20" s="1870">
        <v>787854</v>
      </c>
      <c r="T20" s="1870">
        <v>847193</v>
      </c>
      <c r="U20" s="1870">
        <v>747047</v>
      </c>
      <c r="V20" s="1870">
        <v>1152591</v>
      </c>
      <c r="W20" s="1870">
        <v>450722</v>
      </c>
      <c r="X20" s="1870">
        <v>240859</v>
      </c>
      <c r="Y20" s="1870">
        <v>1598918</v>
      </c>
      <c r="Z20" s="1870">
        <v>343618</v>
      </c>
      <c r="AA20" s="1870">
        <v>321217</v>
      </c>
      <c r="AB20" s="1870">
        <v>161525</v>
      </c>
      <c r="AC20" s="1870">
        <v>351653</v>
      </c>
      <c r="AD20" s="1870">
        <v>116261</v>
      </c>
      <c r="AE20" s="1873" t="s">
        <v>1073</v>
      </c>
      <c r="AF20" s="1872" t="s">
        <v>637</v>
      </c>
      <c r="AG20" s="1870">
        <v>120962</v>
      </c>
      <c r="AH20" s="1870">
        <v>153736</v>
      </c>
      <c r="AI20" s="1870">
        <v>481780</v>
      </c>
      <c r="AJ20" s="1870">
        <v>109937</v>
      </c>
      <c r="AK20" s="1870">
        <v>50301</v>
      </c>
      <c r="AL20" s="1870">
        <v>621775</v>
      </c>
      <c r="AM20" s="1870">
        <v>62451</v>
      </c>
      <c r="AN20" s="1870">
        <v>97295</v>
      </c>
      <c r="AO20" s="1870">
        <v>297441</v>
      </c>
      <c r="AP20" s="1870">
        <v>85887</v>
      </c>
      <c r="AQ20" s="1870">
        <v>56589</v>
      </c>
      <c r="AR20" s="1870">
        <v>2694</v>
      </c>
      <c r="AS20" s="1870">
        <v>120996</v>
      </c>
      <c r="AT20" s="1873" t="s">
        <v>1073</v>
      </c>
      <c r="AU20" s="1872" t="s">
        <v>637</v>
      </c>
      <c r="AV20" s="1870">
        <v>2022972</v>
      </c>
      <c r="AW20" s="1870">
        <v>3891</v>
      </c>
      <c r="AX20" s="1870">
        <v>69264</v>
      </c>
      <c r="AY20" s="1870">
        <v>262901</v>
      </c>
      <c r="AZ20" s="1870">
        <v>59955</v>
      </c>
      <c r="BA20" s="1870">
        <v>37060</v>
      </c>
      <c r="BB20" s="1870">
        <v>117177</v>
      </c>
      <c r="BC20" s="1870">
        <v>74745</v>
      </c>
      <c r="BD20" s="1870">
        <v>307154</v>
      </c>
      <c r="BE20" s="1870">
        <v>72328</v>
      </c>
      <c r="BF20" s="1873" t="s">
        <v>1073</v>
      </c>
    </row>
    <row r="21" spans="1:58" s="1859" customFormat="1" ht="23.25" customHeight="1">
      <c r="A21" s="1869" t="s">
        <v>638</v>
      </c>
      <c r="B21" s="1346">
        <v>41972687</v>
      </c>
      <c r="C21" s="1870">
        <v>5267046</v>
      </c>
      <c r="D21" s="1870">
        <v>3604658</v>
      </c>
      <c r="E21" s="1870">
        <v>6643345</v>
      </c>
      <c r="F21" s="1870">
        <v>1516234</v>
      </c>
      <c r="G21" s="1870">
        <v>2833715</v>
      </c>
      <c r="H21" s="1870">
        <v>2101323</v>
      </c>
      <c r="I21" s="1870">
        <v>1211540</v>
      </c>
      <c r="J21" s="1870">
        <v>453107</v>
      </c>
      <c r="K21" s="1870">
        <v>481261</v>
      </c>
      <c r="L21" s="1870">
        <v>765476</v>
      </c>
      <c r="M21" s="1870">
        <v>404620</v>
      </c>
      <c r="N21" s="1870">
        <v>1138418</v>
      </c>
      <c r="O21" s="1874" t="s">
        <v>1074</v>
      </c>
      <c r="P21" s="1872" t="s">
        <v>638</v>
      </c>
      <c r="Q21" s="1870">
        <v>388327</v>
      </c>
      <c r="R21" s="1870">
        <v>631495</v>
      </c>
      <c r="S21" s="1870">
        <v>825835</v>
      </c>
      <c r="T21" s="1870">
        <v>557499</v>
      </c>
      <c r="U21" s="1870">
        <v>755208</v>
      </c>
      <c r="V21" s="1870">
        <v>1061953</v>
      </c>
      <c r="W21" s="1870">
        <v>375455</v>
      </c>
      <c r="X21" s="1870">
        <v>236608</v>
      </c>
      <c r="Y21" s="1870">
        <v>1382188</v>
      </c>
      <c r="Z21" s="1870">
        <v>347774</v>
      </c>
      <c r="AA21" s="1870">
        <v>570372</v>
      </c>
      <c r="AB21" s="1870">
        <v>113099</v>
      </c>
      <c r="AC21" s="1870">
        <v>373288</v>
      </c>
      <c r="AD21" s="1870">
        <v>124955</v>
      </c>
      <c r="AE21" s="1874" t="s">
        <v>1074</v>
      </c>
      <c r="AF21" s="1872" t="s">
        <v>638</v>
      </c>
      <c r="AG21" s="1870">
        <v>125973</v>
      </c>
      <c r="AH21" s="1870">
        <v>178156</v>
      </c>
      <c r="AI21" s="1870">
        <v>420374</v>
      </c>
      <c r="AJ21" s="1870">
        <v>165817</v>
      </c>
      <c r="AK21" s="1870">
        <v>79117</v>
      </c>
      <c r="AL21" s="1870">
        <v>413854</v>
      </c>
      <c r="AM21" s="1870">
        <v>205893</v>
      </c>
      <c r="AN21" s="1870">
        <v>121949</v>
      </c>
      <c r="AO21" s="1870">
        <v>253239</v>
      </c>
      <c r="AP21" s="1870">
        <v>107265</v>
      </c>
      <c r="AQ21" s="1870">
        <v>74617</v>
      </c>
      <c r="AR21" s="1870">
        <v>3341</v>
      </c>
      <c r="AS21" s="1870">
        <v>119469</v>
      </c>
      <c r="AT21" s="1874" t="s">
        <v>1074</v>
      </c>
      <c r="AU21" s="1872" t="s">
        <v>638</v>
      </c>
      <c r="AV21" s="1870">
        <v>2078680</v>
      </c>
      <c r="AW21" s="1870">
        <v>51319</v>
      </c>
      <c r="AX21" s="1870">
        <v>36278</v>
      </c>
      <c r="AY21" s="1870">
        <v>185302</v>
      </c>
      <c r="AZ21" s="1870">
        <v>67780</v>
      </c>
      <c r="BA21" s="1870">
        <v>59460</v>
      </c>
      <c r="BB21" s="1870">
        <v>35626</v>
      </c>
      <c r="BC21" s="1870">
        <v>76484</v>
      </c>
      <c r="BD21" s="1870">
        <v>817111</v>
      </c>
      <c r="BE21" s="1870">
        <v>60465</v>
      </c>
      <c r="BF21" s="1874" t="s">
        <v>1074</v>
      </c>
    </row>
    <row r="22" spans="1:58" s="1859" customFormat="1" ht="23.25" customHeight="1">
      <c r="A22" s="1869" t="s">
        <v>639</v>
      </c>
      <c r="B22" s="1346">
        <v>41095233</v>
      </c>
      <c r="C22" s="1870">
        <v>5099935</v>
      </c>
      <c r="D22" s="1870">
        <v>3231256</v>
      </c>
      <c r="E22" s="1870">
        <v>6541736</v>
      </c>
      <c r="F22" s="1870">
        <v>1425805</v>
      </c>
      <c r="G22" s="1870">
        <v>3304003</v>
      </c>
      <c r="H22" s="1870">
        <v>1948369</v>
      </c>
      <c r="I22" s="1870">
        <v>1150301</v>
      </c>
      <c r="J22" s="1870">
        <v>405786</v>
      </c>
      <c r="K22" s="1870">
        <v>396370</v>
      </c>
      <c r="L22" s="1870">
        <v>702999</v>
      </c>
      <c r="M22" s="1870">
        <v>374502</v>
      </c>
      <c r="N22" s="1870">
        <v>1096495</v>
      </c>
      <c r="O22" s="1874" t="s">
        <v>640</v>
      </c>
      <c r="P22" s="1872" t="s">
        <v>639</v>
      </c>
      <c r="Q22" s="1870">
        <v>596044</v>
      </c>
      <c r="R22" s="1870">
        <v>489154</v>
      </c>
      <c r="S22" s="1870">
        <v>769662</v>
      </c>
      <c r="T22" s="1870">
        <v>52547</v>
      </c>
      <c r="U22" s="1870">
        <v>1000884</v>
      </c>
      <c r="V22" s="1870">
        <v>992910</v>
      </c>
      <c r="W22" s="1870">
        <v>532087</v>
      </c>
      <c r="X22" s="1870">
        <v>204622</v>
      </c>
      <c r="Y22" s="1870">
        <v>1376850</v>
      </c>
      <c r="Z22" s="1870">
        <v>302037</v>
      </c>
      <c r="AA22" s="1870">
        <v>468861</v>
      </c>
      <c r="AB22" s="1870">
        <v>193337</v>
      </c>
      <c r="AC22" s="1870">
        <v>375084</v>
      </c>
      <c r="AD22" s="1870">
        <v>96915</v>
      </c>
      <c r="AE22" s="1874" t="s">
        <v>640</v>
      </c>
      <c r="AF22" s="1872" t="s">
        <v>639</v>
      </c>
      <c r="AG22" s="1870">
        <v>102022</v>
      </c>
      <c r="AH22" s="1870">
        <v>166975</v>
      </c>
      <c r="AI22" s="1870">
        <v>454903</v>
      </c>
      <c r="AJ22" s="1870">
        <v>110815</v>
      </c>
      <c r="AK22" s="1870">
        <v>2296</v>
      </c>
      <c r="AL22" s="1870">
        <v>517394</v>
      </c>
      <c r="AM22" s="1870">
        <v>64063</v>
      </c>
      <c r="AN22" s="1870">
        <v>116694</v>
      </c>
      <c r="AO22" s="1870">
        <v>234561</v>
      </c>
      <c r="AP22" s="1870">
        <v>77232</v>
      </c>
      <c r="AQ22" s="1870">
        <v>57590</v>
      </c>
      <c r="AR22" s="1870">
        <v>2935</v>
      </c>
      <c r="AS22" s="1870">
        <v>110109</v>
      </c>
      <c r="AT22" s="1874" t="s">
        <v>640</v>
      </c>
      <c r="AU22" s="1872" t="s">
        <v>639</v>
      </c>
      <c r="AV22" s="1870">
        <v>1989655</v>
      </c>
      <c r="AW22" s="1870">
        <v>9012</v>
      </c>
      <c r="AX22" s="1870">
        <v>80479</v>
      </c>
      <c r="AY22" s="1870">
        <v>243452</v>
      </c>
      <c r="AZ22" s="1870">
        <v>46725</v>
      </c>
      <c r="BA22" s="1870">
        <v>59088</v>
      </c>
      <c r="BB22" s="1870">
        <v>110379</v>
      </c>
      <c r="BC22" s="1870">
        <v>96190</v>
      </c>
      <c r="BD22" s="1870">
        <v>331119</v>
      </c>
      <c r="BE22" s="1870">
        <v>48787</v>
      </c>
      <c r="BF22" s="1874" t="s">
        <v>640</v>
      </c>
    </row>
    <row r="23" spans="1:58" s="1859" customFormat="1" ht="23.25" customHeight="1">
      <c r="A23" s="1869" t="s">
        <v>641</v>
      </c>
      <c r="B23" s="1346">
        <v>42547912</v>
      </c>
      <c r="C23" s="1870">
        <v>5328261</v>
      </c>
      <c r="D23" s="1870">
        <v>3275450</v>
      </c>
      <c r="E23" s="1870">
        <v>6676329</v>
      </c>
      <c r="F23" s="1870">
        <v>1491187</v>
      </c>
      <c r="G23" s="1870">
        <v>2931920</v>
      </c>
      <c r="H23" s="1870">
        <v>2107365</v>
      </c>
      <c r="I23" s="1870">
        <v>960984</v>
      </c>
      <c r="J23" s="1870">
        <v>395440</v>
      </c>
      <c r="K23" s="1870">
        <v>413389</v>
      </c>
      <c r="L23" s="1870">
        <v>855803</v>
      </c>
      <c r="M23" s="1870">
        <v>357126</v>
      </c>
      <c r="N23" s="1870">
        <v>1127938</v>
      </c>
      <c r="O23" s="1874" t="s">
        <v>642</v>
      </c>
      <c r="P23" s="1872" t="s">
        <v>641</v>
      </c>
      <c r="Q23" s="1870">
        <v>585004</v>
      </c>
      <c r="R23" s="1870">
        <v>767632</v>
      </c>
      <c r="S23" s="1870">
        <v>885007</v>
      </c>
      <c r="T23" s="1870">
        <v>106628</v>
      </c>
      <c r="U23" s="1870">
        <v>1111601</v>
      </c>
      <c r="V23" s="1870">
        <v>1126908</v>
      </c>
      <c r="W23" s="1870">
        <v>426881</v>
      </c>
      <c r="X23" s="1870">
        <v>196692</v>
      </c>
      <c r="Y23" s="1870">
        <v>1519817</v>
      </c>
      <c r="Z23" s="1870">
        <v>252266</v>
      </c>
      <c r="AA23" s="1870">
        <v>352504</v>
      </c>
      <c r="AB23" s="1870">
        <v>163661</v>
      </c>
      <c r="AC23" s="1870">
        <v>316931</v>
      </c>
      <c r="AD23" s="1870">
        <v>114862</v>
      </c>
      <c r="AE23" s="1874" t="s">
        <v>642</v>
      </c>
      <c r="AF23" s="1872" t="s">
        <v>641</v>
      </c>
      <c r="AG23" s="1870">
        <v>93691</v>
      </c>
      <c r="AH23" s="1870">
        <v>177604</v>
      </c>
      <c r="AI23" s="1870">
        <v>500041</v>
      </c>
      <c r="AJ23" s="1870">
        <v>107775</v>
      </c>
      <c r="AK23" s="1870">
        <v>137019</v>
      </c>
      <c r="AL23" s="1870">
        <v>645194</v>
      </c>
      <c r="AM23" s="1870">
        <v>34670</v>
      </c>
      <c r="AN23" s="1870">
        <v>80153</v>
      </c>
      <c r="AO23" s="1870">
        <v>251226</v>
      </c>
      <c r="AP23" s="1870">
        <v>104030</v>
      </c>
      <c r="AQ23" s="1870">
        <v>65536</v>
      </c>
      <c r="AR23" s="1870">
        <v>3618</v>
      </c>
      <c r="AS23" s="1870">
        <v>98540</v>
      </c>
      <c r="AT23" s="1874" t="s">
        <v>642</v>
      </c>
      <c r="AU23" s="1872" t="s">
        <v>641</v>
      </c>
      <c r="AV23" s="1870">
        <v>2510341</v>
      </c>
      <c r="AW23" s="1870">
        <v>9886</v>
      </c>
      <c r="AX23" s="1870">
        <v>47783</v>
      </c>
      <c r="AY23" s="1870">
        <v>255555</v>
      </c>
      <c r="AZ23" s="1870">
        <v>71197</v>
      </c>
      <c r="BA23" s="1870">
        <v>84122</v>
      </c>
      <c r="BB23" s="1870">
        <v>26147</v>
      </c>
      <c r="BC23" s="1870">
        <v>52826</v>
      </c>
      <c r="BD23" s="1870">
        <v>492683</v>
      </c>
      <c r="BE23" s="1870">
        <v>48105</v>
      </c>
      <c r="BF23" s="1874" t="s">
        <v>642</v>
      </c>
    </row>
    <row r="24" spans="1:58" s="1859" customFormat="1" ht="23.25" customHeight="1">
      <c r="A24" s="1869" t="s">
        <v>643</v>
      </c>
      <c r="B24" s="1346">
        <v>43394856</v>
      </c>
      <c r="C24" s="1870">
        <v>5369166</v>
      </c>
      <c r="D24" s="1870">
        <v>3657046</v>
      </c>
      <c r="E24" s="1870">
        <v>7094369</v>
      </c>
      <c r="F24" s="1870">
        <v>1437673</v>
      </c>
      <c r="G24" s="1870">
        <v>3605738</v>
      </c>
      <c r="H24" s="1870">
        <v>1883148</v>
      </c>
      <c r="I24" s="1870">
        <v>1295463</v>
      </c>
      <c r="J24" s="1870">
        <v>351323</v>
      </c>
      <c r="K24" s="1870">
        <v>418748</v>
      </c>
      <c r="L24" s="1870">
        <v>838672</v>
      </c>
      <c r="M24" s="1870">
        <v>412263</v>
      </c>
      <c r="N24" s="1870">
        <v>1238448</v>
      </c>
      <c r="O24" s="1874" t="s">
        <v>644</v>
      </c>
      <c r="P24" s="1872" t="s">
        <v>643</v>
      </c>
      <c r="Q24" s="1870">
        <v>657035</v>
      </c>
      <c r="R24" s="1870">
        <v>402642</v>
      </c>
      <c r="S24" s="1870">
        <v>801821</v>
      </c>
      <c r="T24" s="1870">
        <v>790710</v>
      </c>
      <c r="U24" s="1870">
        <v>1260594</v>
      </c>
      <c r="V24" s="1870">
        <v>1260784</v>
      </c>
      <c r="W24" s="1870">
        <v>601415</v>
      </c>
      <c r="X24" s="1870">
        <v>241618</v>
      </c>
      <c r="Y24" s="1870">
        <v>1213171</v>
      </c>
      <c r="Z24" s="1870">
        <v>222194</v>
      </c>
      <c r="AA24" s="1870">
        <v>422677</v>
      </c>
      <c r="AB24" s="1870">
        <v>164093</v>
      </c>
      <c r="AC24" s="1870">
        <v>401892</v>
      </c>
      <c r="AD24" s="1870">
        <v>116464</v>
      </c>
      <c r="AE24" s="1874" t="s">
        <v>644</v>
      </c>
      <c r="AF24" s="1872" t="s">
        <v>643</v>
      </c>
      <c r="AG24" s="1870">
        <v>102490</v>
      </c>
      <c r="AH24" s="1870">
        <v>179820</v>
      </c>
      <c r="AI24" s="1870">
        <v>447840</v>
      </c>
      <c r="AJ24" s="1870">
        <v>109685</v>
      </c>
      <c r="AK24" s="1870">
        <v>16990</v>
      </c>
      <c r="AL24" s="1870">
        <v>622938</v>
      </c>
      <c r="AM24" s="1870">
        <v>110380</v>
      </c>
      <c r="AN24" s="1870">
        <v>103936</v>
      </c>
      <c r="AO24" s="1870">
        <v>319744</v>
      </c>
      <c r="AP24" s="1870">
        <v>120358</v>
      </c>
      <c r="AQ24" s="1870">
        <v>57386</v>
      </c>
      <c r="AR24" s="1870">
        <v>4504</v>
      </c>
      <c r="AS24" s="1870">
        <v>106563</v>
      </c>
      <c r="AT24" s="1874" t="s">
        <v>644</v>
      </c>
      <c r="AU24" s="1872" t="s">
        <v>643</v>
      </c>
      <c r="AV24" s="1870">
        <v>1904614</v>
      </c>
      <c r="AW24" s="1870">
        <v>26727</v>
      </c>
      <c r="AX24" s="1870">
        <v>81198</v>
      </c>
      <c r="AY24" s="1870">
        <v>171906</v>
      </c>
      <c r="AZ24" s="1870">
        <v>60266</v>
      </c>
      <c r="BA24" s="1870">
        <v>118717</v>
      </c>
      <c r="BB24" s="1870">
        <v>3476</v>
      </c>
      <c r="BC24" s="1870">
        <v>57232</v>
      </c>
      <c r="BD24" s="1870">
        <v>302318</v>
      </c>
      <c r="BE24" s="1870">
        <v>25928</v>
      </c>
      <c r="BF24" s="1874" t="s">
        <v>644</v>
      </c>
    </row>
    <row r="25" spans="1:58" s="1859" customFormat="1" ht="23.25" customHeight="1">
      <c r="A25" s="1869" t="s">
        <v>645</v>
      </c>
      <c r="B25" s="1346">
        <v>43384157</v>
      </c>
      <c r="C25" s="1870">
        <v>5341162</v>
      </c>
      <c r="D25" s="1870">
        <v>3160110</v>
      </c>
      <c r="E25" s="1870">
        <v>6914207</v>
      </c>
      <c r="F25" s="1870">
        <v>1488982</v>
      </c>
      <c r="G25" s="1870">
        <v>3448194</v>
      </c>
      <c r="H25" s="1870">
        <v>1922309</v>
      </c>
      <c r="I25" s="1870">
        <v>1170412</v>
      </c>
      <c r="J25" s="1870">
        <v>530459</v>
      </c>
      <c r="K25" s="1870">
        <v>402215</v>
      </c>
      <c r="L25" s="1870">
        <v>911969</v>
      </c>
      <c r="M25" s="1870">
        <v>427670</v>
      </c>
      <c r="N25" s="1870">
        <v>1190506</v>
      </c>
      <c r="O25" s="1874" t="s">
        <v>646</v>
      </c>
      <c r="P25" s="1872" t="s">
        <v>645</v>
      </c>
      <c r="Q25" s="1870">
        <v>539055</v>
      </c>
      <c r="R25" s="1870">
        <v>293212</v>
      </c>
      <c r="S25" s="1870">
        <v>773816</v>
      </c>
      <c r="T25" s="1870">
        <v>821739</v>
      </c>
      <c r="U25" s="1870">
        <v>1140497</v>
      </c>
      <c r="V25" s="1870">
        <v>1431284</v>
      </c>
      <c r="W25" s="1870">
        <v>511833</v>
      </c>
      <c r="X25" s="1870">
        <v>209373</v>
      </c>
      <c r="Y25" s="1870">
        <v>1783350</v>
      </c>
      <c r="Z25" s="1870">
        <v>238598</v>
      </c>
      <c r="AA25" s="1870">
        <v>530940</v>
      </c>
      <c r="AB25" s="1870">
        <v>126945</v>
      </c>
      <c r="AC25" s="1870">
        <v>382733</v>
      </c>
      <c r="AD25" s="1870">
        <v>132510</v>
      </c>
      <c r="AE25" s="1874" t="s">
        <v>646</v>
      </c>
      <c r="AF25" s="1872" t="s">
        <v>645</v>
      </c>
      <c r="AG25" s="1870">
        <v>108883</v>
      </c>
      <c r="AH25" s="1870">
        <v>168490</v>
      </c>
      <c r="AI25" s="1870">
        <v>446755</v>
      </c>
      <c r="AJ25" s="1870">
        <v>130934</v>
      </c>
      <c r="AK25" s="1870">
        <v>121580</v>
      </c>
      <c r="AL25" s="1870">
        <v>599339</v>
      </c>
      <c r="AM25" s="1870">
        <v>115858</v>
      </c>
      <c r="AN25" s="1870">
        <v>106017</v>
      </c>
      <c r="AO25" s="1870">
        <v>259329</v>
      </c>
      <c r="AP25" s="1870">
        <v>72928</v>
      </c>
      <c r="AQ25" s="1870">
        <v>72029</v>
      </c>
      <c r="AR25" s="1870">
        <v>4240</v>
      </c>
      <c r="AS25" s="1870">
        <v>95090</v>
      </c>
      <c r="AT25" s="1874" t="s">
        <v>646</v>
      </c>
      <c r="AU25" s="1872" t="s">
        <v>645</v>
      </c>
      <c r="AV25" s="1870">
        <v>1788943</v>
      </c>
      <c r="AW25" s="1870">
        <v>2611</v>
      </c>
      <c r="AX25" s="1870">
        <v>75310</v>
      </c>
      <c r="AY25" s="1870">
        <v>231556</v>
      </c>
      <c r="AZ25" s="1870">
        <v>49827</v>
      </c>
      <c r="BA25" s="1870">
        <v>70633</v>
      </c>
      <c r="BB25" s="1870">
        <v>37647</v>
      </c>
      <c r="BC25" s="1870">
        <v>75063</v>
      </c>
      <c r="BD25" s="1870">
        <v>315734</v>
      </c>
      <c r="BE25" s="1870">
        <v>43075</v>
      </c>
      <c r="BF25" s="1874" t="s">
        <v>646</v>
      </c>
    </row>
    <row r="26" spans="1:58" s="1859" customFormat="1" ht="23.25" customHeight="1">
      <c r="A26" s="1869" t="s">
        <v>647</v>
      </c>
      <c r="B26" s="1346">
        <v>43108764</v>
      </c>
      <c r="C26" s="1870">
        <v>5241478</v>
      </c>
      <c r="D26" s="1870">
        <v>3049934</v>
      </c>
      <c r="E26" s="1870">
        <v>6421801</v>
      </c>
      <c r="F26" s="1870">
        <v>1728860</v>
      </c>
      <c r="G26" s="1870">
        <v>3180871</v>
      </c>
      <c r="H26" s="1870">
        <v>1939774</v>
      </c>
      <c r="I26" s="1870">
        <v>1254485</v>
      </c>
      <c r="J26" s="1870">
        <v>280379</v>
      </c>
      <c r="K26" s="1870">
        <v>422754</v>
      </c>
      <c r="L26" s="1870">
        <v>718342</v>
      </c>
      <c r="M26" s="1870">
        <v>707596</v>
      </c>
      <c r="N26" s="1870">
        <v>1129041</v>
      </c>
      <c r="O26" s="1874" t="s">
        <v>648</v>
      </c>
      <c r="P26" s="1872" t="s">
        <v>647</v>
      </c>
      <c r="Q26" s="1870">
        <v>466589</v>
      </c>
      <c r="R26" s="1870">
        <v>577127</v>
      </c>
      <c r="S26" s="1870">
        <v>757075</v>
      </c>
      <c r="T26" s="1870">
        <v>686468</v>
      </c>
      <c r="U26" s="1870">
        <v>847953</v>
      </c>
      <c r="V26" s="1870">
        <v>1329338</v>
      </c>
      <c r="W26" s="1870">
        <v>515056</v>
      </c>
      <c r="X26" s="1870">
        <v>207889</v>
      </c>
      <c r="Y26" s="1870">
        <v>1658029</v>
      </c>
      <c r="Z26" s="1870">
        <v>310218</v>
      </c>
      <c r="AA26" s="1870">
        <v>520288</v>
      </c>
      <c r="AB26" s="1870">
        <v>93667</v>
      </c>
      <c r="AC26" s="1870">
        <v>341956</v>
      </c>
      <c r="AD26" s="1870">
        <v>97233</v>
      </c>
      <c r="AE26" s="1874" t="s">
        <v>648</v>
      </c>
      <c r="AF26" s="1872" t="s">
        <v>647</v>
      </c>
      <c r="AG26" s="1870">
        <v>119454</v>
      </c>
      <c r="AH26" s="1870">
        <v>152195</v>
      </c>
      <c r="AI26" s="1870">
        <v>422161</v>
      </c>
      <c r="AJ26" s="1870">
        <v>110580</v>
      </c>
      <c r="AK26" s="1870">
        <v>39069</v>
      </c>
      <c r="AL26" s="1870">
        <v>592118</v>
      </c>
      <c r="AM26" s="1870">
        <v>166201</v>
      </c>
      <c r="AN26" s="1870">
        <v>155542</v>
      </c>
      <c r="AO26" s="1870">
        <v>220805</v>
      </c>
      <c r="AP26" s="1870">
        <v>91898</v>
      </c>
      <c r="AQ26" s="1870">
        <v>68139</v>
      </c>
      <c r="AR26" s="1870">
        <v>4684</v>
      </c>
      <c r="AS26" s="1870">
        <v>98771</v>
      </c>
      <c r="AT26" s="1874" t="s">
        <v>648</v>
      </c>
      <c r="AU26" s="1872" t="s">
        <v>647</v>
      </c>
      <c r="AV26" s="1870">
        <v>2390849</v>
      </c>
      <c r="AW26" s="1870">
        <v>19104</v>
      </c>
      <c r="AX26" s="1870">
        <v>65648</v>
      </c>
      <c r="AY26" s="1870">
        <v>194585</v>
      </c>
      <c r="AZ26" s="1870">
        <v>69176</v>
      </c>
      <c r="BA26" s="1870">
        <v>37865</v>
      </c>
      <c r="BB26" s="1870">
        <v>125694</v>
      </c>
      <c r="BC26" s="1870">
        <v>65257</v>
      </c>
      <c r="BD26" s="1870">
        <v>462379</v>
      </c>
      <c r="BE26" s="1870">
        <v>59228</v>
      </c>
      <c r="BF26" s="1874" t="s">
        <v>648</v>
      </c>
    </row>
    <row r="27" spans="1:58" s="521" customFormat="1" ht="3.75" customHeight="1">
      <c r="A27" s="1070"/>
      <c r="B27" s="1041"/>
      <c r="C27" s="1039"/>
      <c r="D27" s="1039"/>
      <c r="E27" s="1039"/>
      <c r="F27" s="1039"/>
      <c r="G27" s="1039"/>
      <c r="H27" s="1039"/>
      <c r="I27" s="1039"/>
      <c r="J27" s="1039"/>
      <c r="K27" s="1039"/>
      <c r="L27" s="1039"/>
      <c r="M27" s="1039"/>
      <c r="N27" s="1071"/>
      <c r="O27" s="1039"/>
      <c r="P27" s="1071"/>
      <c r="Q27" s="1039"/>
      <c r="R27" s="1039"/>
      <c r="S27" s="1039"/>
      <c r="T27" s="1039"/>
      <c r="U27" s="1039"/>
      <c r="V27" s="1039"/>
      <c r="W27" s="1039"/>
      <c r="X27" s="1039"/>
      <c r="Y27" s="1039"/>
      <c r="Z27" s="1039"/>
      <c r="AA27" s="1039"/>
      <c r="AB27" s="1039"/>
      <c r="AC27" s="1039"/>
      <c r="AD27" s="1071"/>
      <c r="AE27" s="1039"/>
      <c r="AF27" s="1071"/>
      <c r="AG27" s="1039"/>
      <c r="AH27" s="1039"/>
      <c r="AI27" s="1039"/>
      <c r="AJ27" s="1039"/>
      <c r="AK27" s="1039"/>
      <c r="AL27" s="1039"/>
      <c r="AM27" s="1039"/>
      <c r="AN27" s="1039"/>
      <c r="AO27" s="1039"/>
      <c r="AP27" s="1039"/>
      <c r="AQ27" s="1039"/>
      <c r="AR27" s="1039"/>
      <c r="AS27" s="1071"/>
      <c r="AT27" s="1039"/>
      <c r="AU27" s="1071"/>
      <c r="AV27" s="1039"/>
      <c r="AW27" s="1039"/>
      <c r="AX27" s="1039"/>
      <c r="AY27" s="1039"/>
      <c r="AZ27" s="1039"/>
      <c r="BA27" s="1039"/>
      <c r="BB27" s="1039"/>
      <c r="BC27" s="1039"/>
      <c r="BD27" s="1039"/>
      <c r="BE27" s="1071"/>
      <c r="BF27" s="1039"/>
    </row>
    <row r="28" spans="1:58" s="1047" customFormat="1" ht="14.1" customHeight="1">
      <c r="A28" s="1048" t="s">
        <v>649</v>
      </c>
      <c r="B28" s="1049"/>
      <c r="C28" s="1050"/>
      <c r="D28" s="1050"/>
      <c r="E28" s="1049"/>
      <c r="F28" s="1050"/>
      <c r="G28" s="1048"/>
      <c r="H28" s="1050"/>
      <c r="I28" s="1050"/>
      <c r="J28" s="1050"/>
      <c r="K28" s="1050"/>
      <c r="L28" s="1050"/>
      <c r="M28" s="1050"/>
      <c r="N28" s="1050"/>
      <c r="O28" s="1072" t="s">
        <v>650</v>
      </c>
      <c r="P28" s="1048" t="s">
        <v>649</v>
      </c>
      <c r="Q28" s="1048"/>
      <c r="R28" s="1050"/>
      <c r="S28" s="1050"/>
      <c r="T28" s="1050"/>
      <c r="U28" s="1050"/>
      <c r="V28" s="1050"/>
      <c r="W28" s="1050"/>
      <c r="X28" s="1050"/>
      <c r="Y28" s="1050"/>
      <c r="Z28" s="1050"/>
      <c r="AA28" s="1050"/>
      <c r="AB28" s="1050"/>
      <c r="AC28" s="1050"/>
      <c r="AD28" s="1050"/>
      <c r="AE28" s="1072" t="s">
        <v>650</v>
      </c>
      <c r="AF28" s="1048" t="s">
        <v>649</v>
      </c>
      <c r="AG28" s="1050"/>
      <c r="AH28" s="1050"/>
      <c r="AI28" s="1050"/>
      <c r="AJ28" s="1050"/>
      <c r="AK28" s="1050"/>
      <c r="AL28" s="1050"/>
      <c r="AM28" s="1050"/>
      <c r="AN28" s="1050"/>
      <c r="AO28" s="1050"/>
      <c r="AP28" s="1050"/>
      <c r="AQ28" s="1050"/>
      <c r="AR28" s="1050"/>
      <c r="AS28" s="1050"/>
      <c r="AT28" s="1072" t="s">
        <v>650</v>
      </c>
      <c r="AU28" s="1048" t="s">
        <v>649</v>
      </c>
      <c r="AV28" s="1050"/>
      <c r="AW28" s="1050"/>
      <c r="AX28" s="1050"/>
      <c r="AY28" s="1050"/>
      <c r="AZ28" s="1050"/>
      <c r="BA28" s="1050"/>
      <c r="BB28" s="1050"/>
      <c r="BC28" s="1050"/>
      <c r="BD28" s="1050"/>
      <c r="BE28" s="1050"/>
      <c r="BF28" s="1072" t="s">
        <v>650</v>
      </c>
    </row>
    <row r="29" spans="1:58" s="1047" customFormat="1" ht="12" customHeight="1">
      <c r="A29" s="1048"/>
      <c r="B29" s="1049"/>
      <c r="C29" s="1050"/>
      <c r="D29" s="1050"/>
      <c r="E29" s="1049"/>
      <c r="F29" s="1050"/>
      <c r="G29" s="1050"/>
      <c r="H29" s="1050"/>
      <c r="I29" s="1050"/>
      <c r="J29" s="1050"/>
      <c r="K29" s="1050"/>
      <c r="L29" s="1050"/>
      <c r="N29" s="1050"/>
      <c r="P29" s="1048"/>
      <c r="Q29" s="1048"/>
      <c r="R29" s="1050"/>
      <c r="S29" s="1050"/>
      <c r="U29" s="1073"/>
      <c r="AF29" s="1048"/>
      <c r="AG29" s="1050"/>
      <c r="AH29" s="1050"/>
      <c r="AJ29" s="1073"/>
      <c r="AU29" s="1048"/>
      <c r="AV29" s="1050"/>
      <c r="AW29" s="1050"/>
      <c r="AY29" s="1073"/>
    </row>
    <row r="30" spans="1:58" s="1047" customFormat="1" ht="12" customHeight="1">
      <c r="A30" s="1048"/>
      <c r="B30" s="1049"/>
      <c r="C30" s="1050"/>
      <c r="D30" s="1050"/>
      <c r="E30" s="1049"/>
      <c r="F30" s="1050"/>
      <c r="G30" s="1050"/>
      <c r="H30" s="1050"/>
      <c r="I30" s="1050"/>
      <c r="J30" s="1050"/>
      <c r="K30" s="1050"/>
      <c r="L30" s="1050"/>
      <c r="N30" s="1050"/>
      <c r="P30" s="1048"/>
      <c r="Q30" s="1048"/>
      <c r="R30" s="1050"/>
      <c r="S30" s="1050"/>
      <c r="U30" s="1073"/>
      <c r="AF30" s="1048"/>
      <c r="AG30" s="1050"/>
      <c r="AH30" s="1050"/>
      <c r="AJ30" s="1073"/>
      <c r="AU30" s="1048"/>
      <c r="AV30" s="1050"/>
      <c r="AW30" s="1050"/>
      <c r="AY30" s="1073"/>
    </row>
    <row r="31" spans="1:58" s="1047" customFormat="1" ht="12" customHeight="1">
      <c r="A31" s="1048"/>
      <c r="B31" s="1049"/>
      <c r="C31" s="1050"/>
      <c r="D31" s="1050"/>
      <c r="E31" s="1049"/>
      <c r="F31" s="1050"/>
      <c r="G31" s="1050"/>
      <c r="H31" s="1050"/>
      <c r="I31" s="1050"/>
      <c r="J31" s="1050"/>
      <c r="K31" s="1050"/>
      <c r="L31" s="1050"/>
      <c r="N31" s="1050"/>
      <c r="P31" s="1048"/>
      <c r="Q31" s="1048"/>
      <c r="R31" s="1050"/>
      <c r="S31" s="1050"/>
      <c r="U31" s="1073"/>
      <c r="AF31" s="1048"/>
      <c r="AG31" s="1050"/>
      <c r="AH31" s="1050"/>
      <c r="AJ31" s="1073"/>
      <c r="AU31" s="1048"/>
      <c r="AV31" s="1050"/>
      <c r="AW31" s="1050"/>
      <c r="AY31" s="1073"/>
    </row>
    <row r="32" spans="1:58" s="1047" customFormat="1" ht="12" customHeight="1">
      <c r="A32" s="1048"/>
      <c r="B32" s="1049"/>
      <c r="C32" s="1050"/>
      <c r="D32" s="1050"/>
      <c r="E32" s="1049"/>
      <c r="F32" s="1050"/>
      <c r="G32" s="1050"/>
      <c r="H32" s="1050"/>
      <c r="I32" s="1050"/>
      <c r="J32" s="1050"/>
      <c r="K32" s="1050"/>
      <c r="L32" s="1050"/>
      <c r="N32" s="1050"/>
      <c r="P32" s="1048"/>
      <c r="Q32" s="1048"/>
      <c r="R32" s="1050"/>
      <c r="S32" s="1050"/>
      <c r="U32" s="1073"/>
      <c r="AF32" s="1048"/>
      <c r="AG32" s="1050"/>
      <c r="AH32" s="1050"/>
      <c r="AJ32" s="1073"/>
      <c r="AU32" s="1048"/>
      <c r="AV32" s="1050"/>
      <c r="AW32" s="1050"/>
      <c r="AY32" s="1073"/>
    </row>
    <row r="33" spans="1:52" s="1047" customFormat="1" ht="12" customHeight="1">
      <c r="A33" s="1048"/>
      <c r="B33" s="1049"/>
      <c r="C33" s="1050"/>
      <c r="D33" s="1050"/>
      <c r="E33" s="1049"/>
      <c r="F33" s="1050"/>
      <c r="G33" s="1050"/>
      <c r="H33" s="1050"/>
      <c r="I33" s="1050"/>
      <c r="J33" s="1050"/>
      <c r="K33" s="1050"/>
      <c r="L33" s="1050"/>
      <c r="N33" s="1050"/>
      <c r="P33" s="1048"/>
      <c r="Q33" s="1048"/>
      <c r="R33" s="1050"/>
      <c r="S33" s="1050"/>
      <c r="U33" s="1073"/>
      <c r="V33" s="1048"/>
      <c r="AF33" s="1048"/>
      <c r="AG33" s="1050"/>
      <c r="AH33" s="1050"/>
      <c r="AJ33" s="1073"/>
      <c r="AK33" s="1048"/>
      <c r="AU33" s="1048"/>
      <c r="AV33" s="1050"/>
      <c r="AW33" s="1050"/>
      <c r="AY33" s="1073"/>
      <c r="AZ33" s="1048"/>
    </row>
    <row r="34" spans="1:52" ht="12" customHeight="1">
      <c r="B34" s="1075"/>
      <c r="C34" s="1076"/>
      <c r="D34" s="1076"/>
      <c r="E34" s="1075"/>
      <c r="F34" s="1076"/>
      <c r="G34" s="1076"/>
      <c r="H34" s="1076"/>
      <c r="I34" s="1076"/>
      <c r="J34" s="1076"/>
      <c r="K34" s="1076"/>
      <c r="L34" s="1076"/>
      <c r="N34" s="1076"/>
      <c r="R34" s="1076"/>
      <c r="S34" s="1076"/>
      <c r="AG34" s="1076"/>
      <c r="AH34" s="1076"/>
      <c r="AV34" s="1076"/>
      <c r="AW34" s="1076"/>
    </row>
    <row r="35" spans="1:52" ht="12" customHeight="1">
      <c r="B35" s="1075"/>
      <c r="C35" s="1076"/>
      <c r="D35" s="1076"/>
      <c r="E35" s="1075"/>
      <c r="F35" s="1076"/>
      <c r="G35" s="1076"/>
      <c r="H35" s="1076"/>
      <c r="I35" s="1076"/>
      <c r="J35" s="1076"/>
      <c r="K35" s="1076"/>
      <c r="L35" s="1076"/>
      <c r="N35" s="1076"/>
      <c r="R35" s="1076"/>
      <c r="S35" s="1076"/>
      <c r="AG35" s="1076"/>
      <c r="AH35" s="1076"/>
      <c r="AV35" s="1076"/>
      <c r="AW35" s="1076"/>
    </row>
    <row r="36" spans="1:52" ht="12" customHeight="1">
      <c r="B36" s="1075"/>
      <c r="C36" s="1076"/>
      <c r="D36" s="1076"/>
      <c r="E36" s="1075"/>
      <c r="F36" s="1076"/>
      <c r="G36" s="1076"/>
      <c r="H36" s="1076"/>
      <c r="I36" s="1076"/>
      <c r="J36" s="1076"/>
      <c r="K36" s="1076"/>
      <c r="L36" s="1076"/>
      <c r="N36" s="1076"/>
      <c r="R36" s="1076"/>
      <c r="S36" s="1076"/>
      <c r="AG36" s="1076"/>
      <c r="AH36" s="1076"/>
      <c r="AV36" s="1076"/>
      <c r="AW36" s="1076"/>
    </row>
    <row r="37" spans="1:52" ht="12" customHeight="1">
      <c r="B37" s="1075"/>
      <c r="C37" s="1076"/>
      <c r="D37" s="1076"/>
      <c r="E37" s="1075"/>
      <c r="F37" s="1076"/>
      <c r="G37" s="1076"/>
      <c r="H37" s="1076"/>
      <c r="I37" s="1076"/>
      <c r="J37" s="1076"/>
      <c r="K37" s="1076"/>
      <c r="L37" s="1076"/>
      <c r="N37" s="1076"/>
      <c r="R37" s="1076"/>
      <c r="S37" s="1076"/>
      <c r="AG37" s="1076"/>
      <c r="AH37" s="1076"/>
      <c r="AV37" s="1076"/>
      <c r="AW37" s="1076"/>
    </row>
    <row r="38" spans="1:52" ht="12" customHeight="1">
      <c r="B38" s="1075"/>
      <c r="C38" s="1076"/>
      <c r="D38" s="1076"/>
      <c r="E38" s="1075"/>
      <c r="F38" s="1076"/>
      <c r="G38" s="1076"/>
      <c r="H38" s="1076"/>
      <c r="I38" s="1076"/>
      <c r="J38" s="1076"/>
      <c r="K38" s="1076"/>
      <c r="L38" s="1076"/>
      <c r="N38" s="1076"/>
      <c r="R38" s="1076"/>
      <c r="S38" s="1076"/>
      <c r="AG38" s="1076"/>
      <c r="AH38" s="1076"/>
      <c r="AV38" s="1076"/>
      <c r="AW38" s="1076"/>
    </row>
    <row r="39" spans="1:52" ht="12" customHeight="1"/>
    <row r="40" spans="1:52" ht="12" customHeight="1"/>
    <row r="41" spans="1:52" ht="12" customHeight="1"/>
    <row r="42" spans="1:52" ht="12" customHeight="1"/>
    <row r="43" spans="1:52" ht="12" customHeight="1"/>
    <row r="44" spans="1:52" ht="12" customHeight="1"/>
  </sheetData>
  <mergeCells count="6">
    <mergeCell ref="BA2:BF2"/>
    <mergeCell ref="AU2:AZ2"/>
    <mergeCell ref="H2:O2"/>
    <mergeCell ref="X2:AE2"/>
    <mergeCell ref="AM2:AT2"/>
    <mergeCell ref="P2:W2"/>
  </mergeCells>
  <phoneticPr fontId="17" type="noConversion"/>
  <printOptions gridLinesSet="0"/>
  <pageMargins left="0.69" right="0.93" top="0.78740157480314965" bottom="0.39370078740157483" header="0" footer="0"/>
  <pageSetup paperSize="9" pageOrder="overThenDown" orientation="portrait" useFirstPageNumber="1" verticalDpi="300" r:id="rId1"/>
  <headerFooter alignWithMargins="0"/>
  <colBreaks count="3" manualBreakCount="3">
    <brk id="15" max="1048575" man="1"/>
    <brk id="31" max="1048575" man="1"/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workbookViewId="0">
      <pane xSplit="1" ySplit="7" topLeftCell="B34" activePane="bottomRight" state="frozen"/>
      <selection pane="topRight"/>
      <selection pane="bottomLeft"/>
      <selection pane="bottomRight" activeCell="Q46" sqref="Q38:Q46"/>
    </sheetView>
  </sheetViews>
  <sheetFormatPr defaultColWidth="6.875" defaultRowHeight="11.25"/>
  <cols>
    <col min="1" max="1" width="6.5" style="12" customWidth="1"/>
    <col min="2" max="3" width="7.375" style="12" customWidth="1"/>
    <col min="4" max="5" width="7.625" style="12" customWidth="1"/>
    <col min="6" max="6" width="7.375" style="15" customWidth="1"/>
    <col min="7" max="7" width="7.375" style="35" customWidth="1"/>
    <col min="8" max="8" width="7.5" style="12" customWidth="1"/>
    <col min="9" max="9" width="7.375" style="12" customWidth="1"/>
    <col min="10" max="10" width="7.75" style="12" customWidth="1"/>
    <col min="11" max="11" width="3.25" style="12" customWidth="1"/>
    <col min="12" max="12" width="7.75" style="12" customWidth="1"/>
    <col min="13" max="13" width="7.375" style="12" customWidth="1"/>
    <col min="14" max="15" width="7.625" style="12" customWidth="1"/>
    <col min="16" max="16" width="7.375" style="12" customWidth="1"/>
    <col min="17" max="17" width="8" style="12" customWidth="1"/>
    <col min="18" max="18" width="7.625" style="12" customWidth="1"/>
    <col min="19" max="19" width="8.5" style="12" customWidth="1"/>
    <col min="20" max="20" width="8" style="12" customWidth="1"/>
    <col min="21" max="21" width="6.75" style="12" customWidth="1"/>
    <col min="22" max="22" width="9" style="12" bestFit="1" customWidth="1"/>
    <col min="23" max="16384" width="6.875" style="12"/>
  </cols>
  <sheetData>
    <row r="1" spans="1:22" s="4" customFormat="1" ht="9.9499999999999993" customHeight="1">
      <c r="A1" s="1"/>
      <c r="B1" s="1"/>
      <c r="C1" s="1"/>
      <c r="D1" s="1"/>
      <c r="E1" s="1"/>
      <c r="F1" s="36"/>
      <c r="G1" s="34"/>
      <c r="H1" s="1"/>
      <c r="I1" s="1"/>
      <c r="J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1" customFormat="1" ht="27" customHeight="1">
      <c r="A2" s="42" t="s">
        <v>73</v>
      </c>
      <c r="B2" s="22"/>
      <c r="C2" s="22"/>
      <c r="D2" s="22"/>
      <c r="E2" s="22"/>
      <c r="F2" s="22"/>
      <c r="G2" s="22"/>
      <c r="H2" s="22"/>
      <c r="I2" s="22"/>
      <c r="J2" s="22"/>
      <c r="L2" s="42" t="s">
        <v>1860</v>
      </c>
      <c r="M2" s="22"/>
      <c r="N2" s="22"/>
      <c r="O2" s="22"/>
      <c r="P2" s="22"/>
      <c r="Q2" s="22"/>
      <c r="R2" s="22"/>
      <c r="S2" s="22"/>
      <c r="T2" s="22"/>
      <c r="U2" s="22"/>
    </row>
    <row r="3" spans="1:22" s="8" customFormat="1" ht="27" customHeight="1" thickBot="1">
      <c r="A3" s="19" t="s">
        <v>235</v>
      </c>
      <c r="B3" s="5"/>
      <c r="C3" s="5"/>
      <c r="D3" s="5"/>
      <c r="E3" s="5"/>
      <c r="F3" s="6"/>
      <c r="G3" s="81"/>
      <c r="H3" s="5"/>
      <c r="I3" s="5"/>
      <c r="J3" s="5"/>
      <c r="L3" s="5"/>
      <c r="M3" s="5"/>
      <c r="N3" s="5"/>
      <c r="O3" s="5"/>
      <c r="P3" s="5"/>
      <c r="Q3" s="5"/>
      <c r="R3" s="5"/>
      <c r="S3" s="6"/>
      <c r="T3" s="6"/>
      <c r="U3" s="6" t="s">
        <v>236</v>
      </c>
      <c r="V3" s="33"/>
    </row>
    <row r="4" spans="1:22" s="255" customFormat="1" ht="15.95" customHeight="1" thickTop="1">
      <c r="A4" s="2240" t="s">
        <v>126</v>
      </c>
      <c r="B4" s="292" t="s">
        <v>237</v>
      </c>
      <c r="C4" s="260" t="s">
        <v>238</v>
      </c>
      <c r="D4" s="260"/>
      <c r="E4" s="292"/>
      <c r="F4" s="313" t="s">
        <v>74</v>
      </c>
      <c r="G4" s="309" t="s">
        <v>75</v>
      </c>
      <c r="H4" s="278" t="s">
        <v>76</v>
      </c>
      <c r="I4" s="310" t="s">
        <v>239</v>
      </c>
      <c r="J4" s="270" t="s">
        <v>240</v>
      </c>
      <c r="L4" s="292" t="s">
        <v>237</v>
      </c>
      <c r="M4" s="269" t="s">
        <v>241</v>
      </c>
      <c r="N4" s="260"/>
      <c r="O4" s="292"/>
      <c r="P4" s="313" t="s">
        <v>74</v>
      </c>
      <c r="Q4" s="309" t="s">
        <v>75</v>
      </c>
      <c r="R4" s="278" t="s">
        <v>76</v>
      </c>
      <c r="S4" s="310" t="s">
        <v>239</v>
      </c>
      <c r="T4" s="270" t="s">
        <v>240</v>
      </c>
      <c r="U4" s="2243" t="s">
        <v>127</v>
      </c>
      <c r="V4" s="314"/>
    </row>
    <row r="5" spans="1:22" s="321" customFormat="1" ht="15.95" customHeight="1">
      <c r="A5" s="2241"/>
      <c r="B5" s="315" t="s">
        <v>242</v>
      </c>
      <c r="C5" s="520" t="s">
        <v>243</v>
      </c>
      <c r="D5" s="317"/>
      <c r="E5" s="312"/>
      <c r="F5" s="318"/>
      <c r="G5" s="318"/>
      <c r="H5" s="319"/>
      <c r="I5" s="318" t="s">
        <v>244</v>
      </c>
      <c r="J5" s="320" t="s">
        <v>899</v>
      </c>
      <c r="L5" s="315" t="s">
        <v>242</v>
      </c>
      <c r="M5" s="316" t="s">
        <v>243</v>
      </c>
      <c r="N5" s="317"/>
      <c r="O5" s="312"/>
      <c r="P5" s="318"/>
      <c r="Q5" s="318"/>
      <c r="R5" s="319"/>
      <c r="S5" s="318" t="s">
        <v>244</v>
      </c>
      <c r="T5" s="320" t="s">
        <v>899</v>
      </c>
      <c r="U5" s="2244"/>
      <c r="V5" s="314"/>
    </row>
    <row r="6" spans="1:22" s="321" customFormat="1" ht="15.95" customHeight="1">
      <c r="A6" s="2241"/>
      <c r="B6" s="319" t="s">
        <v>77</v>
      </c>
      <c r="C6" s="322"/>
      <c r="D6" s="315" t="s">
        <v>78</v>
      </c>
      <c r="E6" s="315" t="s">
        <v>79</v>
      </c>
      <c r="F6" s="318" t="s">
        <v>245</v>
      </c>
      <c r="G6" s="318" t="s">
        <v>246</v>
      </c>
      <c r="H6" s="319" t="s">
        <v>247</v>
      </c>
      <c r="I6" s="311"/>
      <c r="J6" s="320" t="s">
        <v>248</v>
      </c>
      <c r="L6" s="319" t="s">
        <v>77</v>
      </c>
      <c r="M6" s="322"/>
      <c r="N6" s="315" t="s">
        <v>78</v>
      </c>
      <c r="O6" s="315" t="s">
        <v>79</v>
      </c>
      <c r="P6" s="318" t="s">
        <v>245</v>
      </c>
      <c r="Q6" s="318" t="s">
        <v>246</v>
      </c>
      <c r="R6" s="319" t="s">
        <v>247</v>
      </c>
      <c r="S6" s="311"/>
      <c r="T6" s="320" t="s">
        <v>248</v>
      </c>
      <c r="U6" s="2244"/>
      <c r="V6" s="314"/>
    </row>
    <row r="7" spans="1:22" s="321" customFormat="1" ht="15.95" customHeight="1">
      <c r="A7" s="2242"/>
      <c r="B7" s="312" t="s">
        <v>249</v>
      </c>
      <c r="C7" s="323"/>
      <c r="D7" s="312" t="s">
        <v>80</v>
      </c>
      <c r="E7" s="312" t="s">
        <v>81</v>
      </c>
      <c r="F7" s="324" t="s">
        <v>250</v>
      </c>
      <c r="G7" s="325" t="s">
        <v>251</v>
      </c>
      <c r="H7" s="312" t="s">
        <v>252</v>
      </c>
      <c r="I7" s="312" t="s">
        <v>253</v>
      </c>
      <c r="J7" s="317" t="s">
        <v>254</v>
      </c>
      <c r="L7" s="312" t="s">
        <v>249</v>
      </c>
      <c r="M7" s="323"/>
      <c r="N7" s="312" t="s">
        <v>80</v>
      </c>
      <c r="O7" s="312" t="s">
        <v>81</v>
      </c>
      <c r="P7" s="324" t="s">
        <v>250</v>
      </c>
      <c r="Q7" s="325" t="s">
        <v>251</v>
      </c>
      <c r="R7" s="312" t="s">
        <v>252</v>
      </c>
      <c r="S7" s="312" t="s">
        <v>253</v>
      </c>
      <c r="T7" s="317" t="s">
        <v>254</v>
      </c>
      <c r="U7" s="2245"/>
      <c r="V7" s="314"/>
    </row>
    <row r="8" spans="1:22" s="321" customFormat="1" ht="6" customHeight="1">
      <c r="A8" s="759"/>
      <c r="B8" s="320"/>
      <c r="C8" s="761"/>
      <c r="D8" s="320"/>
      <c r="E8" s="320"/>
      <c r="H8" s="320"/>
      <c r="I8" s="320"/>
      <c r="J8" s="320"/>
      <c r="L8" s="320"/>
      <c r="M8" s="761"/>
      <c r="N8" s="320"/>
      <c r="O8" s="320"/>
      <c r="R8" s="320"/>
      <c r="S8" s="320"/>
      <c r="T8" s="320"/>
      <c r="U8" s="760"/>
      <c r="V8" s="314"/>
    </row>
    <row r="9" spans="1:22" s="85" customFormat="1" ht="13.5" customHeight="1">
      <c r="A9" s="82" t="s">
        <v>85</v>
      </c>
      <c r="B9" s="231"/>
      <c r="C9" s="236">
        <v>25012</v>
      </c>
      <c r="D9" s="502">
        <v>12551</v>
      </c>
      <c r="E9" s="502">
        <v>12462</v>
      </c>
      <c r="F9" s="249" t="s">
        <v>698</v>
      </c>
      <c r="G9" s="244">
        <v>100.7</v>
      </c>
      <c r="H9" s="244">
        <v>254.1</v>
      </c>
      <c r="I9" s="234">
        <v>98431</v>
      </c>
      <c r="J9" s="232">
        <v>10600</v>
      </c>
      <c r="K9" s="1091"/>
      <c r="L9" s="231"/>
      <c r="M9" s="234">
        <v>41214</v>
      </c>
      <c r="N9" s="502">
        <v>20772</v>
      </c>
      <c r="O9" s="502">
        <v>20442</v>
      </c>
      <c r="P9" s="247">
        <v>1</v>
      </c>
      <c r="Q9" s="238">
        <v>101.6</v>
      </c>
      <c r="R9" s="238">
        <v>415.6</v>
      </c>
      <c r="S9" s="231">
        <v>99173</v>
      </c>
      <c r="T9" s="234">
        <v>19339</v>
      </c>
      <c r="U9" s="84" t="s">
        <v>88</v>
      </c>
      <c r="V9" s="1089"/>
    </row>
    <row r="10" spans="1:22" s="85" customFormat="1" ht="14.1" customHeight="1">
      <c r="A10" s="82" t="s">
        <v>86</v>
      </c>
      <c r="B10" s="234"/>
      <c r="C10" s="236">
        <v>25766</v>
      </c>
      <c r="D10" s="502">
        <v>12937</v>
      </c>
      <c r="E10" s="502">
        <v>12829</v>
      </c>
      <c r="F10" s="249">
        <v>3.01</v>
      </c>
      <c r="G10" s="244">
        <v>100.8</v>
      </c>
      <c r="H10" s="244">
        <v>261.8</v>
      </c>
      <c r="I10" s="234">
        <v>98431</v>
      </c>
      <c r="J10" s="231">
        <v>10900</v>
      </c>
      <c r="K10" s="1091"/>
      <c r="L10" s="231"/>
      <c r="M10" s="234">
        <v>41622</v>
      </c>
      <c r="N10" s="502">
        <v>20960</v>
      </c>
      <c r="O10" s="502">
        <v>20662</v>
      </c>
      <c r="P10" s="249">
        <v>0.99</v>
      </c>
      <c r="Q10" s="238">
        <v>101.4</v>
      </c>
      <c r="R10" s="238">
        <v>419.5</v>
      </c>
      <c r="S10" s="233">
        <v>99222</v>
      </c>
      <c r="T10" s="234">
        <v>19559</v>
      </c>
      <c r="U10" s="84" t="s">
        <v>90</v>
      </c>
      <c r="V10" s="1089"/>
    </row>
    <row r="11" spans="1:22" s="85" customFormat="1" ht="21" customHeight="1">
      <c r="A11" s="82" t="s">
        <v>87</v>
      </c>
      <c r="B11" s="234"/>
      <c r="C11" s="231">
        <v>26513</v>
      </c>
      <c r="D11" s="503">
        <v>13321</v>
      </c>
      <c r="E11" s="503">
        <v>13192</v>
      </c>
      <c r="F11" s="249">
        <v>2.9</v>
      </c>
      <c r="G11" s="244">
        <v>101</v>
      </c>
      <c r="H11" s="244">
        <v>269.39999999999998</v>
      </c>
      <c r="I11" s="234">
        <v>98431</v>
      </c>
      <c r="J11" s="234">
        <v>11140</v>
      </c>
      <c r="K11" s="1091"/>
      <c r="L11" s="231"/>
      <c r="M11" s="234">
        <v>42031</v>
      </c>
      <c r="N11" s="502">
        <v>21155</v>
      </c>
      <c r="O11" s="502">
        <v>20876</v>
      </c>
      <c r="P11" s="247">
        <v>0.98</v>
      </c>
      <c r="Q11" s="238">
        <v>101.3</v>
      </c>
      <c r="R11" s="238">
        <v>423.5</v>
      </c>
      <c r="S11" s="231">
        <v>99237</v>
      </c>
      <c r="T11" s="234">
        <v>19762</v>
      </c>
      <c r="U11" s="84" t="s">
        <v>92</v>
      </c>
      <c r="V11" s="1089"/>
    </row>
    <row r="12" spans="1:22" s="86" customFormat="1" ht="13.5" customHeight="1">
      <c r="A12" s="82" t="s">
        <v>89</v>
      </c>
      <c r="B12" s="234"/>
      <c r="C12" s="231">
        <v>27262</v>
      </c>
      <c r="D12" s="502">
        <v>13708</v>
      </c>
      <c r="E12" s="502">
        <v>13554</v>
      </c>
      <c r="F12" s="249">
        <v>2.83</v>
      </c>
      <c r="G12" s="245">
        <v>101.1</v>
      </c>
      <c r="H12" s="245">
        <v>277</v>
      </c>
      <c r="I12" s="234">
        <v>98431</v>
      </c>
      <c r="J12" s="231">
        <v>11460</v>
      </c>
      <c r="K12" s="1091"/>
      <c r="L12" s="231"/>
      <c r="M12" s="234">
        <v>42449</v>
      </c>
      <c r="N12" s="502">
        <v>21357</v>
      </c>
      <c r="O12" s="502">
        <v>21092</v>
      </c>
      <c r="P12" s="247">
        <v>0.99</v>
      </c>
      <c r="Q12" s="238">
        <v>101.3</v>
      </c>
      <c r="R12" s="238">
        <v>427.6</v>
      </c>
      <c r="S12" s="231">
        <v>99263</v>
      </c>
      <c r="T12" s="232">
        <v>19977</v>
      </c>
      <c r="U12" s="84" t="s">
        <v>94</v>
      </c>
      <c r="V12" s="1089"/>
    </row>
    <row r="13" spans="1:22" s="83" customFormat="1" ht="14.1" customHeight="1">
      <c r="A13" s="82" t="s">
        <v>91</v>
      </c>
      <c r="B13" s="234" t="s">
        <v>704</v>
      </c>
      <c r="C13" s="231">
        <v>27984</v>
      </c>
      <c r="D13" s="502">
        <v>14082</v>
      </c>
      <c r="E13" s="502">
        <v>13902</v>
      </c>
      <c r="F13" s="249">
        <v>2.65</v>
      </c>
      <c r="G13" s="245">
        <v>101.3</v>
      </c>
      <c r="H13" s="245">
        <v>284.3</v>
      </c>
      <c r="I13" s="234">
        <v>98431</v>
      </c>
      <c r="J13" s="236">
        <v>11770</v>
      </c>
      <c r="K13" s="1091"/>
      <c r="L13" s="231"/>
      <c r="M13" s="234">
        <v>42869</v>
      </c>
      <c r="N13" s="502">
        <v>21568</v>
      </c>
      <c r="O13" s="502">
        <v>21301</v>
      </c>
      <c r="P13" s="247">
        <v>0.99</v>
      </c>
      <c r="Q13" s="238">
        <v>101.3</v>
      </c>
      <c r="R13" s="238">
        <v>431.8</v>
      </c>
      <c r="S13" s="231">
        <v>99274</v>
      </c>
      <c r="T13" s="234">
        <v>20221</v>
      </c>
      <c r="U13" s="84" t="s">
        <v>96</v>
      </c>
      <c r="V13" s="1089"/>
    </row>
    <row r="14" spans="1:22" s="83" customFormat="1" ht="13.5" customHeight="1">
      <c r="A14" s="82" t="s">
        <v>93</v>
      </c>
      <c r="B14" s="234"/>
      <c r="C14" s="231">
        <v>28705</v>
      </c>
      <c r="D14" s="502">
        <v>14453</v>
      </c>
      <c r="E14" s="502">
        <v>14252</v>
      </c>
      <c r="F14" s="249">
        <v>2.58</v>
      </c>
      <c r="G14" s="245">
        <v>101.4</v>
      </c>
      <c r="H14" s="245">
        <v>291.5</v>
      </c>
      <c r="I14" s="234">
        <v>98477</v>
      </c>
      <c r="J14" s="231">
        <v>12100</v>
      </c>
      <c r="K14" s="1091"/>
      <c r="L14" s="231">
        <v>43411</v>
      </c>
      <c r="M14" s="231" t="s">
        <v>739</v>
      </c>
      <c r="N14" s="502">
        <v>-21782</v>
      </c>
      <c r="O14" s="502">
        <v>-21629</v>
      </c>
      <c r="P14" s="248" t="s">
        <v>698</v>
      </c>
      <c r="Q14" s="245">
        <v>-100.7</v>
      </c>
      <c r="R14" s="245">
        <v>-437.3</v>
      </c>
      <c r="S14" s="231">
        <v>99274</v>
      </c>
      <c r="T14" s="234" t="s">
        <v>739</v>
      </c>
      <c r="U14" s="84" t="s">
        <v>96</v>
      </c>
      <c r="V14" s="1089"/>
    </row>
    <row r="15" spans="1:22" s="83" customFormat="1" ht="14.1" customHeight="1">
      <c r="A15" s="82" t="s">
        <v>95</v>
      </c>
      <c r="B15" s="231">
        <v>29160</v>
      </c>
      <c r="C15" s="236" t="s">
        <v>739</v>
      </c>
      <c r="D15" s="502">
        <v>-14684</v>
      </c>
      <c r="E15" s="502">
        <v>-14475</v>
      </c>
      <c r="F15" s="249" t="s">
        <v>698</v>
      </c>
      <c r="G15" s="245">
        <v>-101.4</v>
      </c>
      <c r="H15" s="245">
        <v>-296.10000000000002</v>
      </c>
      <c r="I15" s="234">
        <v>98447</v>
      </c>
      <c r="J15" s="231" t="s">
        <v>739</v>
      </c>
      <c r="K15" s="1091"/>
      <c r="L15" s="231"/>
      <c r="M15" s="234">
        <v>43296</v>
      </c>
      <c r="N15" s="502">
        <v>21784</v>
      </c>
      <c r="O15" s="502">
        <v>21512</v>
      </c>
      <c r="P15" s="247">
        <v>0.99</v>
      </c>
      <c r="Q15" s="238">
        <v>101.3</v>
      </c>
      <c r="R15" s="238">
        <v>436</v>
      </c>
      <c r="S15" s="231">
        <v>99300</v>
      </c>
      <c r="T15" s="234">
        <v>20495</v>
      </c>
      <c r="U15" s="84" t="s">
        <v>98</v>
      </c>
      <c r="V15" s="1089"/>
    </row>
    <row r="16" spans="1:22" s="83" customFormat="1" ht="14.1" customHeight="1">
      <c r="A16" s="82" t="s">
        <v>95</v>
      </c>
      <c r="B16" s="231"/>
      <c r="C16" s="232">
        <v>29436</v>
      </c>
      <c r="D16" s="504">
        <v>14830</v>
      </c>
      <c r="E16" s="504">
        <v>14606</v>
      </c>
      <c r="F16" s="249">
        <v>2.5499999999999998</v>
      </c>
      <c r="G16" s="244">
        <v>101.5</v>
      </c>
      <c r="H16" s="244">
        <v>298.89999999999998</v>
      </c>
      <c r="I16" s="234">
        <v>98477</v>
      </c>
      <c r="J16" s="232">
        <v>12440</v>
      </c>
      <c r="K16" s="1091"/>
      <c r="L16" s="233"/>
      <c r="M16" s="233">
        <v>43748</v>
      </c>
      <c r="N16" s="502">
        <v>22014</v>
      </c>
      <c r="O16" s="502">
        <v>21734</v>
      </c>
      <c r="P16" s="247">
        <v>1.04</v>
      </c>
      <c r="Q16" s="238">
        <v>101.3</v>
      </c>
      <c r="R16" s="238">
        <v>440.5</v>
      </c>
      <c r="S16" s="233">
        <v>99314</v>
      </c>
      <c r="T16" s="234">
        <v>20798</v>
      </c>
      <c r="U16" s="84" t="s">
        <v>901</v>
      </c>
      <c r="V16" s="1089"/>
    </row>
    <row r="17" spans="1:22" s="9" customFormat="1" ht="14.1" customHeight="1">
      <c r="A17" s="82" t="s">
        <v>97</v>
      </c>
      <c r="B17" s="231"/>
      <c r="C17" s="231">
        <v>30131</v>
      </c>
      <c r="D17" s="502">
        <v>15205</v>
      </c>
      <c r="E17" s="502">
        <v>14926</v>
      </c>
      <c r="F17" s="249">
        <v>2.36</v>
      </c>
      <c r="G17" s="245">
        <v>101.9</v>
      </c>
      <c r="H17" s="245">
        <v>306</v>
      </c>
      <c r="I17" s="234">
        <v>98477</v>
      </c>
      <c r="J17" s="231">
        <v>12780</v>
      </c>
      <c r="K17" s="1091"/>
      <c r="L17" s="231"/>
      <c r="M17" s="234">
        <v>44195</v>
      </c>
      <c r="N17" s="502">
        <v>22243</v>
      </c>
      <c r="O17" s="502">
        <v>21952</v>
      </c>
      <c r="P17" s="249">
        <v>1.02</v>
      </c>
      <c r="Q17" s="238">
        <v>101.3</v>
      </c>
      <c r="R17" s="238">
        <v>444.7</v>
      </c>
      <c r="S17" s="231">
        <v>99392</v>
      </c>
      <c r="T17" s="234">
        <v>21123</v>
      </c>
      <c r="U17" s="84" t="s">
        <v>902</v>
      </c>
      <c r="V17" s="1089"/>
    </row>
    <row r="18" spans="1:22" s="9" customFormat="1" ht="21" customHeight="1">
      <c r="A18" s="82" t="s">
        <v>99</v>
      </c>
      <c r="B18" s="231"/>
      <c r="C18" s="231">
        <v>30838</v>
      </c>
      <c r="D18" s="502">
        <v>15576</v>
      </c>
      <c r="E18" s="502">
        <v>15262</v>
      </c>
      <c r="F18" s="249">
        <v>2.35</v>
      </c>
      <c r="G18" s="245">
        <v>102.1</v>
      </c>
      <c r="H18" s="245">
        <v>313.10000000000002</v>
      </c>
      <c r="I18" s="234">
        <v>98477</v>
      </c>
      <c r="J18" s="234">
        <v>13150</v>
      </c>
      <c r="K18" s="1091"/>
      <c r="L18" s="231"/>
      <c r="M18" s="234">
        <v>44642</v>
      </c>
      <c r="N18" s="502">
        <v>22472</v>
      </c>
      <c r="O18" s="502">
        <v>22169</v>
      </c>
      <c r="P18" s="247">
        <v>1.01</v>
      </c>
      <c r="Q18" s="238">
        <v>101.4</v>
      </c>
      <c r="R18" s="238">
        <v>449.1</v>
      </c>
      <c r="S18" s="231">
        <v>99394</v>
      </c>
      <c r="T18" s="234">
        <v>21353</v>
      </c>
      <c r="U18" s="84" t="s">
        <v>903</v>
      </c>
      <c r="V18" s="1089"/>
    </row>
    <row r="19" spans="1:22" s="9" customFormat="1" ht="13.5" customHeight="1">
      <c r="A19" s="82" t="s">
        <v>100</v>
      </c>
      <c r="B19" s="231" t="s">
        <v>704</v>
      </c>
      <c r="C19" s="231">
        <v>31544</v>
      </c>
      <c r="D19" s="502">
        <v>15941</v>
      </c>
      <c r="E19" s="502">
        <v>15603</v>
      </c>
      <c r="F19" s="249">
        <v>2.29</v>
      </c>
      <c r="G19" s="245">
        <v>102.2</v>
      </c>
      <c r="H19" s="245">
        <v>320.3</v>
      </c>
      <c r="I19" s="234">
        <v>98477</v>
      </c>
      <c r="J19" s="231">
        <v>13510</v>
      </c>
      <c r="K19" s="1091"/>
      <c r="L19" s="231"/>
      <c r="M19" s="234">
        <v>45093</v>
      </c>
      <c r="N19" s="502">
        <v>22705</v>
      </c>
      <c r="O19" s="502">
        <v>22388</v>
      </c>
      <c r="P19" s="247">
        <v>1.01</v>
      </c>
      <c r="Q19" s="238">
        <v>101.4</v>
      </c>
      <c r="R19" s="238">
        <v>454.3</v>
      </c>
      <c r="S19" s="231">
        <v>99268</v>
      </c>
      <c r="T19" s="232">
        <v>21543</v>
      </c>
      <c r="U19" s="84" t="s">
        <v>737</v>
      </c>
      <c r="V19" s="1089"/>
    </row>
    <row r="20" spans="1:22" s="9" customFormat="1" ht="14.1" customHeight="1">
      <c r="A20" s="82" t="s">
        <v>101</v>
      </c>
      <c r="B20" s="231">
        <v>31466</v>
      </c>
      <c r="C20" s="231" t="s">
        <v>739</v>
      </c>
      <c r="D20" s="502">
        <v>-15796</v>
      </c>
      <c r="E20" s="502">
        <v>-15670</v>
      </c>
      <c r="F20" s="249" t="s">
        <v>698</v>
      </c>
      <c r="G20" s="245">
        <v>-100.8</v>
      </c>
      <c r="H20" s="245">
        <v>-320.39999999999998</v>
      </c>
      <c r="I20" s="234">
        <v>98222</v>
      </c>
      <c r="J20" s="236" t="s">
        <v>739</v>
      </c>
      <c r="K20" s="1091"/>
      <c r="L20" s="231">
        <v>44609</v>
      </c>
      <c r="M20" s="234" t="s">
        <v>739</v>
      </c>
      <c r="N20" s="502">
        <v>-22389</v>
      </c>
      <c r="O20" s="502">
        <v>-22219</v>
      </c>
      <c r="P20" s="247" t="s">
        <v>698</v>
      </c>
      <c r="Q20" s="238">
        <v>-100.8</v>
      </c>
      <c r="R20" s="238">
        <v>-449.4</v>
      </c>
      <c r="S20" s="231">
        <v>99268</v>
      </c>
      <c r="T20" s="234" t="s">
        <v>739</v>
      </c>
      <c r="U20" s="84" t="s">
        <v>737</v>
      </c>
      <c r="V20" s="1089"/>
    </row>
    <row r="21" spans="1:22" s="70" customFormat="1" ht="14.1" customHeight="1">
      <c r="A21" s="82" t="s">
        <v>101</v>
      </c>
      <c r="B21" s="231"/>
      <c r="C21" s="236">
        <v>32241</v>
      </c>
      <c r="D21" s="504">
        <v>16309</v>
      </c>
      <c r="E21" s="504">
        <v>15932</v>
      </c>
      <c r="F21" s="249">
        <v>2.21</v>
      </c>
      <c r="G21" s="245">
        <v>102.4</v>
      </c>
      <c r="H21" s="245">
        <v>328.2</v>
      </c>
      <c r="I21" s="234">
        <v>98222</v>
      </c>
      <c r="J21" s="231">
        <v>14905</v>
      </c>
      <c r="K21" s="1091"/>
      <c r="L21" s="231"/>
      <c r="M21" s="231">
        <v>45525</v>
      </c>
      <c r="N21" s="502">
        <v>22925</v>
      </c>
      <c r="O21" s="502">
        <v>22600</v>
      </c>
      <c r="P21" s="248">
        <v>0.96</v>
      </c>
      <c r="Q21" s="245">
        <v>101.4</v>
      </c>
      <c r="R21" s="245">
        <v>458.4</v>
      </c>
      <c r="S21" s="231">
        <v>99313</v>
      </c>
      <c r="T21" s="234">
        <v>21684</v>
      </c>
      <c r="U21" s="84" t="s">
        <v>738</v>
      </c>
      <c r="V21" s="1089"/>
    </row>
    <row r="22" spans="1:22" s="9" customFormat="1" ht="14.1" customHeight="1">
      <c r="A22" s="82" t="s">
        <v>102</v>
      </c>
      <c r="B22" s="231"/>
      <c r="C22" s="236">
        <v>32883</v>
      </c>
      <c r="D22" s="502">
        <v>16649</v>
      </c>
      <c r="E22" s="502">
        <v>16234</v>
      </c>
      <c r="F22" s="249">
        <v>1.99</v>
      </c>
      <c r="G22" s="245">
        <v>102.6</v>
      </c>
      <c r="H22" s="245">
        <v>334.7</v>
      </c>
      <c r="I22" s="234">
        <v>98234</v>
      </c>
      <c r="J22" s="231">
        <v>15292</v>
      </c>
      <c r="K22" s="1091"/>
      <c r="L22" s="234"/>
      <c r="M22" s="234">
        <v>45954</v>
      </c>
      <c r="N22" s="505">
        <v>23148</v>
      </c>
      <c r="O22" s="502">
        <v>22805</v>
      </c>
      <c r="P22" s="247">
        <v>0.94</v>
      </c>
      <c r="Q22" s="238">
        <v>101.5</v>
      </c>
      <c r="R22" s="238">
        <v>462.4</v>
      </c>
      <c r="S22" s="231">
        <v>99373</v>
      </c>
      <c r="T22" s="234">
        <v>21810</v>
      </c>
      <c r="U22" s="84" t="s">
        <v>904</v>
      </c>
      <c r="V22" s="1089"/>
    </row>
    <row r="23" spans="1:22" s="9" customFormat="1" ht="21" customHeight="1">
      <c r="A23" s="82" t="s">
        <v>103</v>
      </c>
      <c r="B23" s="231"/>
      <c r="C23" s="231">
        <v>33505</v>
      </c>
      <c r="D23" s="504">
        <v>16955</v>
      </c>
      <c r="E23" s="504">
        <v>16550</v>
      </c>
      <c r="F23" s="249">
        <v>1.89</v>
      </c>
      <c r="G23" s="244">
        <v>102.4</v>
      </c>
      <c r="H23" s="244">
        <v>340.2</v>
      </c>
      <c r="I23" s="234">
        <v>98484</v>
      </c>
      <c r="J23" s="234">
        <v>15683</v>
      </c>
      <c r="K23" s="1091"/>
      <c r="L23" s="231"/>
      <c r="M23" s="234">
        <v>46287</v>
      </c>
      <c r="N23" s="505">
        <v>23296</v>
      </c>
      <c r="O23" s="502">
        <v>22991</v>
      </c>
      <c r="P23" s="249">
        <v>0.72</v>
      </c>
      <c r="Q23" s="238">
        <v>101.3</v>
      </c>
      <c r="R23" s="238">
        <v>465.6</v>
      </c>
      <c r="S23" s="231">
        <v>99408</v>
      </c>
      <c r="T23" s="234">
        <v>21942</v>
      </c>
      <c r="U23" s="84" t="s">
        <v>725</v>
      </c>
      <c r="V23" s="1089"/>
    </row>
    <row r="24" spans="1:22" s="9" customFormat="1" ht="13.5" customHeight="1">
      <c r="A24" s="82" t="s">
        <v>104</v>
      </c>
      <c r="B24" s="231"/>
      <c r="C24" s="231">
        <v>34103</v>
      </c>
      <c r="D24" s="502">
        <v>17235</v>
      </c>
      <c r="E24" s="502">
        <v>16868</v>
      </c>
      <c r="F24" s="249">
        <v>1.78</v>
      </c>
      <c r="G24" s="245">
        <v>102.2</v>
      </c>
      <c r="H24" s="245">
        <v>345.3</v>
      </c>
      <c r="I24" s="234">
        <v>98758</v>
      </c>
      <c r="J24" s="231">
        <v>16080</v>
      </c>
      <c r="K24" s="1091"/>
      <c r="L24" s="231"/>
      <c r="M24" s="234">
        <v>46617</v>
      </c>
      <c r="N24" s="502">
        <v>23458</v>
      </c>
      <c r="O24" s="502">
        <v>23159</v>
      </c>
      <c r="P24" s="247">
        <v>0.71</v>
      </c>
      <c r="Q24" s="238">
        <v>101.3</v>
      </c>
      <c r="R24" s="238">
        <v>468.8</v>
      </c>
      <c r="S24" s="231">
        <v>99434</v>
      </c>
      <c r="T24" s="234">
        <v>22082</v>
      </c>
      <c r="U24" s="84" t="s">
        <v>106</v>
      </c>
      <c r="V24" s="1089"/>
    </row>
    <row r="25" spans="1:22" s="9" customFormat="1" ht="14.1" customHeight="1">
      <c r="A25" s="82" t="s">
        <v>105</v>
      </c>
      <c r="B25" s="231"/>
      <c r="C25" s="231">
        <v>34692</v>
      </c>
      <c r="D25" s="502">
        <v>17514</v>
      </c>
      <c r="E25" s="502">
        <v>17178</v>
      </c>
      <c r="F25" s="249">
        <v>1.73</v>
      </c>
      <c r="G25" s="245">
        <v>102</v>
      </c>
      <c r="H25" s="245">
        <v>351</v>
      </c>
      <c r="I25" s="236">
        <v>98824</v>
      </c>
      <c r="J25" s="236">
        <v>16388</v>
      </c>
      <c r="K25" s="1091"/>
      <c r="L25" s="231"/>
      <c r="M25" s="234">
        <v>47008</v>
      </c>
      <c r="N25" s="505">
        <v>23667</v>
      </c>
      <c r="O25" s="505">
        <v>23341</v>
      </c>
      <c r="P25" s="247">
        <v>0.84</v>
      </c>
      <c r="Q25" s="238">
        <v>101.4</v>
      </c>
      <c r="R25" s="238">
        <v>470.9</v>
      </c>
      <c r="S25" s="231">
        <v>99816</v>
      </c>
      <c r="T25" s="232">
        <v>22175</v>
      </c>
      <c r="U25" s="84" t="s">
        <v>535</v>
      </c>
      <c r="V25" s="1089"/>
    </row>
    <row r="26" spans="1:22" s="9" customFormat="1" ht="14.1" customHeight="1">
      <c r="A26" s="82" t="s">
        <v>82</v>
      </c>
      <c r="B26" s="231">
        <v>34707</v>
      </c>
      <c r="C26" s="231" t="s">
        <v>739</v>
      </c>
      <c r="D26" s="502">
        <v>-17461</v>
      </c>
      <c r="E26" s="502">
        <v>-17245</v>
      </c>
      <c r="F26" s="249" t="s">
        <v>698</v>
      </c>
      <c r="G26" s="245">
        <v>-101.3</v>
      </c>
      <c r="H26" s="245">
        <v>-351.3</v>
      </c>
      <c r="I26" s="231">
        <v>98807</v>
      </c>
      <c r="J26" s="231" t="s">
        <v>739</v>
      </c>
      <c r="K26" s="1091"/>
      <c r="L26" s="231">
        <v>46136.101000000002</v>
      </c>
      <c r="M26" s="234" t="s">
        <v>739</v>
      </c>
      <c r="N26" s="505">
        <v>-23158.581999999999</v>
      </c>
      <c r="O26" s="505">
        <v>-22977.519</v>
      </c>
      <c r="P26" s="247" t="s">
        <v>698</v>
      </c>
      <c r="Q26" s="238">
        <v>-100.7</v>
      </c>
      <c r="R26" s="238">
        <v>-463.9</v>
      </c>
      <c r="S26" s="231">
        <v>99816</v>
      </c>
      <c r="T26" s="234" t="s">
        <v>739</v>
      </c>
      <c r="U26" s="84" t="s">
        <v>535</v>
      </c>
      <c r="V26" s="1089"/>
    </row>
    <row r="27" spans="1:22" s="70" customFormat="1" ht="14.1" customHeight="1">
      <c r="A27" s="82" t="s">
        <v>82</v>
      </c>
      <c r="B27" s="231"/>
      <c r="C27" s="236">
        <v>35281</v>
      </c>
      <c r="D27" s="504">
        <v>17766</v>
      </c>
      <c r="E27" s="504">
        <v>17515</v>
      </c>
      <c r="F27" s="249">
        <v>1.7</v>
      </c>
      <c r="G27" s="245">
        <v>101.4</v>
      </c>
      <c r="H27" s="245">
        <v>357.1</v>
      </c>
      <c r="I27" s="236">
        <v>98807</v>
      </c>
      <c r="J27" s="231">
        <v>16646</v>
      </c>
      <c r="K27" s="1091"/>
      <c r="L27" s="246"/>
      <c r="M27" s="231">
        <v>47357</v>
      </c>
      <c r="N27" s="502">
        <v>23843</v>
      </c>
      <c r="O27" s="502">
        <v>23514</v>
      </c>
      <c r="P27" s="248">
        <v>0.74</v>
      </c>
      <c r="Q27" s="238">
        <f t="shared" ref="Q27:Q35" si="0">N27/O27*100</f>
        <v>101.39916645402738</v>
      </c>
      <c r="R27" s="238">
        <v>474.3</v>
      </c>
      <c r="S27" s="231">
        <v>99852</v>
      </c>
      <c r="T27" s="234">
        <v>22253</v>
      </c>
      <c r="U27" s="84" t="s">
        <v>429</v>
      </c>
      <c r="V27" s="1089"/>
    </row>
    <row r="28" spans="1:22" s="9" customFormat="1" ht="14.1" customHeight="1">
      <c r="A28" s="82" t="s">
        <v>83</v>
      </c>
      <c r="B28" s="231"/>
      <c r="C28" s="232">
        <v>35849</v>
      </c>
      <c r="D28" s="504">
        <v>18059</v>
      </c>
      <c r="E28" s="504">
        <v>17790</v>
      </c>
      <c r="F28" s="249">
        <v>1.61</v>
      </c>
      <c r="G28" s="244">
        <v>101.5</v>
      </c>
      <c r="H28" s="244">
        <v>362.8</v>
      </c>
      <c r="I28" s="231">
        <v>98799</v>
      </c>
      <c r="J28" s="232">
        <v>16871</v>
      </c>
      <c r="K28" s="1091"/>
      <c r="L28" s="231"/>
      <c r="M28" s="234">
        <v>47622</v>
      </c>
      <c r="N28" s="505">
        <v>23970</v>
      </c>
      <c r="O28" s="505">
        <v>23652</v>
      </c>
      <c r="P28" s="247">
        <v>0.56000000000000005</v>
      </c>
      <c r="Q28" s="238">
        <f t="shared" si="0"/>
        <v>101.34449518011162</v>
      </c>
      <c r="R28" s="238">
        <v>476.7</v>
      </c>
      <c r="S28" s="231">
        <v>99900</v>
      </c>
      <c r="T28" s="234">
        <v>22369</v>
      </c>
      <c r="U28" s="84" t="s">
        <v>539</v>
      </c>
      <c r="V28" s="1089"/>
    </row>
    <row r="29" spans="1:22" s="9" customFormat="1" ht="21.6" customHeight="1">
      <c r="A29" s="82" t="s">
        <v>84</v>
      </c>
      <c r="B29" s="231"/>
      <c r="C29" s="231">
        <v>36412</v>
      </c>
      <c r="D29" s="502">
        <v>18349</v>
      </c>
      <c r="E29" s="502">
        <v>18062</v>
      </c>
      <c r="F29" s="249">
        <v>1.57</v>
      </c>
      <c r="G29" s="245">
        <v>101.5</v>
      </c>
      <c r="H29" s="245">
        <v>368.3</v>
      </c>
      <c r="I29" s="236">
        <v>98859</v>
      </c>
      <c r="J29" s="234">
        <v>17083</v>
      </c>
      <c r="K29" s="1091"/>
      <c r="L29" s="231"/>
      <c r="M29" s="234">
        <v>47859</v>
      </c>
      <c r="N29" s="505">
        <v>24090</v>
      </c>
      <c r="O29" s="505">
        <v>23770</v>
      </c>
      <c r="P29" s="249">
        <v>0.5</v>
      </c>
      <c r="Q29" s="238">
        <f t="shared" si="0"/>
        <v>101.34623474968447</v>
      </c>
      <c r="R29" s="238">
        <v>480.5</v>
      </c>
      <c r="S29" s="231">
        <v>99601</v>
      </c>
      <c r="T29" s="234">
        <v>22522</v>
      </c>
      <c r="U29" s="84" t="s">
        <v>1168</v>
      </c>
      <c r="V29" s="1089"/>
    </row>
    <row r="30" spans="1:22" s="88" customFormat="1" ht="14.1" customHeight="1">
      <c r="A30" s="82" t="s">
        <v>699</v>
      </c>
      <c r="B30" s="231"/>
      <c r="C30" s="231">
        <v>36969</v>
      </c>
      <c r="D30" s="502">
        <v>18637</v>
      </c>
      <c r="E30" s="502">
        <v>18332</v>
      </c>
      <c r="F30" s="249">
        <v>1.53</v>
      </c>
      <c r="G30" s="245">
        <v>101.7</v>
      </c>
      <c r="H30" s="245">
        <v>373.6</v>
      </c>
      <c r="I30" s="231">
        <v>98955</v>
      </c>
      <c r="J30" s="231">
        <v>17303</v>
      </c>
      <c r="K30" s="1091"/>
      <c r="L30" s="231"/>
      <c r="M30" s="234">
        <v>48039</v>
      </c>
      <c r="N30" s="505">
        <v>24165</v>
      </c>
      <c r="O30" s="505">
        <v>23874</v>
      </c>
      <c r="P30" s="247">
        <v>0.38</v>
      </c>
      <c r="Q30" s="238">
        <f t="shared" si="0"/>
        <v>101.21889922090979</v>
      </c>
      <c r="R30" s="238">
        <v>482.2</v>
      </c>
      <c r="S30" s="231">
        <v>99617</v>
      </c>
      <c r="T30" s="234">
        <v>22709</v>
      </c>
      <c r="U30" s="84" t="s">
        <v>1102</v>
      </c>
      <c r="V30" s="1089"/>
    </row>
    <row r="31" spans="1:22" s="88" customFormat="1" ht="14.1" customHeight="1">
      <c r="A31" s="82" t="s">
        <v>1169</v>
      </c>
      <c r="B31" s="231" t="s">
        <v>704</v>
      </c>
      <c r="C31" s="231">
        <v>37534</v>
      </c>
      <c r="D31" s="502">
        <v>18929</v>
      </c>
      <c r="E31" s="502">
        <v>18605</v>
      </c>
      <c r="F31" s="249">
        <v>1.53</v>
      </c>
      <c r="G31" s="245">
        <v>101.7</v>
      </c>
      <c r="H31" s="245">
        <v>379.3</v>
      </c>
      <c r="I31" s="231">
        <v>98966</v>
      </c>
      <c r="J31" s="236">
        <v>17434</v>
      </c>
      <c r="K31" s="1091"/>
      <c r="L31" s="231"/>
      <c r="M31" s="234">
        <v>48138</v>
      </c>
      <c r="N31" s="505">
        <v>24191</v>
      </c>
      <c r="O31" s="505">
        <v>23947</v>
      </c>
      <c r="P31" s="247">
        <v>0.21</v>
      </c>
      <c r="Q31" s="238">
        <f t="shared" si="0"/>
        <v>101.01891677454378</v>
      </c>
      <c r="R31" s="238">
        <v>483.1</v>
      </c>
      <c r="S31" s="231">
        <v>99646</v>
      </c>
      <c r="T31" s="232">
        <v>22928</v>
      </c>
      <c r="U31" s="84" t="s">
        <v>740</v>
      </c>
      <c r="V31" s="1089"/>
    </row>
    <row r="32" spans="1:22" s="9" customFormat="1" ht="14.1" customHeight="1">
      <c r="A32" s="82" t="s">
        <v>741</v>
      </c>
      <c r="B32" s="234">
        <v>37436</v>
      </c>
      <c r="C32" s="234" t="s">
        <v>739</v>
      </c>
      <c r="D32" s="505">
        <v>-18767</v>
      </c>
      <c r="E32" s="505">
        <v>-18669</v>
      </c>
      <c r="F32" s="249" t="s">
        <v>698</v>
      </c>
      <c r="G32" s="245">
        <v>-100.5</v>
      </c>
      <c r="H32" s="245">
        <v>-378.2</v>
      </c>
      <c r="I32" s="234">
        <v>98992</v>
      </c>
      <c r="J32" s="234" t="s">
        <v>739</v>
      </c>
      <c r="K32" s="1091"/>
      <c r="L32" s="231">
        <v>47279</v>
      </c>
      <c r="M32" s="234" t="s">
        <v>739</v>
      </c>
      <c r="N32" s="505">
        <v>-23624</v>
      </c>
      <c r="O32" s="505">
        <v>-23655</v>
      </c>
      <c r="P32" s="247" t="s">
        <v>739</v>
      </c>
      <c r="Q32" s="238">
        <v>-99.9</v>
      </c>
      <c r="R32" s="238">
        <v>-474.5</v>
      </c>
      <c r="S32" s="231">
        <v>99646</v>
      </c>
      <c r="T32" s="234" t="s">
        <v>739</v>
      </c>
      <c r="U32" s="604">
        <v>2005</v>
      </c>
      <c r="V32" s="1089"/>
    </row>
    <row r="33" spans="1:22" s="9" customFormat="1" ht="14.1" customHeight="1">
      <c r="A33" s="550">
        <v>1980</v>
      </c>
      <c r="B33" s="231"/>
      <c r="C33" s="236">
        <v>38124</v>
      </c>
      <c r="D33" s="502">
        <v>19236</v>
      </c>
      <c r="E33" s="502">
        <v>18888</v>
      </c>
      <c r="F33" s="249">
        <v>1.57</v>
      </c>
      <c r="G33" s="245">
        <v>101.8</v>
      </c>
      <c r="H33" s="245">
        <v>385.1</v>
      </c>
      <c r="I33" s="231">
        <v>98992</v>
      </c>
      <c r="J33" s="231">
        <v>17622</v>
      </c>
      <c r="K33" s="1091"/>
      <c r="L33" s="231"/>
      <c r="M33" s="234">
        <v>48372</v>
      </c>
      <c r="N33" s="505">
        <v>24303</v>
      </c>
      <c r="O33" s="505">
        <v>24069</v>
      </c>
      <c r="P33" s="247">
        <v>0.49</v>
      </c>
      <c r="Q33" s="796">
        <f t="shared" si="0"/>
        <v>100.97220491088122</v>
      </c>
      <c r="R33" s="238">
        <v>483.8</v>
      </c>
      <c r="S33" s="231">
        <v>99990</v>
      </c>
      <c r="T33" s="234">
        <v>23079</v>
      </c>
      <c r="U33" s="604">
        <v>2006</v>
      </c>
      <c r="V33" s="1089"/>
    </row>
    <row r="34" spans="1:22" s="9" customFormat="1" ht="21.6" customHeight="1">
      <c r="A34" s="550">
        <v>1981</v>
      </c>
      <c r="B34" s="233"/>
      <c r="C34" s="234">
        <v>38723</v>
      </c>
      <c r="D34" s="506">
        <v>19536</v>
      </c>
      <c r="E34" s="506">
        <v>19187</v>
      </c>
      <c r="F34" s="249">
        <v>1.57</v>
      </c>
      <c r="G34" s="238">
        <v>101.8</v>
      </c>
      <c r="H34" s="238">
        <v>391.1</v>
      </c>
      <c r="I34" s="233">
        <v>99016</v>
      </c>
      <c r="J34" s="234">
        <v>17866</v>
      </c>
      <c r="K34" s="1091"/>
      <c r="L34" s="237"/>
      <c r="M34" s="768">
        <v>48598</v>
      </c>
      <c r="N34" s="769">
        <v>24410</v>
      </c>
      <c r="O34" s="769">
        <v>24188</v>
      </c>
      <c r="P34" s="247">
        <v>0.47</v>
      </c>
      <c r="Q34" s="796">
        <f t="shared" si="0"/>
        <v>100.91781048453778</v>
      </c>
      <c r="R34" s="770">
        <v>485.8</v>
      </c>
      <c r="S34" s="771">
        <v>100033</v>
      </c>
      <c r="T34" s="768">
        <v>23200</v>
      </c>
      <c r="U34" s="604">
        <v>2007</v>
      </c>
      <c r="V34" s="1089"/>
    </row>
    <row r="35" spans="1:22" s="9" customFormat="1" ht="14.1" customHeight="1">
      <c r="A35" s="550">
        <v>1982</v>
      </c>
      <c r="C35" s="234">
        <v>39326</v>
      </c>
      <c r="D35" s="506">
        <v>19837</v>
      </c>
      <c r="E35" s="506">
        <v>19489</v>
      </c>
      <c r="F35" s="249">
        <v>1.56</v>
      </c>
      <c r="G35" s="238">
        <v>101.8</v>
      </c>
      <c r="H35" s="238">
        <v>397.1</v>
      </c>
      <c r="I35" s="233">
        <v>99022</v>
      </c>
      <c r="J35" s="234">
        <v>18168</v>
      </c>
      <c r="K35" s="1091"/>
      <c r="M35" s="794">
        <v>48949</v>
      </c>
      <c r="N35" s="795">
        <v>24576</v>
      </c>
      <c r="O35" s="795">
        <v>24373</v>
      </c>
      <c r="P35" s="50">
        <v>0.72</v>
      </c>
      <c r="Q35" s="796">
        <f t="shared" si="0"/>
        <v>100.83288885241866</v>
      </c>
      <c r="R35" s="797">
        <v>488.8</v>
      </c>
      <c r="S35" s="798">
        <v>100139</v>
      </c>
      <c r="T35" s="799">
        <v>23298</v>
      </c>
      <c r="U35" s="50">
        <v>2008</v>
      </c>
      <c r="V35" s="1089"/>
    </row>
    <row r="36" spans="1:22" s="9" customFormat="1" ht="14.1" customHeight="1">
      <c r="A36" s="550">
        <v>1983</v>
      </c>
      <c r="B36" s="234"/>
      <c r="C36" s="234">
        <v>39910</v>
      </c>
      <c r="D36" s="505">
        <v>20129</v>
      </c>
      <c r="E36" s="505">
        <v>19781</v>
      </c>
      <c r="F36" s="247">
        <v>1.49</v>
      </c>
      <c r="G36" s="238">
        <v>101.8</v>
      </c>
      <c r="H36" s="238">
        <v>402.8</v>
      </c>
      <c r="I36" s="234">
        <v>99091</v>
      </c>
      <c r="J36" s="234">
        <v>18528</v>
      </c>
      <c r="K36" s="1091"/>
      <c r="M36" s="794">
        <v>49182</v>
      </c>
      <c r="N36" s="795">
        <v>24665</v>
      </c>
      <c r="O36" s="795">
        <v>24518</v>
      </c>
      <c r="P36" s="50">
        <v>0.48</v>
      </c>
      <c r="Q36" s="796">
        <f>N36/O36*100</f>
        <v>100.59955950730075</v>
      </c>
      <c r="R36" s="797">
        <v>490.8</v>
      </c>
      <c r="S36" s="1085">
        <v>100208</v>
      </c>
      <c r="T36" s="799">
        <v>23380</v>
      </c>
      <c r="U36" s="50">
        <v>2009</v>
      </c>
      <c r="V36" s="1089"/>
    </row>
    <row r="37" spans="1:22" s="9" customFormat="1" ht="14.1" customHeight="1">
      <c r="A37" s="820" t="s">
        <v>742</v>
      </c>
      <c r="B37" s="234"/>
      <c r="C37" s="234">
        <v>40406</v>
      </c>
      <c r="D37" s="505">
        <v>20375</v>
      </c>
      <c r="E37" s="505">
        <v>20031</v>
      </c>
      <c r="F37" s="247">
        <v>1.24</v>
      </c>
      <c r="G37" s="238">
        <v>101.7</v>
      </c>
      <c r="H37" s="238">
        <v>407.7</v>
      </c>
      <c r="I37" s="234">
        <v>99117</v>
      </c>
      <c r="J37" s="232">
        <v>18828</v>
      </c>
      <c r="K37" s="1091"/>
      <c r="L37" s="1336">
        <v>48580</v>
      </c>
      <c r="M37" s="114">
        <f>SUM(N37:O37)</f>
        <v>49410.366000000002</v>
      </c>
      <c r="N37" s="505">
        <v>24757.776000000002</v>
      </c>
      <c r="O37" s="505">
        <v>24652.59</v>
      </c>
      <c r="P37" s="2009">
        <v>0.46</v>
      </c>
      <c r="Q37" s="796">
        <f>N37/O37*100</f>
        <v>100.42667322175886</v>
      </c>
      <c r="R37" s="797">
        <v>493.9</v>
      </c>
      <c r="S37" s="1336">
        <v>100212</v>
      </c>
      <c r="T37" s="1337">
        <v>24187</v>
      </c>
      <c r="U37" s="50">
        <v>2010</v>
      </c>
      <c r="V37" s="1089"/>
    </row>
    <row r="38" spans="1:22" s="9" customFormat="1" ht="14.1" customHeight="1">
      <c r="A38" s="820">
        <v>1985</v>
      </c>
      <c r="B38" s="231">
        <v>40448</v>
      </c>
      <c r="C38" s="234" t="s">
        <v>739</v>
      </c>
      <c r="D38" s="502">
        <v>-20244</v>
      </c>
      <c r="E38" s="502">
        <v>-20205</v>
      </c>
      <c r="F38" s="247" t="s">
        <v>698</v>
      </c>
      <c r="G38" s="238">
        <v>-100.2</v>
      </c>
      <c r="H38" s="238">
        <v>-408</v>
      </c>
      <c r="I38" s="231">
        <v>99143</v>
      </c>
      <c r="J38" s="234" t="s">
        <v>739</v>
      </c>
      <c r="K38" s="1091"/>
      <c r="L38" s="1336"/>
      <c r="M38" s="114">
        <v>49779</v>
      </c>
      <c r="N38" s="505">
        <v>24942</v>
      </c>
      <c r="O38" s="505">
        <v>24837</v>
      </c>
      <c r="P38" s="247">
        <v>0.74</v>
      </c>
      <c r="Q38" s="796">
        <f>N38/O38*100</f>
        <v>100.42275637154245</v>
      </c>
      <c r="R38" s="2010">
        <v>496.7</v>
      </c>
      <c r="S38" s="798">
        <v>100221</v>
      </c>
      <c r="T38" s="1337">
        <v>24308</v>
      </c>
      <c r="U38" s="50">
        <v>2011</v>
      </c>
      <c r="V38" s="2011"/>
    </row>
    <row r="39" spans="1:22" s="9" customFormat="1" ht="14.1" customHeight="1">
      <c r="A39" s="820"/>
      <c r="B39" s="231"/>
      <c r="C39" s="231">
        <v>40806</v>
      </c>
      <c r="D39" s="502">
        <v>20576</v>
      </c>
      <c r="E39" s="502">
        <v>20230</v>
      </c>
      <c r="F39" s="248">
        <v>0.99</v>
      </c>
      <c r="G39" s="245">
        <v>101.7</v>
      </c>
      <c r="H39" s="245">
        <v>411.6</v>
      </c>
      <c r="I39" s="231">
        <v>99143</v>
      </c>
      <c r="J39" s="234">
        <v>19097</v>
      </c>
      <c r="K39" s="1091"/>
      <c r="L39" s="1087"/>
      <c r="M39" s="1088">
        <v>50004</v>
      </c>
      <c r="N39" s="1086">
        <v>25040</v>
      </c>
      <c r="O39" s="1086">
        <v>24965</v>
      </c>
      <c r="P39" s="605">
        <v>0.45</v>
      </c>
      <c r="Q39" s="789">
        <f>N39/O39*100</f>
        <v>100.30042058882435</v>
      </c>
      <c r="R39" s="1090">
        <v>498.7</v>
      </c>
      <c r="S39" s="775">
        <v>100267</v>
      </c>
      <c r="T39" s="2012">
        <v>24427</v>
      </c>
      <c r="U39" s="195">
        <v>2012</v>
      </c>
    </row>
    <row r="40" spans="1:22" s="9" customFormat="1" ht="9" customHeight="1">
      <c r="A40" s="791"/>
      <c r="B40" s="235"/>
      <c r="C40" s="231"/>
      <c r="D40" s="231"/>
      <c r="E40" s="231"/>
      <c r="F40" s="238"/>
      <c r="G40" s="89"/>
      <c r="H40" s="238"/>
      <c r="I40" s="231"/>
      <c r="J40" s="231"/>
      <c r="K40" s="235"/>
      <c r="L40" s="237"/>
      <c r="M40" s="606"/>
      <c r="N40" s="607"/>
      <c r="O40" s="607"/>
      <c r="P40" s="608"/>
      <c r="Q40" s="609"/>
      <c r="R40" s="609"/>
      <c r="S40" s="606"/>
      <c r="T40" s="606"/>
      <c r="U40" s="207"/>
    </row>
    <row r="41" spans="1:22" s="9" customFormat="1" ht="18.75" customHeight="1">
      <c r="A41" s="91" t="s">
        <v>1006</v>
      </c>
      <c r="B41" s="92"/>
      <c r="C41" s="93"/>
      <c r="D41" s="93"/>
      <c r="E41" s="93"/>
      <c r="F41" s="93"/>
      <c r="G41" s="94"/>
      <c r="H41" s="95"/>
      <c r="I41" s="93"/>
      <c r="J41" s="93"/>
      <c r="K41" s="235"/>
      <c r="L41" s="96"/>
      <c r="N41" s="97"/>
      <c r="O41" s="97"/>
      <c r="P41" s="97"/>
      <c r="Q41" s="97"/>
      <c r="R41" s="79"/>
      <c r="S41" s="79"/>
      <c r="T41" s="79"/>
      <c r="U41" s="239" t="s">
        <v>107</v>
      </c>
    </row>
    <row r="42" spans="1:22" s="9" customFormat="1" ht="14.1" customHeight="1">
      <c r="A42" s="20" t="s">
        <v>1007</v>
      </c>
      <c r="C42" s="37"/>
      <c r="D42" s="37"/>
      <c r="E42" s="37"/>
      <c r="F42" s="37"/>
      <c r="G42" s="50"/>
      <c r="H42" s="32"/>
      <c r="I42" s="37"/>
      <c r="J42" s="37"/>
      <c r="L42" s="97"/>
      <c r="M42" s="750"/>
      <c r="N42" s="751"/>
      <c r="O42" s="751"/>
      <c r="P42" s="605"/>
      <c r="Q42" s="561"/>
      <c r="R42" s="752"/>
      <c r="S42" s="753"/>
      <c r="T42" s="750"/>
      <c r="U42" s="754"/>
    </row>
    <row r="43" spans="1:22" s="9" customFormat="1" ht="12" customHeight="1">
      <c r="A43" s="20" t="s">
        <v>1008</v>
      </c>
      <c r="C43" s="37"/>
      <c r="D43" s="37"/>
      <c r="E43" s="37"/>
      <c r="F43" s="37"/>
      <c r="G43" s="50"/>
      <c r="H43" s="32"/>
      <c r="I43" s="37"/>
      <c r="J43" s="37"/>
      <c r="L43" s="97"/>
      <c r="N43" s="97"/>
      <c r="O43" s="97"/>
      <c r="P43" s="97"/>
      <c r="Q43" s="97"/>
      <c r="R43" s="97"/>
      <c r="S43" s="97"/>
      <c r="T43" s="97"/>
      <c r="U43" s="97"/>
    </row>
    <row r="44" spans="1:22" s="9" customFormat="1" ht="12" customHeight="1">
      <c r="F44" s="37"/>
      <c r="G44" s="50"/>
      <c r="L44" s="97"/>
      <c r="N44" s="97"/>
      <c r="O44" s="773"/>
      <c r="P44" s="97"/>
      <c r="Q44" s="97"/>
      <c r="R44" s="97"/>
      <c r="S44" s="97"/>
      <c r="T44" s="97"/>
      <c r="U44" s="97"/>
    </row>
    <row r="45" spans="1:22" s="9" customFormat="1" ht="12" customHeight="1">
      <c r="F45" s="37"/>
      <c r="G45" s="50"/>
      <c r="L45" s="97"/>
      <c r="N45" s="97"/>
      <c r="O45" s="97"/>
      <c r="Q45" s="97"/>
      <c r="R45" s="97"/>
      <c r="S45" s="97"/>
      <c r="T45" s="97"/>
      <c r="U45" s="97"/>
    </row>
    <row r="46" spans="1:22" s="9" customFormat="1" ht="12" customHeight="1">
      <c r="A46" s="10"/>
      <c r="C46" s="37"/>
      <c r="D46" s="37"/>
      <c r="E46" s="37"/>
      <c r="F46" s="37"/>
      <c r="G46" s="50"/>
      <c r="H46" s="32"/>
      <c r="I46" s="37"/>
      <c r="J46" s="37"/>
      <c r="L46" s="10"/>
      <c r="M46" s="10"/>
      <c r="N46" s="38"/>
      <c r="O46" s="38"/>
      <c r="P46" s="38"/>
      <c r="Q46" s="38"/>
      <c r="R46" s="14"/>
      <c r="S46" s="14"/>
      <c r="T46" s="14"/>
      <c r="U46" s="14"/>
    </row>
    <row r="47" spans="1:22" s="10" customFormat="1" ht="12" customHeight="1">
      <c r="F47" s="15"/>
      <c r="G47" s="35"/>
    </row>
    <row r="48" spans="1:22" s="10" customFormat="1" ht="12" customHeight="1">
      <c r="F48" s="15"/>
      <c r="G48" s="35"/>
    </row>
    <row r="49" spans="1:21" s="10" customFormat="1" ht="12" customHeight="1">
      <c r="F49" s="15"/>
      <c r="G49" s="35"/>
    </row>
    <row r="50" spans="1:21" s="10" customFormat="1" ht="12" customHeight="1">
      <c r="A50" s="12"/>
      <c r="B50" s="12"/>
      <c r="C50" s="12"/>
      <c r="D50" s="12"/>
      <c r="E50" s="12"/>
      <c r="F50" s="15"/>
      <c r="G50" s="35"/>
      <c r="H50" s="12"/>
      <c r="I50" s="12"/>
      <c r="J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" customHeight="1"/>
  </sheetData>
  <mergeCells count="2">
    <mergeCell ref="A4:A7"/>
    <mergeCell ref="U4:U7"/>
  </mergeCells>
  <phoneticPr fontId="16" type="noConversion"/>
  <printOptions gridLinesSet="0"/>
  <pageMargins left="0.78740157480314965" right="0.78740157480314965" top="0.78740157480314965" bottom="0.39370078740157483" header="0" footer="0"/>
  <pageSetup paperSize="9" pageOrder="overThenDown" orientation="portrait" useFirstPageNumber="1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42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5.5" customWidth="1"/>
    <col min="2" max="2" width="8.75" style="16" customWidth="1"/>
    <col min="3" max="3" width="6.375" style="16" customWidth="1"/>
    <col min="4" max="4" width="9.75" style="16" customWidth="1"/>
    <col min="5" max="5" width="8.25" style="16" customWidth="1"/>
    <col min="6" max="6" width="9.875" style="16" customWidth="1"/>
    <col min="7" max="7" width="6.375" style="16" customWidth="1"/>
    <col min="8" max="8" width="9.75" style="16" customWidth="1"/>
    <col min="9" max="9" width="6.75" style="16" customWidth="1"/>
    <col min="10" max="10" width="7.5" style="16" customWidth="1"/>
    <col min="11" max="11" width="5.75" style="16" customWidth="1"/>
    <col min="12" max="12" width="7.25" style="16" customWidth="1"/>
    <col min="13" max="13" width="7.125" style="16" customWidth="1"/>
    <col min="14" max="14" width="8.875" style="16" customWidth="1"/>
    <col min="15" max="15" width="6.125" style="16" customWidth="1"/>
    <col min="16" max="16" width="8.625" style="16" customWidth="1"/>
    <col min="17" max="17" width="7.125" style="16" customWidth="1"/>
    <col min="18" max="18" width="6.625" style="16" customWidth="1"/>
    <col min="19" max="19" width="5.5" style="16" customWidth="1"/>
    <col min="20" max="20" width="6.375" style="16" customWidth="1"/>
    <col min="21" max="21" width="6.625" style="16" customWidth="1"/>
    <col min="22" max="22" width="10.125" style="16" customWidth="1"/>
    <col min="23" max="16384" width="9" style="16"/>
  </cols>
  <sheetData>
    <row r="1" spans="1:22" s="28" customFormat="1" ht="9.9499999999999993" customHeight="1">
      <c r="A1" s="25"/>
      <c r="B1" s="26"/>
      <c r="C1" s="26"/>
      <c r="D1" s="26"/>
      <c r="E1" s="26"/>
      <c r="F1" s="26"/>
      <c r="G1" s="26"/>
      <c r="H1" s="26"/>
      <c r="I1" s="26"/>
      <c r="J1" s="3"/>
      <c r="K1" s="3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2196" customFormat="1" ht="27" customHeight="1">
      <c r="A2" s="2574" t="s">
        <v>1853</v>
      </c>
      <c r="B2" s="2574"/>
      <c r="C2" s="2574"/>
      <c r="D2" s="2574"/>
      <c r="E2" s="2574"/>
      <c r="F2" s="2574"/>
      <c r="G2" s="2574"/>
      <c r="H2" s="2574"/>
      <c r="I2" s="2574"/>
      <c r="J2" s="2574"/>
      <c r="K2" s="2574"/>
      <c r="L2" s="2573" t="s">
        <v>1885</v>
      </c>
      <c r="M2" s="2573"/>
      <c r="N2" s="2573"/>
      <c r="O2" s="2573"/>
      <c r="P2" s="2573"/>
      <c r="Q2" s="2573"/>
      <c r="R2" s="2573"/>
      <c r="S2" s="2573"/>
      <c r="T2" s="2573"/>
      <c r="U2" s="2573"/>
      <c r="V2" s="2573"/>
    </row>
    <row r="3" spans="1:22" s="211" customFormat="1" ht="27" customHeight="1" thickBot="1">
      <c r="A3" s="209" t="s">
        <v>475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61"/>
      <c r="V3" s="210" t="s">
        <v>1854</v>
      </c>
    </row>
    <row r="4" spans="1:22" s="130" customFormat="1" ht="15.95" customHeight="1" thickTop="1">
      <c r="A4" s="1429"/>
      <c r="B4" s="122" t="s">
        <v>1145</v>
      </c>
      <c r="C4" s="134"/>
      <c r="D4" s="134"/>
      <c r="E4" s="133"/>
      <c r="F4" s="122" t="s">
        <v>1171</v>
      </c>
      <c r="G4" s="134"/>
      <c r="H4" s="134"/>
      <c r="I4" s="133"/>
      <c r="J4" s="1902" t="s">
        <v>1172</v>
      </c>
      <c r="K4" s="1903"/>
      <c r="L4" s="134"/>
      <c r="M4" s="133"/>
      <c r="N4" s="122" t="s">
        <v>1173</v>
      </c>
      <c r="O4" s="134"/>
      <c r="P4" s="134"/>
      <c r="Q4" s="133"/>
      <c r="R4" s="2570" t="s">
        <v>727</v>
      </c>
      <c r="S4" s="2571"/>
      <c r="T4" s="2571"/>
      <c r="U4" s="2572"/>
    </row>
    <row r="5" spans="1:22" s="130" customFormat="1" ht="15.95" customHeight="1">
      <c r="A5" s="1430" t="s">
        <v>1118</v>
      </c>
      <c r="B5" s="1431"/>
      <c r="C5" s="1432" t="s">
        <v>1147</v>
      </c>
      <c r="D5" s="1432" t="s">
        <v>1174</v>
      </c>
      <c r="E5" s="1432" t="s">
        <v>1176</v>
      </c>
      <c r="F5" s="1431"/>
      <c r="G5" s="1432" t="s">
        <v>1147</v>
      </c>
      <c r="H5" s="1432" t="s">
        <v>1174</v>
      </c>
      <c r="I5" s="1432" t="s">
        <v>1176</v>
      </c>
      <c r="J5" s="1904"/>
      <c r="K5" s="1905" t="s">
        <v>1147</v>
      </c>
      <c r="L5" s="1432" t="s">
        <v>1174</v>
      </c>
      <c r="M5" s="243" t="s">
        <v>1176</v>
      </c>
      <c r="N5" s="1431"/>
      <c r="O5" s="1432" t="s">
        <v>1147</v>
      </c>
      <c r="P5" s="1432" t="s">
        <v>1174</v>
      </c>
      <c r="Q5" s="1432" t="s">
        <v>1176</v>
      </c>
      <c r="R5" s="1431"/>
      <c r="S5" s="327" t="s">
        <v>1147</v>
      </c>
      <c r="T5" s="328" t="s">
        <v>1174</v>
      </c>
      <c r="U5" s="328" t="s">
        <v>1176</v>
      </c>
      <c r="V5" s="130" t="s">
        <v>1129</v>
      </c>
    </row>
    <row r="6" spans="1:22" s="130" customFormat="1" ht="15.95" customHeight="1">
      <c r="A6" s="1430" t="s">
        <v>732</v>
      </c>
      <c r="B6" s="1431"/>
      <c r="C6" s="131" t="s">
        <v>1855</v>
      </c>
      <c r="D6" s="1431"/>
      <c r="E6" s="1431"/>
      <c r="F6" s="1431" t="s">
        <v>1177</v>
      </c>
      <c r="G6" s="131" t="s">
        <v>1855</v>
      </c>
      <c r="H6" s="1431"/>
      <c r="I6" s="1431"/>
      <c r="J6" s="1904"/>
      <c r="K6" s="1904" t="s">
        <v>1855</v>
      </c>
      <c r="L6" s="1431"/>
      <c r="M6" s="1431"/>
      <c r="N6" s="131"/>
      <c r="O6" s="131" t="s">
        <v>1855</v>
      </c>
      <c r="P6" s="1431"/>
      <c r="Q6" s="1431"/>
      <c r="R6" s="1431" t="s">
        <v>1170</v>
      </c>
      <c r="S6" s="131" t="s">
        <v>1855</v>
      </c>
      <c r="T6" s="1431"/>
      <c r="U6" s="1431"/>
      <c r="V6" s="130" t="s">
        <v>1856</v>
      </c>
    </row>
    <row r="7" spans="1:22" s="130" customFormat="1" ht="15.95" customHeight="1">
      <c r="A7" s="1401"/>
      <c r="B7" s="133" t="s">
        <v>735</v>
      </c>
      <c r="C7" s="132" t="s">
        <v>1120</v>
      </c>
      <c r="D7" s="133" t="s">
        <v>723</v>
      </c>
      <c r="E7" s="133" t="s">
        <v>1119</v>
      </c>
      <c r="F7" s="133" t="s">
        <v>57</v>
      </c>
      <c r="G7" s="132" t="s">
        <v>1120</v>
      </c>
      <c r="H7" s="133" t="s">
        <v>723</v>
      </c>
      <c r="I7" s="133" t="s">
        <v>1119</v>
      </c>
      <c r="J7" s="1906" t="s">
        <v>59</v>
      </c>
      <c r="K7" s="1906" t="s">
        <v>1120</v>
      </c>
      <c r="L7" s="133" t="s">
        <v>723</v>
      </c>
      <c r="M7" s="133" t="s">
        <v>1119</v>
      </c>
      <c r="N7" s="133" t="s">
        <v>1857</v>
      </c>
      <c r="O7" s="132" t="s">
        <v>1120</v>
      </c>
      <c r="P7" s="133" t="s">
        <v>723</v>
      </c>
      <c r="Q7" s="133" t="s">
        <v>1119</v>
      </c>
      <c r="R7" s="133" t="s">
        <v>58</v>
      </c>
      <c r="S7" s="132" t="s">
        <v>1120</v>
      </c>
      <c r="T7" s="133" t="s">
        <v>723</v>
      </c>
      <c r="U7" s="133" t="s">
        <v>1119</v>
      </c>
      <c r="V7" s="134" t="s">
        <v>939</v>
      </c>
    </row>
    <row r="8" spans="1:22" s="968" customFormat="1" ht="18.95" customHeight="1">
      <c r="A8" s="1875" t="s">
        <v>1332</v>
      </c>
      <c r="B8" s="1812">
        <v>16428177</v>
      </c>
      <c r="C8" s="1812">
        <v>60684</v>
      </c>
      <c r="D8" s="1812">
        <v>15496374</v>
      </c>
      <c r="E8" s="1812">
        <v>871119</v>
      </c>
      <c r="F8" s="1812">
        <v>12099779</v>
      </c>
      <c r="G8" s="1812">
        <v>20714</v>
      </c>
      <c r="H8" s="1812">
        <v>11674085</v>
      </c>
      <c r="I8" s="1812">
        <v>404980</v>
      </c>
      <c r="J8" s="1812">
        <v>1104949</v>
      </c>
      <c r="K8" s="1812">
        <v>12650</v>
      </c>
      <c r="L8" s="1812">
        <v>999807</v>
      </c>
      <c r="M8" s="1812">
        <v>92492</v>
      </c>
      <c r="N8" s="1812">
        <v>3171351</v>
      </c>
      <c r="O8" s="1812">
        <v>25230</v>
      </c>
      <c r="P8" s="1812">
        <v>2811537</v>
      </c>
      <c r="Q8" s="1812">
        <v>334584</v>
      </c>
      <c r="R8" s="1812">
        <v>52098</v>
      </c>
      <c r="S8" s="1812">
        <v>2090</v>
      </c>
      <c r="T8" s="1812">
        <v>10945</v>
      </c>
      <c r="U8" s="1876">
        <v>39063</v>
      </c>
      <c r="V8" s="1877" t="s">
        <v>1332</v>
      </c>
    </row>
    <row r="9" spans="1:22" s="968" customFormat="1" ht="18.95" customHeight="1">
      <c r="A9" s="1875" t="s">
        <v>185</v>
      </c>
      <c r="B9" s="1812">
        <v>16794219</v>
      </c>
      <c r="C9" s="1812">
        <v>62302</v>
      </c>
      <c r="D9" s="1812">
        <v>15820627</v>
      </c>
      <c r="E9" s="1812">
        <v>911290</v>
      </c>
      <c r="F9" s="1812">
        <v>12483809</v>
      </c>
      <c r="G9" s="1812">
        <v>21388</v>
      </c>
      <c r="H9" s="1812">
        <v>12025715</v>
      </c>
      <c r="I9" s="1812">
        <v>436706</v>
      </c>
      <c r="J9" s="1812">
        <v>1096698</v>
      </c>
      <c r="K9" s="1812">
        <v>13269</v>
      </c>
      <c r="L9" s="1812">
        <v>987448</v>
      </c>
      <c r="M9" s="1812">
        <v>95981</v>
      </c>
      <c r="N9" s="1812">
        <v>3160338</v>
      </c>
      <c r="O9" s="1812">
        <v>25535</v>
      </c>
      <c r="P9" s="1812">
        <v>2796092</v>
      </c>
      <c r="Q9" s="1812">
        <v>338711</v>
      </c>
      <c r="R9" s="1812">
        <v>53374</v>
      </c>
      <c r="S9" s="1812">
        <v>2110</v>
      </c>
      <c r="T9" s="1812">
        <v>11372</v>
      </c>
      <c r="U9" s="1876">
        <v>39892</v>
      </c>
      <c r="V9" s="1878" t="s">
        <v>185</v>
      </c>
    </row>
    <row r="10" spans="1:22" s="968" customFormat="1" ht="24" customHeight="1">
      <c r="A10" s="1875">
        <v>2009</v>
      </c>
      <c r="B10" s="1812">
        <v>17325210</v>
      </c>
      <c r="C10" s="1812">
        <v>64484</v>
      </c>
      <c r="D10" s="1812">
        <v>16330410</v>
      </c>
      <c r="E10" s="1812">
        <v>930316</v>
      </c>
      <c r="F10" s="1812">
        <v>13023819</v>
      </c>
      <c r="G10" s="1812">
        <v>22267</v>
      </c>
      <c r="H10" s="1812">
        <v>12551833</v>
      </c>
      <c r="I10" s="1812">
        <v>449719</v>
      </c>
      <c r="J10" s="1812">
        <v>1080687</v>
      </c>
      <c r="K10" s="1812">
        <v>14177</v>
      </c>
      <c r="L10" s="1812">
        <v>967890</v>
      </c>
      <c r="M10" s="1812">
        <v>98620</v>
      </c>
      <c r="N10" s="1812">
        <v>3166512</v>
      </c>
      <c r="O10" s="1812">
        <v>25970</v>
      </c>
      <c r="P10" s="1812">
        <v>2798797</v>
      </c>
      <c r="Q10" s="1812">
        <v>341745</v>
      </c>
      <c r="R10" s="1812">
        <v>54192</v>
      </c>
      <c r="S10" s="1812">
        <v>2070</v>
      </c>
      <c r="T10" s="1812">
        <v>11890</v>
      </c>
      <c r="U10" s="1812">
        <v>40232</v>
      </c>
      <c r="V10" s="1878">
        <v>2009</v>
      </c>
    </row>
    <row r="11" spans="1:22" s="1887" customFormat="1" ht="24" customHeight="1">
      <c r="A11" s="1885">
        <v>2010</v>
      </c>
      <c r="B11" s="1891">
        <v>17941356</v>
      </c>
      <c r="C11" s="1891">
        <v>66272</v>
      </c>
      <c r="D11" s="1891">
        <v>16901013</v>
      </c>
      <c r="E11" s="1891">
        <v>974071</v>
      </c>
      <c r="F11" s="1891">
        <v>13631769</v>
      </c>
      <c r="G11" s="1891">
        <v>22872</v>
      </c>
      <c r="H11" s="1891">
        <v>13124972</v>
      </c>
      <c r="I11" s="1891">
        <v>483925</v>
      </c>
      <c r="J11" s="1891">
        <v>1049725</v>
      </c>
      <c r="K11" s="1891">
        <v>15039</v>
      </c>
      <c r="L11" s="1891">
        <v>931740</v>
      </c>
      <c r="M11" s="1891">
        <v>102946</v>
      </c>
      <c r="N11" s="1891">
        <v>3203808</v>
      </c>
      <c r="O11" s="1891">
        <v>26306</v>
      </c>
      <c r="P11" s="1891">
        <v>2831697</v>
      </c>
      <c r="Q11" s="1891">
        <v>345805</v>
      </c>
      <c r="R11" s="1891">
        <v>56054</v>
      </c>
      <c r="S11" s="1891">
        <v>2055</v>
      </c>
      <c r="T11" s="1891">
        <v>12604</v>
      </c>
      <c r="U11" s="1891">
        <v>41395</v>
      </c>
      <c r="V11" s="1886">
        <v>2010</v>
      </c>
    </row>
    <row r="12" spans="1:22" s="1887" customFormat="1" ht="24" customHeight="1">
      <c r="A12" s="1885">
        <v>2011</v>
      </c>
      <c r="B12" s="1891">
        <v>18437373</v>
      </c>
      <c r="C12" s="1891">
        <v>68689</v>
      </c>
      <c r="D12" s="1891">
        <v>17357232</v>
      </c>
      <c r="E12" s="1891">
        <v>1011452</v>
      </c>
      <c r="F12" s="1891">
        <v>14136478</v>
      </c>
      <c r="G12" s="1891">
        <v>24244</v>
      </c>
      <c r="H12" s="1891">
        <v>13601821</v>
      </c>
      <c r="I12" s="1891">
        <v>510413</v>
      </c>
      <c r="J12" s="1891">
        <v>1015391</v>
      </c>
      <c r="K12" s="1891">
        <v>15667</v>
      </c>
      <c r="L12" s="1891">
        <v>893717</v>
      </c>
      <c r="M12" s="1891">
        <v>106007</v>
      </c>
      <c r="N12" s="1891">
        <v>3226421</v>
      </c>
      <c r="O12" s="1891">
        <v>26680</v>
      </c>
      <c r="P12" s="1891">
        <v>2848544</v>
      </c>
      <c r="Q12" s="1891">
        <v>351197</v>
      </c>
      <c r="R12" s="1891">
        <v>59083</v>
      </c>
      <c r="S12" s="1891">
        <v>2098</v>
      </c>
      <c r="T12" s="1891">
        <v>13150</v>
      </c>
      <c r="U12" s="1891">
        <v>43835</v>
      </c>
      <c r="V12" s="1886">
        <v>2011</v>
      </c>
    </row>
    <row r="13" spans="1:22" s="1890" customFormat="1" ht="24" customHeight="1">
      <c r="A13" s="1888">
        <v>2012</v>
      </c>
      <c r="B13" s="1892">
        <v>18870533</v>
      </c>
      <c r="C13" s="1893">
        <v>71115</v>
      </c>
      <c r="D13" s="1893">
        <v>17747328</v>
      </c>
      <c r="E13" s="1893">
        <v>1052090</v>
      </c>
      <c r="F13" s="1893">
        <v>14577193</v>
      </c>
      <c r="G13" s="1893">
        <v>25295</v>
      </c>
      <c r="H13" s="1893">
        <v>14010618</v>
      </c>
      <c r="I13" s="1893">
        <v>541280</v>
      </c>
      <c r="J13" s="1893">
        <v>986833</v>
      </c>
      <c r="K13" s="1893">
        <v>16428</v>
      </c>
      <c r="L13" s="1893">
        <v>860074</v>
      </c>
      <c r="M13" s="1893">
        <v>110331</v>
      </c>
      <c r="N13" s="1893">
        <v>3243924</v>
      </c>
      <c r="O13" s="1893">
        <v>27177</v>
      </c>
      <c r="P13" s="1893">
        <v>2862737</v>
      </c>
      <c r="Q13" s="1893">
        <v>354010</v>
      </c>
      <c r="R13" s="1893">
        <v>62583</v>
      </c>
      <c r="S13" s="1893">
        <v>2215</v>
      </c>
      <c r="T13" s="1893">
        <v>13899</v>
      </c>
      <c r="U13" s="1894">
        <v>46469</v>
      </c>
      <c r="V13" s="1889">
        <v>2012</v>
      </c>
    </row>
    <row r="14" spans="1:22" s="972" customFormat="1" ht="11.25" customHeight="1">
      <c r="A14" s="1345"/>
      <c r="B14" s="1895"/>
      <c r="C14" s="1896"/>
      <c r="D14" s="1896"/>
      <c r="E14" s="1896"/>
      <c r="F14" s="1896"/>
      <c r="G14" s="1896"/>
      <c r="H14" s="1896"/>
      <c r="I14" s="1896"/>
      <c r="J14" s="1896"/>
      <c r="K14" s="1896"/>
      <c r="L14" s="1896"/>
      <c r="M14" s="1896"/>
      <c r="N14" s="1896"/>
      <c r="O14" s="1896"/>
      <c r="P14" s="1896"/>
      <c r="Q14" s="1896"/>
      <c r="R14" s="1896"/>
      <c r="S14" s="1896"/>
      <c r="T14" s="1896"/>
      <c r="U14" s="1896"/>
      <c r="V14" s="1344"/>
    </row>
    <row r="15" spans="1:22" s="968" customFormat="1" ht="24" customHeight="1">
      <c r="A15" s="1879" t="s">
        <v>1858</v>
      </c>
      <c r="B15" s="1897">
        <v>2969184</v>
      </c>
      <c r="C15" s="1898">
        <v>10858</v>
      </c>
      <c r="D15" s="1898">
        <v>2759567</v>
      </c>
      <c r="E15" s="1898">
        <v>198759</v>
      </c>
      <c r="F15" s="1898">
        <v>2447876</v>
      </c>
      <c r="G15" s="1899">
        <v>4130</v>
      </c>
      <c r="H15" s="1899">
        <v>2317853</v>
      </c>
      <c r="I15" s="1899">
        <v>125893</v>
      </c>
      <c r="J15" s="1898">
        <v>162723</v>
      </c>
      <c r="K15" s="1899">
        <v>2769</v>
      </c>
      <c r="L15" s="1899">
        <v>142335</v>
      </c>
      <c r="M15" s="1899">
        <v>17619</v>
      </c>
      <c r="N15" s="1898">
        <v>353905</v>
      </c>
      <c r="O15" s="1899">
        <v>3617</v>
      </c>
      <c r="P15" s="1899">
        <v>298079</v>
      </c>
      <c r="Q15" s="1899">
        <v>52209</v>
      </c>
      <c r="R15" s="1898">
        <v>4680</v>
      </c>
      <c r="S15" s="1899">
        <v>342</v>
      </c>
      <c r="T15" s="1899">
        <v>1300</v>
      </c>
      <c r="U15" s="1899">
        <v>3038</v>
      </c>
      <c r="V15" s="1880" t="s">
        <v>726</v>
      </c>
    </row>
    <row r="16" spans="1:22" s="968" customFormat="1" ht="18.95" customHeight="1">
      <c r="A16" s="1879" t="s">
        <v>1153</v>
      </c>
      <c r="B16" s="1897">
        <v>1175205</v>
      </c>
      <c r="C16" s="1898">
        <v>3878</v>
      </c>
      <c r="D16" s="1898">
        <v>1090244</v>
      </c>
      <c r="E16" s="1898">
        <v>81083</v>
      </c>
      <c r="F16" s="1898">
        <v>921034</v>
      </c>
      <c r="G16" s="1899">
        <v>1364</v>
      </c>
      <c r="H16" s="1899">
        <v>883429</v>
      </c>
      <c r="I16" s="1899">
        <v>36241</v>
      </c>
      <c r="J16" s="1898">
        <v>58725</v>
      </c>
      <c r="K16" s="1899">
        <v>911</v>
      </c>
      <c r="L16" s="1899">
        <v>51955</v>
      </c>
      <c r="M16" s="1899">
        <v>5859</v>
      </c>
      <c r="N16" s="1898">
        <v>186946</v>
      </c>
      <c r="O16" s="1899">
        <v>1492</v>
      </c>
      <c r="P16" s="1899">
        <v>154130</v>
      </c>
      <c r="Q16" s="1899">
        <v>31324</v>
      </c>
      <c r="R16" s="1898">
        <v>8500</v>
      </c>
      <c r="S16" s="1899">
        <v>111</v>
      </c>
      <c r="T16" s="1899">
        <v>730</v>
      </c>
      <c r="U16" s="1899">
        <v>7659</v>
      </c>
      <c r="V16" s="1880" t="s">
        <v>437</v>
      </c>
    </row>
    <row r="17" spans="1:22" s="968" customFormat="1" ht="18.95" customHeight="1">
      <c r="A17" s="1879" t="s">
        <v>1154</v>
      </c>
      <c r="B17" s="1897">
        <v>1010065</v>
      </c>
      <c r="C17" s="1898">
        <v>2453</v>
      </c>
      <c r="D17" s="1898">
        <v>959750</v>
      </c>
      <c r="E17" s="1898">
        <v>47862</v>
      </c>
      <c r="F17" s="1898">
        <v>806027</v>
      </c>
      <c r="G17" s="1899">
        <v>753</v>
      </c>
      <c r="H17" s="1899">
        <v>781157</v>
      </c>
      <c r="I17" s="1899">
        <v>24117</v>
      </c>
      <c r="J17" s="1898">
        <v>41969</v>
      </c>
      <c r="K17" s="1899">
        <v>604</v>
      </c>
      <c r="L17" s="1899">
        <v>37217</v>
      </c>
      <c r="M17" s="1899">
        <v>4148</v>
      </c>
      <c r="N17" s="1898">
        <v>160327</v>
      </c>
      <c r="O17" s="1899">
        <v>1023</v>
      </c>
      <c r="P17" s="1899">
        <v>140938</v>
      </c>
      <c r="Q17" s="1899">
        <v>18366</v>
      </c>
      <c r="R17" s="1898">
        <v>1742</v>
      </c>
      <c r="S17" s="1899">
        <v>73</v>
      </c>
      <c r="T17" s="1899">
        <v>438</v>
      </c>
      <c r="U17" s="1899">
        <v>1231</v>
      </c>
      <c r="V17" s="1880" t="s">
        <v>438</v>
      </c>
    </row>
    <row r="18" spans="1:22" s="968" customFormat="1" ht="18.95" customHeight="1">
      <c r="A18" s="1879" t="s">
        <v>1155</v>
      </c>
      <c r="B18" s="1900">
        <v>1049444</v>
      </c>
      <c r="C18" s="1901">
        <v>3098</v>
      </c>
      <c r="D18" s="1901">
        <v>934398</v>
      </c>
      <c r="E18" s="1901">
        <v>111948</v>
      </c>
      <c r="F18" s="1901">
        <v>822007</v>
      </c>
      <c r="G18" s="1899">
        <v>1273</v>
      </c>
      <c r="H18" s="1899">
        <v>746115</v>
      </c>
      <c r="I18" s="1899">
        <v>74619</v>
      </c>
      <c r="J18" s="1901">
        <v>58127</v>
      </c>
      <c r="K18" s="1899">
        <v>758</v>
      </c>
      <c r="L18" s="1899">
        <v>49746</v>
      </c>
      <c r="M18" s="1899">
        <v>7623</v>
      </c>
      <c r="N18" s="1901">
        <v>164447</v>
      </c>
      <c r="O18" s="1899">
        <v>975</v>
      </c>
      <c r="P18" s="1899">
        <v>137738</v>
      </c>
      <c r="Q18" s="1899">
        <v>25734</v>
      </c>
      <c r="R18" s="1901">
        <v>4863</v>
      </c>
      <c r="S18" s="1899">
        <v>92</v>
      </c>
      <c r="T18" s="1899">
        <v>799</v>
      </c>
      <c r="U18" s="1899">
        <v>3972</v>
      </c>
      <c r="V18" s="1880" t="s">
        <v>439</v>
      </c>
    </row>
    <row r="19" spans="1:22" s="968" customFormat="1" ht="18.95" customHeight="1">
      <c r="A19" s="1879" t="s">
        <v>1156</v>
      </c>
      <c r="B19" s="1900">
        <v>550821</v>
      </c>
      <c r="C19" s="1901">
        <v>1634</v>
      </c>
      <c r="D19" s="1901">
        <v>518270</v>
      </c>
      <c r="E19" s="1901">
        <v>30917</v>
      </c>
      <c r="F19" s="1901">
        <v>437486</v>
      </c>
      <c r="G19" s="1899">
        <v>573</v>
      </c>
      <c r="H19" s="1899">
        <v>420012</v>
      </c>
      <c r="I19" s="1899">
        <v>16901</v>
      </c>
      <c r="J19" s="1901">
        <v>26192</v>
      </c>
      <c r="K19" s="1899">
        <v>401</v>
      </c>
      <c r="L19" s="1899">
        <v>23423</v>
      </c>
      <c r="M19" s="1899">
        <v>2368</v>
      </c>
      <c r="N19" s="1901">
        <v>85427</v>
      </c>
      <c r="O19" s="1899">
        <v>607</v>
      </c>
      <c r="P19" s="1899">
        <v>74481</v>
      </c>
      <c r="Q19" s="1899">
        <v>10339</v>
      </c>
      <c r="R19" s="1901">
        <v>1716</v>
      </c>
      <c r="S19" s="1899">
        <v>53</v>
      </c>
      <c r="T19" s="1899">
        <v>354</v>
      </c>
      <c r="U19" s="1899">
        <v>1309</v>
      </c>
      <c r="V19" s="1880" t="s">
        <v>440</v>
      </c>
    </row>
    <row r="20" spans="1:22" s="968" customFormat="1" ht="20.25" customHeight="1">
      <c r="A20" s="1879" t="s">
        <v>1157</v>
      </c>
      <c r="B20" s="1897">
        <v>594786</v>
      </c>
      <c r="C20" s="1898">
        <v>1664</v>
      </c>
      <c r="D20" s="1898">
        <v>565762</v>
      </c>
      <c r="E20" s="1898">
        <v>27360</v>
      </c>
      <c r="F20" s="1898">
        <v>482050</v>
      </c>
      <c r="G20" s="1899">
        <v>578</v>
      </c>
      <c r="H20" s="1899">
        <v>466852</v>
      </c>
      <c r="I20" s="1899">
        <v>14620</v>
      </c>
      <c r="J20" s="1898">
        <v>27369</v>
      </c>
      <c r="K20" s="1899">
        <v>413</v>
      </c>
      <c r="L20" s="1899">
        <v>24988</v>
      </c>
      <c r="M20" s="1899">
        <v>1968</v>
      </c>
      <c r="N20" s="1898">
        <v>83923</v>
      </c>
      <c r="O20" s="1899">
        <v>611</v>
      </c>
      <c r="P20" s="1899">
        <v>73482</v>
      </c>
      <c r="Q20" s="1899">
        <v>9830</v>
      </c>
      <c r="R20" s="1898">
        <v>1444</v>
      </c>
      <c r="S20" s="1899">
        <v>62</v>
      </c>
      <c r="T20" s="1899">
        <v>440</v>
      </c>
      <c r="U20" s="1899">
        <v>942</v>
      </c>
      <c r="V20" s="1880" t="s">
        <v>441</v>
      </c>
    </row>
    <row r="21" spans="1:22" s="968" customFormat="1" ht="18.95" customHeight="1">
      <c r="A21" s="1879" t="s">
        <v>1158</v>
      </c>
      <c r="B21" s="1897">
        <v>470410</v>
      </c>
      <c r="C21" s="1898">
        <v>1330</v>
      </c>
      <c r="D21" s="1898">
        <v>449996</v>
      </c>
      <c r="E21" s="1898">
        <v>19084</v>
      </c>
      <c r="F21" s="1898">
        <v>384426</v>
      </c>
      <c r="G21" s="1899">
        <v>470</v>
      </c>
      <c r="H21" s="1899">
        <v>376168</v>
      </c>
      <c r="I21" s="1899">
        <v>7788</v>
      </c>
      <c r="J21" s="1898">
        <v>17724</v>
      </c>
      <c r="K21" s="1899">
        <v>302</v>
      </c>
      <c r="L21" s="1899">
        <v>15717</v>
      </c>
      <c r="M21" s="1899">
        <v>1705</v>
      </c>
      <c r="N21" s="1898">
        <v>66164</v>
      </c>
      <c r="O21" s="1899">
        <v>511</v>
      </c>
      <c r="P21" s="1899">
        <v>57781</v>
      </c>
      <c r="Q21" s="1899">
        <v>7872</v>
      </c>
      <c r="R21" s="1898">
        <v>2096</v>
      </c>
      <c r="S21" s="1899">
        <v>47</v>
      </c>
      <c r="T21" s="1899">
        <v>330</v>
      </c>
      <c r="U21" s="1899">
        <v>1719</v>
      </c>
      <c r="V21" s="1880" t="s">
        <v>724</v>
      </c>
    </row>
    <row r="22" spans="1:22" s="968" customFormat="1" ht="18.95" customHeight="1">
      <c r="A22" s="1879" t="s">
        <v>2527</v>
      </c>
      <c r="B22" s="1897">
        <v>47760</v>
      </c>
      <c r="C22" s="1898">
        <v>208</v>
      </c>
      <c r="D22" s="1898">
        <v>45875</v>
      </c>
      <c r="E22" s="1898">
        <v>1677</v>
      </c>
      <c r="F22" s="1898">
        <v>34923</v>
      </c>
      <c r="G22" s="1899">
        <v>59</v>
      </c>
      <c r="H22" s="1899">
        <v>34514</v>
      </c>
      <c r="I22" s="1899">
        <v>350</v>
      </c>
      <c r="J22" s="1898">
        <v>2477</v>
      </c>
      <c r="K22" s="1899">
        <v>42</v>
      </c>
      <c r="L22" s="1899">
        <v>2257</v>
      </c>
      <c r="M22" s="1899">
        <v>178</v>
      </c>
      <c r="N22" s="1898">
        <v>10247</v>
      </c>
      <c r="O22" s="1899">
        <v>98</v>
      </c>
      <c r="P22" s="1899">
        <v>9054</v>
      </c>
      <c r="Q22" s="1899">
        <v>1095</v>
      </c>
      <c r="R22" s="1898">
        <v>113</v>
      </c>
      <c r="S22" s="1899">
        <v>9</v>
      </c>
      <c r="T22" s="1899">
        <v>50</v>
      </c>
      <c r="U22" s="1899">
        <v>54</v>
      </c>
      <c r="V22" s="1880" t="s">
        <v>2529</v>
      </c>
    </row>
    <row r="23" spans="1:22" s="968" customFormat="1" ht="18.95" customHeight="1">
      <c r="A23" s="1879" t="s">
        <v>1159</v>
      </c>
      <c r="B23" s="1897">
        <v>4402396</v>
      </c>
      <c r="C23" s="1898">
        <v>13030</v>
      </c>
      <c r="D23" s="1898">
        <v>4189858</v>
      </c>
      <c r="E23" s="1898">
        <v>199508</v>
      </c>
      <c r="F23" s="1898">
        <v>3453701</v>
      </c>
      <c r="G23" s="1899">
        <v>5224</v>
      </c>
      <c r="H23" s="1899">
        <v>3374929</v>
      </c>
      <c r="I23" s="1899">
        <v>73548</v>
      </c>
      <c r="J23" s="1898">
        <v>249366</v>
      </c>
      <c r="K23" s="1899">
        <v>2583</v>
      </c>
      <c r="L23" s="1899">
        <v>216757</v>
      </c>
      <c r="M23" s="1899">
        <v>30026</v>
      </c>
      <c r="N23" s="1898">
        <v>688600</v>
      </c>
      <c r="O23" s="1899">
        <v>4825</v>
      </c>
      <c r="P23" s="1899">
        <v>595650</v>
      </c>
      <c r="Q23" s="1899">
        <v>88125</v>
      </c>
      <c r="R23" s="1898">
        <v>10729</v>
      </c>
      <c r="S23" s="1899">
        <v>398</v>
      </c>
      <c r="T23" s="1899">
        <v>2522</v>
      </c>
      <c r="U23" s="1899">
        <v>7809</v>
      </c>
      <c r="V23" s="1880" t="s">
        <v>442</v>
      </c>
    </row>
    <row r="24" spans="1:22" s="968" customFormat="1" ht="18.95" customHeight="1">
      <c r="A24" s="1879" t="s">
        <v>1160</v>
      </c>
      <c r="B24" s="1897">
        <v>630860</v>
      </c>
      <c r="C24" s="1898">
        <v>4361</v>
      </c>
      <c r="D24" s="1898">
        <v>601869</v>
      </c>
      <c r="E24" s="1898">
        <v>24630</v>
      </c>
      <c r="F24" s="1898">
        <v>459307</v>
      </c>
      <c r="G24" s="1899">
        <v>1463</v>
      </c>
      <c r="H24" s="1899">
        <v>444915</v>
      </c>
      <c r="I24" s="1899">
        <v>12929</v>
      </c>
      <c r="J24" s="1898">
        <v>34974</v>
      </c>
      <c r="K24" s="1899">
        <v>955</v>
      </c>
      <c r="L24" s="1899">
        <v>31004</v>
      </c>
      <c r="M24" s="1899">
        <v>3015</v>
      </c>
      <c r="N24" s="1898">
        <v>134838</v>
      </c>
      <c r="O24" s="1899">
        <v>1801</v>
      </c>
      <c r="P24" s="1899">
        <v>125255</v>
      </c>
      <c r="Q24" s="1899">
        <v>7782</v>
      </c>
      <c r="R24" s="1898">
        <v>1741</v>
      </c>
      <c r="S24" s="1899">
        <v>142</v>
      </c>
      <c r="T24" s="1899">
        <v>695</v>
      </c>
      <c r="U24" s="1899">
        <v>904</v>
      </c>
      <c r="V24" s="1880" t="s">
        <v>443</v>
      </c>
    </row>
    <row r="25" spans="1:22" s="968" customFormat="1" ht="18.95" customHeight="1">
      <c r="A25" s="1879" t="s">
        <v>1161</v>
      </c>
      <c r="B25" s="1897">
        <v>653610</v>
      </c>
      <c r="C25" s="1898">
        <v>2839</v>
      </c>
      <c r="D25" s="1898">
        <v>621634</v>
      </c>
      <c r="E25" s="1898">
        <v>29137</v>
      </c>
      <c r="F25" s="1898">
        <v>478529</v>
      </c>
      <c r="G25" s="1899">
        <v>888</v>
      </c>
      <c r="H25" s="1899">
        <v>465210</v>
      </c>
      <c r="I25" s="1899">
        <v>12431</v>
      </c>
      <c r="J25" s="1898">
        <v>35608</v>
      </c>
      <c r="K25" s="1899">
        <v>693</v>
      </c>
      <c r="L25" s="1899">
        <v>31305</v>
      </c>
      <c r="M25" s="1899">
        <v>3610</v>
      </c>
      <c r="N25" s="1898">
        <v>136850</v>
      </c>
      <c r="O25" s="1899">
        <v>1167</v>
      </c>
      <c r="P25" s="1899">
        <v>124517</v>
      </c>
      <c r="Q25" s="1899">
        <v>11166</v>
      </c>
      <c r="R25" s="1898">
        <v>2623</v>
      </c>
      <c r="S25" s="1899">
        <v>91</v>
      </c>
      <c r="T25" s="1899">
        <v>602</v>
      </c>
      <c r="U25" s="1899">
        <v>1930</v>
      </c>
      <c r="V25" s="1880" t="s">
        <v>444</v>
      </c>
    </row>
    <row r="26" spans="1:22" s="968" customFormat="1" ht="18.75" customHeight="1">
      <c r="A26" s="1879" t="s">
        <v>1162</v>
      </c>
      <c r="B26" s="1897">
        <v>855751</v>
      </c>
      <c r="C26" s="1898">
        <v>4094</v>
      </c>
      <c r="D26" s="1898">
        <v>815832</v>
      </c>
      <c r="E26" s="1898">
        <v>35825</v>
      </c>
      <c r="F26" s="1898">
        <v>615770</v>
      </c>
      <c r="G26" s="1899">
        <v>1282</v>
      </c>
      <c r="H26" s="1899">
        <v>600050</v>
      </c>
      <c r="I26" s="1899">
        <v>14438</v>
      </c>
      <c r="J26" s="1898">
        <v>46751</v>
      </c>
      <c r="K26" s="1899">
        <v>806</v>
      </c>
      <c r="L26" s="1899">
        <v>40906</v>
      </c>
      <c r="M26" s="1899">
        <v>5039</v>
      </c>
      <c r="N26" s="1898">
        <v>190331</v>
      </c>
      <c r="O26" s="1899">
        <v>1869</v>
      </c>
      <c r="P26" s="1899">
        <v>174121</v>
      </c>
      <c r="Q26" s="1899">
        <v>14341</v>
      </c>
      <c r="R26" s="1898">
        <v>2899</v>
      </c>
      <c r="S26" s="1899">
        <v>137</v>
      </c>
      <c r="T26" s="1899">
        <v>755</v>
      </c>
      <c r="U26" s="1899">
        <v>2007</v>
      </c>
      <c r="V26" s="1880" t="s">
        <v>445</v>
      </c>
    </row>
    <row r="27" spans="1:22" s="968" customFormat="1" ht="18.95" customHeight="1">
      <c r="A27" s="1879" t="s">
        <v>1163</v>
      </c>
      <c r="B27" s="1897">
        <v>755456</v>
      </c>
      <c r="C27" s="1898">
        <v>3866</v>
      </c>
      <c r="D27" s="1898">
        <v>711566</v>
      </c>
      <c r="E27" s="1898">
        <v>40024</v>
      </c>
      <c r="F27" s="1898">
        <v>545830</v>
      </c>
      <c r="G27" s="1899">
        <v>1226</v>
      </c>
      <c r="H27" s="1899">
        <v>523987</v>
      </c>
      <c r="I27" s="1899">
        <v>20617</v>
      </c>
      <c r="J27" s="1898">
        <v>37808</v>
      </c>
      <c r="K27" s="1899">
        <v>869</v>
      </c>
      <c r="L27" s="1899">
        <v>32849</v>
      </c>
      <c r="M27" s="1899">
        <v>4090</v>
      </c>
      <c r="N27" s="1898">
        <v>169357</v>
      </c>
      <c r="O27" s="1899">
        <v>1649</v>
      </c>
      <c r="P27" s="1899">
        <v>153921</v>
      </c>
      <c r="Q27" s="1899">
        <v>13787</v>
      </c>
      <c r="R27" s="1898">
        <v>2461</v>
      </c>
      <c r="S27" s="1899">
        <v>122</v>
      </c>
      <c r="T27" s="1899">
        <v>809</v>
      </c>
      <c r="U27" s="1899">
        <v>1530</v>
      </c>
      <c r="V27" s="1880" t="s">
        <v>446</v>
      </c>
    </row>
    <row r="28" spans="1:22" s="968" customFormat="1" ht="18.95" customHeight="1">
      <c r="A28" s="1879" t="s">
        <v>1164</v>
      </c>
      <c r="B28" s="1897">
        <v>766704</v>
      </c>
      <c r="C28" s="1898">
        <v>4707</v>
      </c>
      <c r="D28" s="1898">
        <v>718775</v>
      </c>
      <c r="E28" s="1898">
        <v>43222</v>
      </c>
      <c r="F28" s="1898">
        <v>512127</v>
      </c>
      <c r="G28" s="1899">
        <v>1549</v>
      </c>
      <c r="H28" s="1899">
        <v>494040</v>
      </c>
      <c r="I28" s="1899">
        <v>16538</v>
      </c>
      <c r="J28" s="1898">
        <v>42206</v>
      </c>
      <c r="K28" s="1899">
        <v>1174</v>
      </c>
      <c r="L28" s="1899">
        <v>35799</v>
      </c>
      <c r="M28" s="1899">
        <v>5233</v>
      </c>
      <c r="N28" s="1898">
        <v>207028</v>
      </c>
      <c r="O28" s="1899">
        <v>1836</v>
      </c>
      <c r="P28" s="1899">
        <v>187608</v>
      </c>
      <c r="Q28" s="1899">
        <v>17584</v>
      </c>
      <c r="R28" s="1898">
        <v>5343</v>
      </c>
      <c r="S28" s="1899">
        <v>148</v>
      </c>
      <c r="T28" s="1899">
        <v>1328</v>
      </c>
      <c r="U28" s="1899">
        <v>3867</v>
      </c>
      <c r="V28" s="1880" t="s">
        <v>447</v>
      </c>
    </row>
    <row r="29" spans="1:22" s="968" customFormat="1" ht="18.95" customHeight="1">
      <c r="A29" s="1879" t="s">
        <v>1165</v>
      </c>
      <c r="B29" s="1897">
        <v>1172860</v>
      </c>
      <c r="C29" s="1898">
        <v>5768</v>
      </c>
      <c r="D29" s="1898">
        <v>1121971</v>
      </c>
      <c r="E29" s="1898">
        <v>45121</v>
      </c>
      <c r="F29" s="1898">
        <v>833310</v>
      </c>
      <c r="G29" s="1899">
        <v>1984</v>
      </c>
      <c r="H29" s="1899">
        <v>815767</v>
      </c>
      <c r="I29" s="1899">
        <v>15559</v>
      </c>
      <c r="J29" s="1898">
        <v>57216</v>
      </c>
      <c r="K29" s="1899">
        <v>1324</v>
      </c>
      <c r="L29" s="1899">
        <v>50830</v>
      </c>
      <c r="M29" s="1899">
        <v>5062</v>
      </c>
      <c r="N29" s="1898">
        <v>276931</v>
      </c>
      <c r="O29" s="1899">
        <v>2280</v>
      </c>
      <c r="P29" s="1899">
        <v>254097</v>
      </c>
      <c r="Q29" s="1899">
        <v>20554</v>
      </c>
      <c r="R29" s="1898">
        <v>5403</v>
      </c>
      <c r="S29" s="1899">
        <v>180</v>
      </c>
      <c r="T29" s="1899">
        <v>1277</v>
      </c>
      <c r="U29" s="1899">
        <v>3946</v>
      </c>
      <c r="V29" s="1880" t="s">
        <v>448</v>
      </c>
    </row>
    <row r="30" spans="1:22" s="968" customFormat="1" ht="18.95" customHeight="1">
      <c r="A30" s="1879" t="s">
        <v>1166</v>
      </c>
      <c r="B30" s="1897">
        <v>1470733</v>
      </c>
      <c r="C30" s="1898">
        <v>5684</v>
      </c>
      <c r="D30" s="1898">
        <v>1381038</v>
      </c>
      <c r="E30" s="1898">
        <v>84011</v>
      </c>
      <c r="F30" s="1898">
        <v>1131988</v>
      </c>
      <c r="G30" s="1899">
        <v>1889</v>
      </c>
      <c r="H30" s="1899">
        <v>1079876</v>
      </c>
      <c r="I30" s="1899">
        <v>50223</v>
      </c>
      <c r="J30" s="1898">
        <v>68663</v>
      </c>
      <c r="K30" s="1899">
        <v>1512</v>
      </c>
      <c r="L30" s="1899">
        <v>58787</v>
      </c>
      <c r="M30" s="1899">
        <v>8364</v>
      </c>
      <c r="N30" s="1898">
        <v>264509</v>
      </c>
      <c r="O30" s="1899">
        <v>2140</v>
      </c>
      <c r="P30" s="1899">
        <v>241196</v>
      </c>
      <c r="Q30" s="1899">
        <v>21173</v>
      </c>
      <c r="R30" s="1898">
        <v>5573</v>
      </c>
      <c r="S30" s="1899">
        <v>143</v>
      </c>
      <c r="T30" s="1899">
        <v>1179</v>
      </c>
      <c r="U30" s="1899">
        <v>4251</v>
      </c>
      <c r="V30" s="1880" t="s">
        <v>449</v>
      </c>
    </row>
    <row r="31" spans="1:22" s="839" customFormat="1" ht="18.95" customHeight="1">
      <c r="A31" s="1879" t="s">
        <v>1167</v>
      </c>
      <c r="B31" s="1897">
        <v>294488</v>
      </c>
      <c r="C31" s="1898">
        <v>1643</v>
      </c>
      <c r="D31" s="1898">
        <v>260923</v>
      </c>
      <c r="E31" s="1898">
        <v>31922</v>
      </c>
      <c r="F31" s="1898">
        <v>210802</v>
      </c>
      <c r="G31" s="1899">
        <v>590</v>
      </c>
      <c r="H31" s="1899">
        <v>185744</v>
      </c>
      <c r="I31" s="1899">
        <v>24468</v>
      </c>
      <c r="J31" s="1898">
        <v>18935</v>
      </c>
      <c r="K31" s="1899">
        <v>312</v>
      </c>
      <c r="L31" s="1899">
        <v>14199</v>
      </c>
      <c r="M31" s="1899">
        <v>4424</v>
      </c>
      <c r="N31" s="1898">
        <v>64094</v>
      </c>
      <c r="O31" s="1899">
        <v>676</v>
      </c>
      <c r="P31" s="1899">
        <v>60689</v>
      </c>
      <c r="Q31" s="1899">
        <v>2729</v>
      </c>
      <c r="R31" s="1898">
        <v>657</v>
      </c>
      <c r="S31" s="1899">
        <v>65</v>
      </c>
      <c r="T31" s="1899">
        <v>291</v>
      </c>
      <c r="U31" s="1899">
        <v>301</v>
      </c>
      <c r="V31" s="1880" t="s">
        <v>1125</v>
      </c>
    </row>
    <row r="32" spans="1:22" s="213" customFormat="1" ht="5.25" customHeight="1">
      <c r="A32" s="219"/>
      <c r="B32" s="684"/>
      <c r="C32" s="841"/>
      <c r="D32" s="841"/>
      <c r="E32" s="841"/>
      <c r="F32" s="841"/>
      <c r="G32" s="842"/>
      <c r="H32" s="842"/>
      <c r="I32" s="842"/>
      <c r="J32" s="841"/>
      <c r="K32" s="842"/>
      <c r="L32" s="842"/>
      <c r="M32" s="842"/>
      <c r="N32" s="841"/>
      <c r="O32" s="842"/>
      <c r="P32" s="842"/>
      <c r="Q32" s="842"/>
      <c r="R32" s="841"/>
      <c r="S32" s="842"/>
      <c r="T32" s="842"/>
      <c r="U32" s="842"/>
      <c r="V32" s="75"/>
    </row>
    <row r="33" spans="1:22" s="213" customFormat="1" ht="14.1" customHeight="1">
      <c r="A33" s="17" t="s">
        <v>184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433"/>
      <c r="T33" s="433"/>
      <c r="U33" s="434"/>
      <c r="V33" s="432" t="s">
        <v>1121</v>
      </c>
    </row>
    <row r="34" spans="1:22" s="213" customFormat="1" ht="12" customHeight="1">
      <c r="A34" s="230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</row>
    <row r="35" spans="1:22" s="213" customFormat="1" ht="12" customHeight="1">
      <c r="A35" s="17"/>
    </row>
    <row r="36" spans="1:22" s="213" customFormat="1" ht="12" customHeight="1">
      <c r="A36" s="17"/>
    </row>
    <row r="37" spans="1:22" s="213" customFormat="1" ht="12" customHeight="1">
      <c r="A37" s="17"/>
    </row>
    <row r="38" spans="1:22" ht="12" customHeight="1"/>
    <row r="39" spans="1:22" ht="12" customHeight="1"/>
    <row r="40" spans="1:22" ht="12" customHeight="1"/>
    <row r="41" spans="1:22" ht="12" customHeight="1"/>
    <row r="42" spans="1:22" ht="12" customHeight="1"/>
  </sheetData>
  <mergeCells count="3">
    <mergeCell ref="R4:U4"/>
    <mergeCell ref="L2:V2"/>
    <mergeCell ref="A2:K2"/>
  </mergeCells>
  <phoneticPr fontId="22" type="noConversion"/>
  <printOptions gridLinesSet="0"/>
  <pageMargins left="0.57999999999999996" right="0.52" top="0.78740157480314965" bottom="0.39370078740157483" header="0" footer="0"/>
  <pageSetup paperSize="9" pageOrder="overThenDown" orientation="portrait" useFirstPageNumber="1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37"/>
  <sheetViews>
    <sheetView zoomScaleNormal="100" workbookViewId="0">
      <pane xSplit="2" ySplit="8" topLeftCell="C12" activePane="bottomRight" state="frozen"/>
      <selection pane="topRight"/>
      <selection pane="bottomLeft"/>
      <selection pane="bottomRight"/>
    </sheetView>
  </sheetViews>
  <sheetFormatPr defaultColWidth="10" defaultRowHeight="13.5"/>
  <cols>
    <col min="1" max="1" width="9.5" style="578" customWidth="1"/>
    <col min="2" max="2" width="1.75" style="578" customWidth="1"/>
    <col min="3" max="3" width="11.25" style="578" customWidth="1"/>
    <col min="4" max="4" width="10" style="578" customWidth="1"/>
    <col min="5" max="5" width="11.125" style="578" customWidth="1"/>
    <col min="6" max="6" width="10" style="578" customWidth="1"/>
    <col min="7" max="7" width="7.5" style="578" customWidth="1"/>
    <col min="8" max="8" width="8.875" style="578" customWidth="1"/>
    <col min="9" max="9" width="6.375" style="578" customWidth="1"/>
    <col min="10" max="10" width="8.625" style="578" customWidth="1"/>
    <col min="11" max="11" width="1.875" style="740" customWidth="1"/>
    <col min="12" max="12" width="10.375" style="740" customWidth="1"/>
    <col min="13" max="13" width="10.25" style="740" customWidth="1"/>
    <col min="14" max="14" width="11.625" style="578" customWidth="1"/>
    <col min="15" max="15" width="10.875" style="578" customWidth="1"/>
    <col min="16" max="16" width="9.75" style="578" customWidth="1"/>
    <col min="17" max="17" width="10.625" style="578" customWidth="1"/>
    <col min="18" max="18" width="1.75" style="578" customWidth="1"/>
    <col min="19" max="19" width="10.875" style="578" customWidth="1"/>
    <col min="20" max="20" width="0.25" style="578" customWidth="1"/>
    <col min="21" max="21" width="5.625" style="578" hidden="1" customWidth="1"/>
    <col min="22" max="22" width="7.875" style="578" customWidth="1"/>
    <col min="23" max="16384" width="10" style="578"/>
  </cols>
  <sheetData>
    <row r="1" spans="1:31" s="563" customFormat="1" ht="9.9499999999999993" customHeight="1">
      <c r="A1" s="562"/>
      <c r="K1" s="564"/>
      <c r="L1" s="564"/>
      <c r="M1" s="564"/>
      <c r="T1" s="565"/>
      <c r="AE1" s="565"/>
    </row>
    <row r="2" spans="1:31" s="2195" customFormat="1" ht="27" customHeight="1">
      <c r="A2" s="2182" t="s">
        <v>1316</v>
      </c>
      <c r="B2" s="2192"/>
      <c r="C2" s="2192"/>
      <c r="D2" s="2192"/>
      <c r="E2" s="2192"/>
      <c r="F2" s="2192"/>
      <c r="G2" s="2192"/>
      <c r="H2" s="2192"/>
      <c r="I2" s="2192"/>
      <c r="J2" s="2192"/>
      <c r="K2" s="2193"/>
      <c r="L2" s="2595" t="s">
        <v>1886</v>
      </c>
      <c r="M2" s="2595"/>
      <c r="N2" s="2595"/>
      <c r="O2" s="2595"/>
      <c r="P2" s="2595"/>
      <c r="Q2" s="2595"/>
      <c r="R2" s="2595"/>
      <c r="S2" s="2595"/>
      <c r="T2" s="2194"/>
    </row>
    <row r="3" spans="1:31" s="568" customFormat="1" ht="27" customHeight="1" thickBot="1">
      <c r="A3" s="585" t="s">
        <v>940</v>
      </c>
      <c r="B3" s="563"/>
      <c r="C3" s="563"/>
      <c r="D3" s="563"/>
      <c r="E3" s="563"/>
      <c r="F3" s="563"/>
      <c r="G3" s="563"/>
      <c r="H3" s="563"/>
      <c r="I3" s="566"/>
      <c r="J3" s="566"/>
      <c r="K3" s="566"/>
      <c r="L3" s="566"/>
      <c r="M3" s="566"/>
      <c r="N3" s="567"/>
      <c r="O3" s="567"/>
      <c r="P3" s="843"/>
      <c r="S3" s="591" t="s">
        <v>941</v>
      </c>
      <c r="T3" s="591"/>
    </row>
    <row r="4" spans="1:31" s="688" customFormat="1" ht="21" customHeight="1" thickTop="1">
      <c r="A4" s="685"/>
      <c r="B4" s="685"/>
      <c r="C4" s="2586" t="s">
        <v>942</v>
      </c>
      <c r="D4" s="2586"/>
      <c r="E4" s="2586" t="s">
        <v>1306</v>
      </c>
      <c r="F4" s="2586"/>
      <c r="G4" s="2586" t="s">
        <v>1309</v>
      </c>
      <c r="H4" s="2586"/>
      <c r="I4" s="2586" t="s">
        <v>943</v>
      </c>
      <c r="J4" s="2589"/>
      <c r="K4" s="686"/>
      <c r="L4" s="2590" t="s">
        <v>582</v>
      </c>
      <c r="M4" s="2586"/>
      <c r="N4" s="2590" t="s">
        <v>1307</v>
      </c>
      <c r="O4" s="2586"/>
      <c r="P4" s="2587" t="s">
        <v>1308</v>
      </c>
      <c r="Q4" s="2588"/>
      <c r="R4" s="741"/>
      <c r="S4" s="687"/>
    </row>
    <row r="5" spans="1:31" s="694" customFormat="1" ht="24" customHeight="1">
      <c r="A5" s="689" t="s">
        <v>1146</v>
      </c>
      <c r="B5" s="690"/>
      <c r="C5" s="2593" t="s">
        <v>735</v>
      </c>
      <c r="D5" s="2594"/>
      <c r="E5" s="2593" t="s">
        <v>1122</v>
      </c>
      <c r="F5" s="2594"/>
      <c r="G5" s="2593" t="s">
        <v>1382</v>
      </c>
      <c r="H5" s="2594"/>
      <c r="I5" s="691" t="s">
        <v>944</v>
      </c>
      <c r="J5" s="1099"/>
      <c r="K5" s="583"/>
      <c r="L5" s="1100" t="s">
        <v>1123</v>
      </c>
      <c r="M5" s="691"/>
      <c r="N5" s="692" t="s">
        <v>1381</v>
      </c>
      <c r="O5" s="693"/>
      <c r="P5" s="2591" t="s">
        <v>1018</v>
      </c>
      <c r="Q5" s="2592"/>
      <c r="R5" s="743"/>
      <c r="S5" s="130" t="s">
        <v>1129</v>
      </c>
    </row>
    <row r="6" spans="1:31" s="569" customFormat="1" ht="18" customHeight="1">
      <c r="A6" s="689" t="s">
        <v>732</v>
      </c>
      <c r="B6" s="584"/>
      <c r="C6" s="695" t="s">
        <v>1124</v>
      </c>
      <c r="D6" s="695" t="s">
        <v>945</v>
      </c>
      <c r="E6" s="695" t="s">
        <v>1124</v>
      </c>
      <c r="F6" s="695" t="s">
        <v>945</v>
      </c>
      <c r="G6" s="695" t="s">
        <v>946</v>
      </c>
      <c r="H6" s="695" t="s">
        <v>945</v>
      </c>
      <c r="I6" s="695" t="s">
        <v>946</v>
      </c>
      <c r="J6" s="696" t="s">
        <v>945</v>
      </c>
      <c r="K6" s="697"/>
      <c r="L6" s="698" t="s">
        <v>1124</v>
      </c>
      <c r="M6" s="695" t="s">
        <v>945</v>
      </c>
      <c r="N6" s="698" t="s">
        <v>1124</v>
      </c>
      <c r="O6" s="695" t="s">
        <v>945</v>
      </c>
      <c r="P6" s="695" t="s">
        <v>1017</v>
      </c>
      <c r="Q6" s="695" t="s">
        <v>945</v>
      </c>
      <c r="R6" s="697"/>
      <c r="S6" s="130" t="s">
        <v>1130</v>
      </c>
    </row>
    <row r="7" spans="1:31" s="694" customFormat="1" ht="18" customHeight="1">
      <c r="A7" s="699"/>
      <c r="B7" s="699"/>
      <c r="C7" s="700" t="s">
        <v>599</v>
      </c>
      <c r="D7" s="700" t="s">
        <v>600</v>
      </c>
      <c r="E7" s="700" t="s">
        <v>599</v>
      </c>
      <c r="F7" s="700" t="s">
        <v>600</v>
      </c>
      <c r="G7" s="700" t="s">
        <v>599</v>
      </c>
      <c r="H7" s="700" t="s">
        <v>600</v>
      </c>
      <c r="I7" s="700" t="s">
        <v>599</v>
      </c>
      <c r="J7" s="701" t="s">
        <v>600</v>
      </c>
      <c r="K7" s="583"/>
      <c r="L7" s="702" t="s">
        <v>599</v>
      </c>
      <c r="M7" s="700" t="s">
        <v>600</v>
      </c>
      <c r="N7" s="702" t="s">
        <v>599</v>
      </c>
      <c r="O7" s="700" t="s">
        <v>600</v>
      </c>
      <c r="P7" s="700" t="s">
        <v>599</v>
      </c>
      <c r="Q7" s="700" t="s">
        <v>600</v>
      </c>
      <c r="R7" s="742"/>
      <c r="S7" s="703"/>
    </row>
    <row r="8" spans="1:31" s="569" customFormat="1" ht="17.25" hidden="1" customHeight="1">
      <c r="A8" s="571">
        <v>1996</v>
      </c>
      <c r="B8" s="570"/>
      <c r="C8" s="572">
        <v>27905322</v>
      </c>
      <c r="D8" s="573">
        <v>15850233</v>
      </c>
      <c r="E8" s="573">
        <v>6805000</v>
      </c>
      <c r="F8" s="573">
        <v>3130803</v>
      </c>
      <c r="G8" s="573">
        <v>322</v>
      </c>
      <c r="H8" s="573">
        <v>25592</v>
      </c>
      <c r="I8" s="573">
        <v>322</v>
      </c>
      <c r="J8" s="573">
        <v>25592</v>
      </c>
      <c r="K8" s="573"/>
      <c r="L8" s="573">
        <v>0</v>
      </c>
      <c r="M8" s="573">
        <v>0</v>
      </c>
      <c r="N8" s="573">
        <v>21100000</v>
      </c>
      <c r="O8" s="573">
        <v>12693838</v>
      </c>
      <c r="P8" s="573">
        <v>0</v>
      </c>
      <c r="Q8" s="574">
        <v>0</v>
      </c>
      <c r="R8" s="573"/>
      <c r="S8" s="571">
        <v>1996</v>
      </c>
    </row>
    <row r="9" spans="1:31" s="569" customFormat="1" ht="17.25" customHeight="1">
      <c r="A9" s="582">
        <v>2006</v>
      </c>
      <c r="B9" s="704"/>
      <c r="C9" s="845">
        <v>92469051</v>
      </c>
      <c r="D9" s="846">
        <v>40658992</v>
      </c>
      <c r="E9" s="846">
        <v>91766566</v>
      </c>
      <c r="F9" s="846">
        <v>40197115</v>
      </c>
      <c r="G9" s="846" t="s">
        <v>2528</v>
      </c>
      <c r="H9" s="846" t="s">
        <v>2528</v>
      </c>
      <c r="I9" s="846">
        <v>1319</v>
      </c>
      <c r="J9" s="846">
        <v>321125</v>
      </c>
      <c r="K9" s="705"/>
      <c r="L9" s="846">
        <v>401</v>
      </c>
      <c r="M9" s="846">
        <v>97272</v>
      </c>
      <c r="N9" s="846">
        <v>700165</v>
      </c>
      <c r="O9" s="846">
        <v>42690</v>
      </c>
      <c r="P9" s="853">
        <v>600</v>
      </c>
      <c r="Q9" s="854">
        <v>790</v>
      </c>
      <c r="R9" s="705"/>
      <c r="S9" s="581">
        <v>2006</v>
      </c>
    </row>
    <row r="10" spans="1:31" s="575" customFormat="1" ht="17.25" customHeight="1">
      <c r="A10" s="582">
        <v>2007</v>
      </c>
      <c r="B10" s="706"/>
      <c r="C10" s="847">
        <v>92470064</v>
      </c>
      <c r="D10" s="848">
        <v>43970970</v>
      </c>
      <c r="E10" s="848">
        <v>91767181</v>
      </c>
      <c r="F10" s="848">
        <v>43497541</v>
      </c>
      <c r="G10" s="846" t="s">
        <v>2528</v>
      </c>
      <c r="H10" s="846" t="s">
        <v>2528</v>
      </c>
      <c r="I10" s="848">
        <v>1317</v>
      </c>
      <c r="J10" s="848">
        <v>332747</v>
      </c>
      <c r="K10" s="707"/>
      <c r="L10" s="848">
        <v>401</v>
      </c>
      <c r="M10" s="848">
        <v>100354</v>
      </c>
      <c r="N10" s="848">
        <v>700165</v>
      </c>
      <c r="O10" s="848">
        <v>39328</v>
      </c>
      <c r="P10" s="848">
        <v>1000</v>
      </c>
      <c r="Q10" s="849">
        <v>1000</v>
      </c>
      <c r="R10" s="707"/>
      <c r="S10" s="582">
        <v>2007</v>
      </c>
    </row>
    <row r="11" spans="1:31" s="575" customFormat="1" ht="17.25" customHeight="1">
      <c r="A11" s="582">
        <v>2008</v>
      </c>
      <c r="B11" s="1433"/>
      <c r="C11" s="847">
        <v>109510143</v>
      </c>
      <c r="D11" s="848">
        <v>46093317</v>
      </c>
      <c r="E11" s="848">
        <v>108807181</v>
      </c>
      <c r="F11" s="848">
        <v>45606984</v>
      </c>
      <c r="G11" s="846" t="s">
        <v>2528</v>
      </c>
      <c r="H11" s="846" t="s">
        <v>2528</v>
      </c>
      <c r="I11" s="848">
        <v>1391</v>
      </c>
      <c r="J11" s="848">
        <v>353267</v>
      </c>
      <c r="K11" s="707"/>
      <c r="L11" s="848">
        <v>406</v>
      </c>
      <c r="M11" s="848">
        <v>90984</v>
      </c>
      <c r="N11" s="848">
        <v>700165</v>
      </c>
      <c r="O11" s="848">
        <v>41082</v>
      </c>
      <c r="P11" s="848">
        <v>1000</v>
      </c>
      <c r="Q11" s="849">
        <v>1000</v>
      </c>
      <c r="R11" s="707"/>
      <c r="S11" s="582">
        <v>2008</v>
      </c>
    </row>
    <row r="12" spans="1:31" s="575" customFormat="1" ht="17.25" customHeight="1">
      <c r="A12" s="579">
        <v>2009</v>
      </c>
      <c r="B12" s="1350"/>
      <c r="C12" s="847">
        <v>122470156</v>
      </c>
      <c r="D12" s="848">
        <v>49001708</v>
      </c>
      <c r="E12" s="848">
        <v>121595381</v>
      </c>
      <c r="F12" s="848">
        <v>47944222</v>
      </c>
      <c r="G12" s="846">
        <v>311181</v>
      </c>
      <c r="H12" s="846">
        <v>613231</v>
      </c>
      <c r="I12" s="848">
        <v>1377</v>
      </c>
      <c r="J12" s="848">
        <v>352092</v>
      </c>
      <c r="K12" s="848"/>
      <c r="L12" s="848">
        <v>722</v>
      </c>
      <c r="M12" s="848">
        <v>62334</v>
      </c>
      <c r="N12" s="848">
        <v>560132</v>
      </c>
      <c r="O12" s="848">
        <v>21066</v>
      </c>
      <c r="P12" s="848">
        <v>1363</v>
      </c>
      <c r="Q12" s="848">
        <v>8763</v>
      </c>
      <c r="R12" s="1351"/>
      <c r="S12" s="582">
        <v>2009</v>
      </c>
      <c r="U12" s="239"/>
    </row>
    <row r="13" spans="1:31" s="575" customFormat="1" ht="17.25" customHeight="1">
      <c r="A13" s="579">
        <v>2010</v>
      </c>
      <c r="B13" s="1350"/>
      <c r="C13" s="848">
        <v>119269211</v>
      </c>
      <c r="D13" s="848">
        <v>51957864</v>
      </c>
      <c r="E13" s="848">
        <v>118382843</v>
      </c>
      <c r="F13" s="848">
        <v>50767241</v>
      </c>
      <c r="G13" s="846">
        <v>352107</v>
      </c>
      <c r="H13" s="846">
        <v>732173</v>
      </c>
      <c r="I13" s="848">
        <v>1418</v>
      </c>
      <c r="J13" s="848">
        <v>377540</v>
      </c>
      <c r="K13" s="848"/>
      <c r="L13" s="848">
        <v>718</v>
      </c>
      <c r="M13" s="848">
        <v>61993</v>
      </c>
      <c r="N13" s="848">
        <v>532125</v>
      </c>
      <c r="O13" s="848">
        <v>18917</v>
      </c>
      <c r="P13" s="848">
        <v>1390</v>
      </c>
      <c r="Q13" s="848">
        <v>8938</v>
      </c>
      <c r="R13" s="1351"/>
      <c r="S13" s="582">
        <v>2010</v>
      </c>
      <c r="U13" s="239"/>
    </row>
    <row r="14" spans="1:31" s="575" customFormat="1" ht="17.25" customHeight="1">
      <c r="A14" s="1348">
        <v>2011</v>
      </c>
      <c r="B14" s="1352"/>
      <c r="C14" s="1349">
        <f t="shared" ref="C14:J14" si="0">SUM(C16+C20+C24+C27+C32)</f>
        <v>112116808</v>
      </c>
      <c r="D14" s="1349">
        <f t="shared" si="0"/>
        <v>55046723</v>
      </c>
      <c r="E14" s="1349">
        <f t="shared" si="0"/>
        <v>111173456</v>
      </c>
      <c r="F14" s="1349">
        <f t="shared" si="0"/>
        <v>52104108</v>
      </c>
      <c r="G14" s="1349">
        <f t="shared" si="0"/>
        <v>415721</v>
      </c>
      <c r="H14" s="1912">
        <f t="shared" si="0"/>
        <v>1019226</v>
      </c>
      <c r="I14" s="1349">
        <f t="shared" si="0"/>
        <v>1409</v>
      </c>
      <c r="J14" s="1349">
        <f t="shared" si="0"/>
        <v>382110</v>
      </c>
      <c r="K14" s="1349"/>
      <c r="L14" s="1349">
        <f t="shared" ref="L14:Q14" si="1">SUM(L16+L20+L24+L27+L32)</f>
        <v>682</v>
      </c>
      <c r="M14" s="1349">
        <f t="shared" si="1"/>
        <v>1513913</v>
      </c>
      <c r="N14" s="1349">
        <f t="shared" si="1"/>
        <v>524143</v>
      </c>
      <c r="O14" s="1349">
        <f t="shared" si="1"/>
        <v>18339</v>
      </c>
      <c r="P14" s="1349">
        <f t="shared" si="1"/>
        <v>1397</v>
      </c>
      <c r="Q14" s="1349">
        <f t="shared" si="1"/>
        <v>9027</v>
      </c>
      <c r="R14" s="1353"/>
      <c r="S14" s="708">
        <v>2011</v>
      </c>
      <c r="U14" s="598"/>
    </row>
    <row r="15" spans="1:31" s="575" customFormat="1" ht="12.75" customHeight="1">
      <c r="A15" s="1348"/>
      <c r="B15" s="582"/>
      <c r="C15" s="1907"/>
      <c r="D15" s="848"/>
      <c r="E15" s="848"/>
      <c r="F15" s="848"/>
      <c r="G15" s="848"/>
      <c r="H15" s="848"/>
      <c r="I15" s="848"/>
      <c r="J15" s="848"/>
      <c r="K15" s="848"/>
      <c r="L15" s="848"/>
      <c r="M15" s="848"/>
      <c r="N15" s="848"/>
      <c r="O15" s="848"/>
      <c r="P15" s="1910"/>
      <c r="Q15" s="1911"/>
      <c r="R15" s="707"/>
      <c r="S15" s="582"/>
      <c r="U15" s="239"/>
    </row>
    <row r="16" spans="1:31" s="575" customFormat="1" ht="17.100000000000001" customHeight="1">
      <c r="A16" s="579" t="s">
        <v>947</v>
      </c>
      <c r="B16" s="706"/>
      <c r="C16" s="2580">
        <f>E16+G16+I16+L16+N16+P16</f>
        <v>59926222</v>
      </c>
      <c r="D16" s="2581">
        <f>F16+H16+J16+M16+O16+Q16</f>
        <v>29999870</v>
      </c>
      <c r="E16" s="2581">
        <v>59074055</v>
      </c>
      <c r="F16" s="2581">
        <v>27686473</v>
      </c>
      <c r="G16" s="2582">
        <v>325347</v>
      </c>
      <c r="H16" s="2582">
        <v>761488</v>
      </c>
      <c r="I16" s="2582">
        <v>675</v>
      </c>
      <c r="J16" s="2582">
        <v>182893</v>
      </c>
      <c r="K16" s="707"/>
      <c r="L16" s="2581">
        <v>605</v>
      </c>
      <c r="M16" s="2581">
        <v>1341650</v>
      </c>
      <c r="N16" s="2582">
        <v>524143</v>
      </c>
      <c r="O16" s="2582">
        <v>18339</v>
      </c>
      <c r="P16" s="2582">
        <v>1397</v>
      </c>
      <c r="Q16" s="2585">
        <v>9027</v>
      </c>
      <c r="R16" s="707"/>
      <c r="S16" s="239" t="s">
        <v>726</v>
      </c>
      <c r="U16" s="239"/>
    </row>
    <row r="17" spans="1:21" s="575" customFormat="1" ht="17.100000000000001" customHeight="1">
      <c r="A17" s="579" t="s">
        <v>1310</v>
      </c>
      <c r="B17" s="582"/>
      <c r="C17" s="2580"/>
      <c r="D17" s="2581"/>
      <c r="E17" s="2581"/>
      <c r="F17" s="2581"/>
      <c r="G17" s="2582"/>
      <c r="H17" s="2582"/>
      <c r="I17" s="2582"/>
      <c r="J17" s="2582"/>
      <c r="K17" s="707"/>
      <c r="L17" s="2581"/>
      <c r="M17" s="2581"/>
      <c r="N17" s="2582"/>
      <c r="O17" s="2582"/>
      <c r="P17" s="2582"/>
      <c r="Q17" s="2585"/>
      <c r="R17" s="707"/>
      <c r="S17" s="239" t="s">
        <v>1892</v>
      </c>
      <c r="U17" s="239"/>
    </row>
    <row r="18" spans="1:21" s="575" customFormat="1" ht="17.100000000000001" customHeight="1">
      <c r="A18" s="580" t="s">
        <v>1311</v>
      </c>
      <c r="B18" s="582"/>
      <c r="C18" s="2580"/>
      <c r="D18" s="2581"/>
      <c r="E18" s="2581"/>
      <c r="F18" s="2581"/>
      <c r="G18" s="2582"/>
      <c r="H18" s="2582"/>
      <c r="I18" s="2582"/>
      <c r="J18" s="2582"/>
      <c r="K18" s="707"/>
      <c r="L18" s="2581"/>
      <c r="M18" s="2581"/>
      <c r="N18" s="2582"/>
      <c r="O18" s="2582"/>
      <c r="P18" s="2582"/>
      <c r="Q18" s="2585"/>
      <c r="R18" s="707"/>
      <c r="S18" s="239" t="s">
        <v>1893</v>
      </c>
      <c r="U18" s="239"/>
    </row>
    <row r="19" spans="1:21" s="575" customFormat="1" ht="6" customHeight="1">
      <c r="A19" s="580"/>
      <c r="B19" s="582"/>
      <c r="C19" s="1908"/>
      <c r="D19" s="844"/>
      <c r="E19" s="844"/>
      <c r="F19" s="844"/>
      <c r="G19" s="850"/>
      <c r="H19" s="850"/>
      <c r="I19" s="850"/>
      <c r="J19" s="850"/>
      <c r="K19" s="707"/>
      <c r="L19" s="844"/>
      <c r="M19" s="844"/>
      <c r="N19" s="850"/>
      <c r="O19" s="850"/>
      <c r="P19" s="1354"/>
      <c r="Q19" s="1909"/>
      <c r="R19" s="707"/>
      <c r="S19" s="239"/>
      <c r="U19" s="239"/>
    </row>
    <row r="20" spans="1:21" s="575" customFormat="1" ht="17.100000000000001" customHeight="1">
      <c r="A20" s="579" t="s">
        <v>583</v>
      </c>
      <c r="B20" s="708"/>
      <c r="C20" s="2580">
        <f>E20+G20+I20+L20+N20+P20</f>
        <v>17285172</v>
      </c>
      <c r="D20" s="2581">
        <f>F20+H20+J20+M20+O20+Q20</f>
        <v>8335415</v>
      </c>
      <c r="E20" s="2581">
        <v>17261145</v>
      </c>
      <c r="F20" s="2581">
        <v>8089850</v>
      </c>
      <c r="G20" s="2582">
        <v>23688</v>
      </c>
      <c r="H20" s="2582">
        <v>70352</v>
      </c>
      <c r="I20" s="2582">
        <v>296</v>
      </c>
      <c r="J20" s="2582">
        <v>80535</v>
      </c>
      <c r="K20" s="707"/>
      <c r="L20" s="2581">
        <v>43</v>
      </c>
      <c r="M20" s="2581">
        <v>94678</v>
      </c>
      <c r="N20" s="2575">
        <v>0</v>
      </c>
      <c r="O20" s="2575">
        <v>0</v>
      </c>
      <c r="P20" s="2578">
        <v>0</v>
      </c>
      <c r="Q20" s="2576">
        <v>0</v>
      </c>
      <c r="R20" s="707"/>
      <c r="S20" s="239" t="s">
        <v>437</v>
      </c>
      <c r="U20" s="239"/>
    </row>
    <row r="21" spans="1:21" s="575" customFormat="1" ht="17.100000000000001" customHeight="1">
      <c r="A21" s="579" t="s">
        <v>584</v>
      </c>
      <c r="B21" s="708"/>
      <c r="C21" s="2580"/>
      <c r="D21" s="2581"/>
      <c r="E21" s="2581"/>
      <c r="F21" s="2581"/>
      <c r="G21" s="2582"/>
      <c r="H21" s="2582"/>
      <c r="I21" s="2582"/>
      <c r="J21" s="2582"/>
      <c r="K21" s="707"/>
      <c r="L21" s="2581"/>
      <c r="M21" s="2581"/>
      <c r="N21" s="2575"/>
      <c r="O21" s="2575"/>
      <c r="P21" s="2579"/>
      <c r="Q21" s="2577"/>
      <c r="R21" s="707"/>
      <c r="S21" s="239" t="s">
        <v>724</v>
      </c>
      <c r="U21" s="239"/>
    </row>
    <row r="22" spans="1:21" s="575" customFormat="1" ht="17.100000000000001" customHeight="1">
      <c r="A22" s="579" t="s">
        <v>592</v>
      </c>
      <c r="B22" s="582"/>
      <c r="C22" s="2580"/>
      <c r="D22" s="2581"/>
      <c r="E22" s="2581"/>
      <c r="F22" s="2581"/>
      <c r="G22" s="2582"/>
      <c r="H22" s="2582"/>
      <c r="I22" s="2582"/>
      <c r="J22" s="2582"/>
      <c r="K22" s="707"/>
      <c r="L22" s="2581"/>
      <c r="M22" s="2581"/>
      <c r="N22" s="2575"/>
      <c r="O22" s="2575"/>
      <c r="P22" s="2579"/>
      <c r="Q22" s="2577"/>
      <c r="R22" s="707"/>
      <c r="S22" s="239" t="s">
        <v>449</v>
      </c>
      <c r="U22" s="239"/>
    </row>
    <row r="23" spans="1:21" s="575" customFormat="1" ht="5.25" customHeight="1">
      <c r="A23" s="580"/>
      <c r="B23" s="582"/>
      <c r="C23" s="1908"/>
      <c r="D23" s="844"/>
      <c r="E23" s="844"/>
      <c r="F23" s="844"/>
      <c r="G23" s="850"/>
      <c r="H23" s="850"/>
      <c r="I23" s="1812"/>
      <c r="J23" s="850"/>
      <c r="K23" s="707"/>
      <c r="L23" s="844"/>
      <c r="M23" s="844"/>
      <c r="N23" s="1813"/>
      <c r="O23" s="1101"/>
      <c r="P23" s="1354"/>
      <c r="Q23" s="1909"/>
      <c r="R23" s="707"/>
      <c r="S23" s="239"/>
      <c r="U23" s="239"/>
    </row>
    <row r="24" spans="1:21" s="575" customFormat="1" ht="17.100000000000001" customHeight="1">
      <c r="A24" s="580" t="s">
        <v>593</v>
      </c>
      <c r="B24" s="582"/>
      <c r="C24" s="2580">
        <f>E24+G24+I24+L24+N24+P24</f>
        <v>10465484</v>
      </c>
      <c r="D24" s="2581">
        <f>F24+H24+J24+M24+O24+Q24</f>
        <v>5028706</v>
      </c>
      <c r="E24" s="2581">
        <v>10455340</v>
      </c>
      <c r="F24" s="2581">
        <v>4900146</v>
      </c>
      <c r="G24" s="2582">
        <v>9988</v>
      </c>
      <c r="H24" s="2582">
        <v>33558</v>
      </c>
      <c r="I24" s="2582">
        <v>129</v>
      </c>
      <c r="J24" s="2582">
        <v>34805</v>
      </c>
      <c r="K24" s="707"/>
      <c r="L24" s="2581">
        <v>27</v>
      </c>
      <c r="M24" s="2581">
        <v>60197</v>
      </c>
      <c r="N24" s="2575">
        <v>0</v>
      </c>
      <c r="O24" s="2575">
        <v>0</v>
      </c>
      <c r="P24" s="2578">
        <v>0</v>
      </c>
      <c r="Q24" s="2576">
        <v>0</v>
      </c>
      <c r="R24" s="707"/>
      <c r="S24" s="239" t="s">
        <v>438</v>
      </c>
      <c r="U24" s="239"/>
    </row>
    <row r="25" spans="1:21" s="575" customFormat="1" ht="17.100000000000001" customHeight="1">
      <c r="A25" s="579" t="s">
        <v>594</v>
      </c>
      <c r="B25" s="582"/>
      <c r="C25" s="2580"/>
      <c r="D25" s="2581"/>
      <c r="E25" s="2581"/>
      <c r="F25" s="2581"/>
      <c r="G25" s="2582"/>
      <c r="H25" s="2582"/>
      <c r="I25" s="2582"/>
      <c r="J25" s="2582"/>
      <c r="K25" s="707"/>
      <c r="L25" s="2581"/>
      <c r="M25" s="2581"/>
      <c r="N25" s="2575"/>
      <c r="O25" s="2575"/>
      <c r="P25" s="2579"/>
      <c r="Q25" s="2577"/>
      <c r="R25" s="707"/>
      <c r="S25" s="239" t="s">
        <v>448</v>
      </c>
      <c r="U25" s="239"/>
    </row>
    <row r="26" spans="1:21" s="575" customFormat="1" ht="5.25" customHeight="1">
      <c r="A26" s="579"/>
      <c r="B26" s="582"/>
      <c r="C26" s="1908"/>
      <c r="D26" s="844"/>
      <c r="E26" s="844"/>
      <c r="F26" s="844"/>
      <c r="G26" s="850"/>
      <c r="H26" s="850"/>
      <c r="I26" s="1812"/>
      <c r="J26" s="850"/>
      <c r="K26" s="707"/>
      <c r="L26" s="844"/>
      <c r="M26" s="844"/>
      <c r="N26" s="1813"/>
      <c r="O26" s="1101"/>
      <c r="P26" s="1354"/>
      <c r="Q26" s="1909"/>
      <c r="R26" s="707"/>
      <c r="S26" s="239"/>
      <c r="U26" s="239"/>
    </row>
    <row r="27" spans="1:21" s="575" customFormat="1" ht="17.100000000000001" customHeight="1">
      <c r="A27" s="580" t="s">
        <v>595</v>
      </c>
      <c r="B27" s="582"/>
      <c r="C27" s="2580">
        <f>E27+G27+I27+L27+N27+P27</f>
        <v>11549439</v>
      </c>
      <c r="D27" s="2581">
        <f>F27+H27+J27+M27+O27+Q27</f>
        <v>5527841</v>
      </c>
      <c r="E27" s="2581">
        <v>11516454</v>
      </c>
      <c r="F27" s="2581">
        <v>5397463</v>
      </c>
      <c r="G27" s="2583">
        <v>32812</v>
      </c>
      <c r="H27" s="2582">
        <v>82464</v>
      </c>
      <c r="I27" s="2583">
        <v>173</v>
      </c>
      <c r="J27" s="2582">
        <v>46815</v>
      </c>
      <c r="K27" s="707"/>
      <c r="L27" s="2584">
        <v>0</v>
      </c>
      <c r="M27" s="2581">
        <v>1099</v>
      </c>
      <c r="N27" s="2575">
        <v>0</v>
      </c>
      <c r="O27" s="2575">
        <v>0</v>
      </c>
      <c r="P27" s="2578">
        <v>0</v>
      </c>
      <c r="Q27" s="2576">
        <v>0</v>
      </c>
      <c r="R27" s="707"/>
      <c r="S27" s="239" t="s">
        <v>440</v>
      </c>
      <c r="U27" s="239"/>
    </row>
    <row r="28" spans="1:21" s="575" customFormat="1" ht="17.100000000000001" customHeight="1">
      <c r="A28" s="580" t="s">
        <v>1312</v>
      </c>
      <c r="B28" s="582"/>
      <c r="C28" s="2580"/>
      <c r="D28" s="2581"/>
      <c r="E28" s="2581"/>
      <c r="F28" s="2581"/>
      <c r="G28" s="2582"/>
      <c r="H28" s="2582"/>
      <c r="I28" s="2582"/>
      <c r="J28" s="2582"/>
      <c r="K28" s="707"/>
      <c r="L28" s="2584"/>
      <c r="M28" s="2581"/>
      <c r="N28" s="2575"/>
      <c r="O28" s="2575"/>
      <c r="P28" s="2579"/>
      <c r="Q28" s="2577"/>
      <c r="R28" s="707"/>
      <c r="S28" s="239" t="s">
        <v>1894</v>
      </c>
      <c r="U28" s="239"/>
    </row>
    <row r="29" spans="1:21" s="575" customFormat="1" ht="17.100000000000001" customHeight="1">
      <c r="A29" s="579" t="s">
        <v>1313</v>
      </c>
      <c r="B29" s="708"/>
      <c r="C29" s="2580"/>
      <c r="D29" s="2581"/>
      <c r="E29" s="2581"/>
      <c r="F29" s="2581"/>
      <c r="G29" s="2582"/>
      <c r="H29" s="2582"/>
      <c r="I29" s="2582"/>
      <c r="J29" s="2582"/>
      <c r="K29" s="707"/>
      <c r="L29" s="2584"/>
      <c r="M29" s="2581"/>
      <c r="N29" s="2575"/>
      <c r="O29" s="2575"/>
      <c r="P29" s="2579"/>
      <c r="Q29" s="2577"/>
      <c r="R29" s="707"/>
      <c r="S29" s="239" t="s">
        <v>1895</v>
      </c>
      <c r="U29" s="239"/>
    </row>
    <row r="30" spans="1:21" s="575" customFormat="1" ht="17.100000000000001" customHeight="1">
      <c r="A30" s="579" t="s">
        <v>596</v>
      </c>
      <c r="B30" s="708"/>
      <c r="C30" s="2580"/>
      <c r="D30" s="2581"/>
      <c r="E30" s="2581"/>
      <c r="F30" s="2581"/>
      <c r="G30" s="2582"/>
      <c r="H30" s="2582"/>
      <c r="I30" s="2582"/>
      <c r="J30" s="2582"/>
      <c r="K30" s="707"/>
      <c r="L30" s="2584"/>
      <c r="M30" s="2581"/>
      <c r="N30" s="2575"/>
      <c r="O30" s="2575"/>
      <c r="P30" s="2579"/>
      <c r="Q30" s="2577"/>
      <c r="R30" s="707"/>
      <c r="S30" s="239" t="s">
        <v>1125</v>
      </c>
      <c r="U30" s="239"/>
    </row>
    <row r="31" spans="1:21" s="575" customFormat="1" ht="6" customHeight="1">
      <c r="A31" s="579"/>
      <c r="B31" s="582"/>
      <c r="C31" s="1908"/>
      <c r="D31" s="844"/>
      <c r="E31" s="844"/>
      <c r="F31" s="844"/>
      <c r="G31" s="850"/>
      <c r="H31" s="850"/>
      <c r="I31" s="850"/>
      <c r="J31" s="850"/>
      <c r="K31" s="707"/>
      <c r="L31" s="844"/>
      <c r="M31" s="844"/>
      <c r="N31" s="1813"/>
      <c r="O31" s="1101"/>
      <c r="P31" s="1354"/>
      <c r="Q31" s="1909"/>
      <c r="R31" s="707"/>
      <c r="S31" s="239"/>
      <c r="U31" s="239"/>
    </row>
    <row r="32" spans="1:21" s="575" customFormat="1" ht="17.100000000000001" customHeight="1">
      <c r="A32" s="580" t="s">
        <v>597</v>
      </c>
      <c r="B32" s="582"/>
      <c r="C32" s="2580">
        <f>E32+G32+I32+L32+N32+P32</f>
        <v>12890491</v>
      </c>
      <c r="D32" s="2581">
        <f>F32+H32+J32+M32+O32+Q32</f>
        <v>6154891</v>
      </c>
      <c r="E32" s="2581">
        <v>12866462</v>
      </c>
      <c r="F32" s="2581">
        <v>6030176</v>
      </c>
      <c r="G32" s="2582">
        <v>23886</v>
      </c>
      <c r="H32" s="2582">
        <v>71364</v>
      </c>
      <c r="I32" s="2582">
        <v>136</v>
      </c>
      <c r="J32" s="2582">
        <v>37062</v>
      </c>
      <c r="K32" s="707"/>
      <c r="L32" s="2581">
        <v>7</v>
      </c>
      <c r="M32" s="2581">
        <v>16289</v>
      </c>
      <c r="N32" s="2575">
        <v>0</v>
      </c>
      <c r="O32" s="2575">
        <v>0</v>
      </c>
      <c r="P32" s="2578">
        <v>0</v>
      </c>
      <c r="Q32" s="2576">
        <v>0</v>
      </c>
      <c r="R32" s="707"/>
      <c r="S32" s="239" t="s">
        <v>441</v>
      </c>
      <c r="U32" s="239"/>
    </row>
    <row r="33" spans="1:21" s="575" customFormat="1" ht="17.100000000000001" customHeight="1">
      <c r="A33" s="579" t="s">
        <v>598</v>
      </c>
      <c r="B33" s="582"/>
      <c r="C33" s="2580"/>
      <c r="D33" s="2581"/>
      <c r="E33" s="2581"/>
      <c r="F33" s="2581"/>
      <c r="G33" s="2582"/>
      <c r="H33" s="2582"/>
      <c r="I33" s="2582"/>
      <c r="J33" s="2582"/>
      <c r="K33" s="707"/>
      <c r="L33" s="2581"/>
      <c r="M33" s="2581"/>
      <c r="N33" s="2575"/>
      <c r="O33" s="2575"/>
      <c r="P33" s="2579"/>
      <c r="Q33" s="2577"/>
      <c r="R33" s="707"/>
      <c r="S33" s="239" t="s">
        <v>443</v>
      </c>
      <c r="U33" s="239"/>
    </row>
    <row r="34" spans="1:21" s="575" customFormat="1" ht="17.100000000000001" customHeight="1">
      <c r="A34" s="579" t="s">
        <v>1314</v>
      </c>
      <c r="B34" s="582"/>
      <c r="C34" s="2580"/>
      <c r="D34" s="2581"/>
      <c r="E34" s="2581"/>
      <c r="F34" s="2581"/>
      <c r="G34" s="2582"/>
      <c r="H34" s="2582"/>
      <c r="I34" s="2582"/>
      <c r="J34" s="2582"/>
      <c r="K34" s="707"/>
      <c r="L34" s="2581"/>
      <c r="M34" s="2581"/>
      <c r="N34" s="2575"/>
      <c r="O34" s="2575"/>
      <c r="P34" s="2579"/>
      <c r="Q34" s="2577"/>
      <c r="R34" s="707"/>
      <c r="S34" s="239" t="s">
        <v>1896</v>
      </c>
      <c r="U34" s="239"/>
    </row>
    <row r="35" spans="1:21" s="575" customFormat="1" ht="17.100000000000001" customHeight="1">
      <c r="A35" s="579" t="s">
        <v>1315</v>
      </c>
      <c r="B35" s="582"/>
      <c r="C35" s="2580"/>
      <c r="D35" s="2581"/>
      <c r="E35" s="2581"/>
      <c r="F35" s="2581"/>
      <c r="G35" s="2582"/>
      <c r="H35" s="2582"/>
      <c r="I35" s="2582"/>
      <c r="J35" s="2582"/>
      <c r="K35" s="707"/>
      <c r="L35" s="2581"/>
      <c r="M35" s="2581"/>
      <c r="N35" s="2575"/>
      <c r="O35" s="2575"/>
      <c r="P35" s="2579"/>
      <c r="Q35" s="2577"/>
      <c r="R35" s="707"/>
      <c r="S35" s="239" t="s">
        <v>1897</v>
      </c>
      <c r="U35" s="239"/>
    </row>
    <row r="36" spans="1:21" ht="6.95" customHeight="1">
      <c r="A36" s="576"/>
      <c r="B36" s="576"/>
      <c r="C36" s="709"/>
      <c r="D36" s="576"/>
      <c r="E36" s="576"/>
      <c r="F36" s="576"/>
      <c r="G36" s="576"/>
      <c r="H36" s="576"/>
      <c r="I36" s="576"/>
      <c r="J36" s="576"/>
      <c r="K36" s="577"/>
      <c r="L36" s="576"/>
      <c r="M36" s="576"/>
      <c r="N36" s="851"/>
      <c r="O36" s="851"/>
      <c r="P36" s="851"/>
      <c r="Q36" s="852"/>
      <c r="R36" s="576"/>
      <c r="S36" s="710"/>
    </row>
    <row r="37" spans="1:21" s="857" customFormat="1" ht="15">
      <c r="A37" s="711" t="s">
        <v>2530</v>
      </c>
      <c r="B37" s="1449"/>
      <c r="C37" s="1449"/>
      <c r="D37" s="1449"/>
      <c r="E37" s="1449"/>
      <c r="F37" s="1449"/>
      <c r="G37" s="1449"/>
      <c r="H37" s="1449"/>
      <c r="I37" s="855"/>
      <c r="J37" s="855"/>
      <c r="K37" s="855"/>
      <c r="L37" s="855"/>
      <c r="M37" s="855"/>
      <c r="N37" s="855"/>
      <c r="O37" s="855"/>
      <c r="P37" s="855"/>
      <c r="Q37" s="855"/>
      <c r="R37" s="855"/>
      <c r="S37" s="856" t="s">
        <v>1898</v>
      </c>
    </row>
  </sheetData>
  <mergeCells count="82">
    <mergeCell ref="L2:S2"/>
    <mergeCell ref="E5:F5"/>
    <mergeCell ref="G5:H5"/>
    <mergeCell ref="M16:M18"/>
    <mergeCell ref="L4:M4"/>
    <mergeCell ref="G16:G18"/>
    <mergeCell ref="H16:H18"/>
    <mergeCell ref="J16:J18"/>
    <mergeCell ref="I16:I18"/>
    <mergeCell ref="L16:L18"/>
    <mergeCell ref="O16:O18"/>
    <mergeCell ref="C16:C18"/>
    <mergeCell ref="D16:D18"/>
    <mergeCell ref="E16:E18"/>
    <mergeCell ref="F16:F18"/>
    <mergeCell ref="P5:Q5"/>
    <mergeCell ref="C5:D5"/>
    <mergeCell ref="C4:D4"/>
    <mergeCell ref="E4:F4"/>
    <mergeCell ref="G4:H4"/>
    <mergeCell ref="P4:Q4"/>
    <mergeCell ref="I4:J4"/>
    <mergeCell ref="N4:O4"/>
    <mergeCell ref="C20:C22"/>
    <mergeCell ref="D20:D22"/>
    <mergeCell ref="I20:I22"/>
    <mergeCell ref="J20:J22"/>
    <mergeCell ref="N20:N22"/>
    <mergeCell ref="L20:L22"/>
    <mergeCell ref="M20:M22"/>
    <mergeCell ref="G20:G22"/>
    <mergeCell ref="H20:H22"/>
    <mergeCell ref="E20:E22"/>
    <mergeCell ref="F20:F22"/>
    <mergeCell ref="O20:O22"/>
    <mergeCell ref="P20:P22"/>
    <mergeCell ref="Q20:Q22"/>
    <mergeCell ref="N16:N18"/>
    <mergeCell ref="N24:N25"/>
    <mergeCell ref="O24:O25"/>
    <mergeCell ref="P24:P25"/>
    <mergeCell ref="Q24:Q25"/>
    <mergeCell ref="P16:P18"/>
    <mergeCell ref="Q16:Q18"/>
    <mergeCell ref="C24:C25"/>
    <mergeCell ref="D24:D25"/>
    <mergeCell ref="I24:I25"/>
    <mergeCell ref="J24:J25"/>
    <mergeCell ref="M24:M25"/>
    <mergeCell ref="L24:L25"/>
    <mergeCell ref="G24:G25"/>
    <mergeCell ref="H24:H25"/>
    <mergeCell ref="E24:E25"/>
    <mergeCell ref="F24:F25"/>
    <mergeCell ref="N27:N30"/>
    <mergeCell ref="O27:O30"/>
    <mergeCell ref="P27:P30"/>
    <mergeCell ref="Q27:Q30"/>
    <mergeCell ref="C27:C30"/>
    <mergeCell ref="D27:D30"/>
    <mergeCell ref="I27:I30"/>
    <mergeCell ref="J27:J30"/>
    <mergeCell ref="E27:E30"/>
    <mergeCell ref="F27:F30"/>
    <mergeCell ref="M27:M30"/>
    <mergeCell ref="L27:L30"/>
    <mergeCell ref="G27:G30"/>
    <mergeCell ref="H27:H30"/>
    <mergeCell ref="N32:N35"/>
    <mergeCell ref="Q32:Q35"/>
    <mergeCell ref="O32:O35"/>
    <mergeCell ref="P32:P35"/>
    <mergeCell ref="C32:C35"/>
    <mergeCell ref="D32:D35"/>
    <mergeCell ref="I32:I35"/>
    <mergeCell ref="J32:J35"/>
    <mergeCell ref="E32:E35"/>
    <mergeCell ref="L32:L35"/>
    <mergeCell ref="M32:M35"/>
    <mergeCell ref="G32:G35"/>
    <mergeCell ref="H32:H35"/>
    <mergeCell ref="F32:F35"/>
  </mergeCells>
  <phoneticPr fontId="53" type="noConversion"/>
  <pageMargins left="0.56000000000000005" right="0.56000000000000005" top="0.78740157480314965" bottom="0.39370078740157483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52" customWidth="1"/>
    <col min="2" max="2" width="1.125" style="52" customWidth="1"/>
    <col min="3" max="3" width="28.125" style="52" customWidth="1"/>
    <col min="4" max="16384" width="8" style="52"/>
  </cols>
  <sheetData>
    <row r="1" spans="1:3" ht="15">
      <c r="A1" t="s">
        <v>1095</v>
      </c>
    </row>
    <row r="2" spans="1:3" ht="13.5" thickBot="1">
      <c r="A2" s="51" t="s">
        <v>383</v>
      </c>
    </row>
    <row r="3" spans="1:3" ht="13.5" thickBot="1">
      <c r="A3" s="53" t="s">
        <v>384</v>
      </c>
      <c r="C3" s="54" t="s">
        <v>385</v>
      </c>
    </row>
    <row r="4" spans="1:3">
      <c r="A4" s="53" t="e">
        <v>#N/A</v>
      </c>
    </row>
    <row r="6" spans="1:3" ht="13.5" thickBot="1"/>
    <row r="7" spans="1:3">
      <c r="A7" s="55" t="s">
        <v>404</v>
      </c>
    </row>
    <row r="8" spans="1:3">
      <c r="A8" s="56" t="s">
        <v>405</v>
      </c>
    </row>
    <row r="9" spans="1:3">
      <c r="A9" s="57" t="s">
        <v>406</v>
      </c>
    </row>
    <row r="10" spans="1:3">
      <c r="A10" s="56" t="s">
        <v>407</v>
      </c>
    </row>
    <row r="11" spans="1:3" ht="13.5" thickBot="1">
      <c r="A11" s="58" t="s">
        <v>408</v>
      </c>
    </row>
    <row r="13" spans="1:3" ht="13.5" thickBot="1"/>
    <row r="14" spans="1:3" ht="13.5" thickBot="1">
      <c r="A14" s="54" t="s">
        <v>409</v>
      </c>
    </row>
    <row r="16" spans="1:3" ht="13.5" thickBot="1"/>
    <row r="17" spans="1:3" ht="13.5" thickBot="1">
      <c r="C17" s="54" t="s">
        <v>414</v>
      </c>
    </row>
    <row r="20" spans="1:3">
      <c r="A20" s="59" t="s">
        <v>415</v>
      </c>
    </row>
    <row r="26" spans="1:3" ht="13.5" thickBot="1">
      <c r="C26" s="60" t="s">
        <v>416</v>
      </c>
    </row>
  </sheetData>
  <sheetProtection password="8863" sheet="1" objects="1"/>
  <phoneticPr fontId="3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6"/>
  <sheetViews>
    <sheetView workbookViewId="0">
      <pane xSplit="1" ySplit="7" topLeftCell="G8" activePane="bottomRight" state="frozen"/>
      <selection pane="topRight"/>
      <selection pane="bottomLeft"/>
      <selection pane="bottomRight" activeCell="B8" sqref="B8"/>
    </sheetView>
  </sheetViews>
  <sheetFormatPr defaultColWidth="6.875" defaultRowHeight="11.25"/>
  <cols>
    <col min="1" max="1" width="6.625" style="935" customWidth="1"/>
    <col min="2" max="2" width="11.375" style="935" customWidth="1"/>
    <col min="3" max="3" width="7.625" style="935" bestFit="1" customWidth="1"/>
    <col min="4" max="4" width="11.25" style="935" bestFit="1" customWidth="1"/>
    <col min="5" max="5" width="6.875" style="935" customWidth="1"/>
    <col min="6" max="6" width="11.375" style="935" customWidth="1"/>
    <col min="7" max="7" width="6.75" style="935" customWidth="1"/>
    <col min="8" max="8" width="11.25" style="935" bestFit="1" customWidth="1"/>
    <col min="9" max="9" width="6.75" style="936" customWidth="1"/>
    <col min="10" max="10" width="2" style="936" customWidth="1"/>
    <col min="11" max="11" width="10.25" style="935" bestFit="1" customWidth="1"/>
    <col min="12" max="12" width="7" style="935" bestFit="1" customWidth="1"/>
    <col min="13" max="13" width="11.25" style="935" bestFit="1" customWidth="1"/>
    <col min="14" max="14" width="7" style="935" bestFit="1" customWidth="1"/>
    <col min="15" max="15" width="10.25" style="935" bestFit="1" customWidth="1"/>
    <col min="16" max="16" width="7" style="935" bestFit="1" customWidth="1"/>
    <col min="17" max="17" width="10.25" style="937" bestFit="1" customWidth="1"/>
    <col min="18" max="18" width="7" style="935" bestFit="1" customWidth="1"/>
    <col min="19" max="19" width="8" style="935" customWidth="1"/>
    <col min="20" max="16384" width="6.875" style="935"/>
  </cols>
  <sheetData>
    <row r="1" spans="1:19" s="41" customFormat="1" ht="9.9499999999999993" customHeight="1">
      <c r="A1" s="39"/>
      <c r="B1" s="39"/>
      <c r="C1" s="39"/>
      <c r="D1" s="39"/>
      <c r="E1" s="39"/>
      <c r="F1" s="39"/>
      <c r="G1" s="869"/>
      <c r="H1" s="39"/>
      <c r="I1" s="870"/>
      <c r="J1" s="870"/>
      <c r="K1" s="803"/>
      <c r="L1" s="39"/>
      <c r="M1" s="39"/>
      <c r="N1" s="39"/>
      <c r="O1" s="39"/>
      <c r="P1" s="39"/>
      <c r="Q1" s="871"/>
      <c r="R1" s="39"/>
      <c r="S1" s="39"/>
    </row>
    <row r="2" spans="1:19" s="45" customFormat="1" ht="27" customHeight="1">
      <c r="A2" s="42" t="s">
        <v>1009</v>
      </c>
      <c r="B2" s="42"/>
      <c r="C2" s="42"/>
      <c r="D2" s="42"/>
      <c r="E2" s="42"/>
      <c r="F2" s="42"/>
      <c r="G2" s="42"/>
      <c r="H2" s="42"/>
      <c r="I2" s="872" t="s">
        <v>1010</v>
      </c>
      <c r="J2" s="872"/>
      <c r="K2" s="42"/>
      <c r="L2" s="42" t="s">
        <v>1861</v>
      </c>
      <c r="M2" s="42"/>
      <c r="N2" s="42"/>
      <c r="O2" s="42"/>
      <c r="P2" s="42"/>
      <c r="Q2" s="873"/>
      <c r="R2" s="42"/>
      <c r="S2" s="42"/>
    </row>
    <row r="3" spans="1:19" s="67" customFormat="1" ht="27" customHeight="1" thickBot="1">
      <c r="A3" s="874" t="s">
        <v>417</v>
      </c>
      <c r="B3" s="115"/>
      <c r="C3" s="115"/>
      <c r="D3" s="115"/>
      <c r="E3" s="115"/>
      <c r="F3" s="115"/>
      <c r="G3" s="117"/>
      <c r="H3" s="115"/>
      <c r="I3" s="65"/>
      <c r="J3" s="65"/>
      <c r="L3" s="115"/>
      <c r="M3" s="115"/>
      <c r="N3" s="115"/>
      <c r="O3" s="115"/>
      <c r="P3" s="116"/>
      <c r="Q3" s="875"/>
      <c r="R3" s="116"/>
      <c r="S3" s="117" t="s">
        <v>1011</v>
      </c>
    </row>
    <row r="4" spans="1:19" s="67" customFormat="1" ht="15.95" customHeight="1" thickTop="1">
      <c r="A4" s="99"/>
      <c r="B4" s="2246">
        <v>1975</v>
      </c>
      <c r="C4" s="2247"/>
      <c r="D4" s="2254">
        <v>1980</v>
      </c>
      <c r="E4" s="2255"/>
      <c r="F4" s="2254">
        <v>1985</v>
      </c>
      <c r="G4" s="2255"/>
      <c r="H4" s="2254">
        <v>1990</v>
      </c>
      <c r="I4" s="2260"/>
      <c r="J4" s="803"/>
      <c r="K4" s="2258">
        <v>1995</v>
      </c>
      <c r="L4" s="2255"/>
      <c r="M4" s="2258">
        <v>2000</v>
      </c>
      <c r="N4" s="2255"/>
      <c r="O4" s="2261">
        <v>2005</v>
      </c>
      <c r="P4" s="2255"/>
      <c r="Q4" s="2250">
        <v>2010</v>
      </c>
      <c r="R4" s="2251"/>
      <c r="S4" s="100"/>
    </row>
    <row r="5" spans="1:19" s="102" customFormat="1" ht="15.95" customHeight="1">
      <c r="A5" s="101" t="s">
        <v>418</v>
      </c>
      <c r="B5" s="2248"/>
      <c r="C5" s="2249"/>
      <c r="D5" s="2256"/>
      <c r="E5" s="2257"/>
      <c r="F5" s="2256"/>
      <c r="G5" s="2257"/>
      <c r="H5" s="2256"/>
      <c r="I5" s="2259"/>
      <c r="J5" s="803"/>
      <c r="K5" s="2259"/>
      <c r="L5" s="2257"/>
      <c r="M5" s="2259"/>
      <c r="N5" s="2257"/>
      <c r="O5" s="2256"/>
      <c r="P5" s="2257"/>
      <c r="Q5" s="2252"/>
      <c r="R5" s="2253"/>
      <c r="S5" s="242" t="s">
        <v>1012</v>
      </c>
    </row>
    <row r="6" spans="1:19" s="102" customFormat="1" ht="15.95" customHeight="1">
      <c r="A6" s="103" t="s">
        <v>109</v>
      </c>
      <c r="B6" s="776" t="s">
        <v>380</v>
      </c>
      <c r="C6" s="792" t="s">
        <v>381</v>
      </c>
      <c r="D6" s="104" t="s">
        <v>419</v>
      </c>
      <c r="E6" s="103" t="s">
        <v>110</v>
      </c>
      <c r="F6" s="103" t="s">
        <v>419</v>
      </c>
      <c r="G6" s="104" t="s">
        <v>110</v>
      </c>
      <c r="H6" s="105" t="s">
        <v>419</v>
      </c>
      <c r="I6" s="792" t="s">
        <v>110</v>
      </c>
      <c r="J6" s="106"/>
      <c r="K6" s="802" t="s">
        <v>419</v>
      </c>
      <c r="L6" s="1450" t="s">
        <v>110</v>
      </c>
      <c r="M6" s="103" t="s">
        <v>419</v>
      </c>
      <c r="N6" s="103" t="s">
        <v>110</v>
      </c>
      <c r="O6" s="103" t="s">
        <v>419</v>
      </c>
      <c r="P6" s="103" t="s">
        <v>110</v>
      </c>
      <c r="Q6" s="865" t="s">
        <v>1294</v>
      </c>
      <c r="R6" s="776" t="s">
        <v>1295</v>
      </c>
      <c r="S6" s="242" t="s">
        <v>1013</v>
      </c>
    </row>
    <row r="7" spans="1:19" s="102" customFormat="1" ht="17.25" customHeight="1">
      <c r="A7" s="107"/>
      <c r="B7" s="777" t="s">
        <v>227</v>
      </c>
      <c r="C7" s="800" t="s">
        <v>228</v>
      </c>
      <c r="D7" s="108" t="s">
        <v>899</v>
      </c>
      <c r="E7" s="107" t="s">
        <v>111</v>
      </c>
      <c r="F7" s="107" t="s">
        <v>899</v>
      </c>
      <c r="G7" s="108" t="s">
        <v>111</v>
      </c>
      <c r="H7" s="108" t="s">
        <v>899</v>
      </c>
      <c r="I7" s="801" t="s">
        <v>111</v>
      </c>
      <c r="J7" s="804"/>
      <c r="K7" s="107" t="s">
        <v>899</v>
      </c>
      <c r="L7" s="107" t="s">
        <v>111</v>
      </c>
      <c r="M7" s="107" t="s">
        <v>899</v>
      </c>
      <c r="N7" s="107" t="s">
        <v>111</v>
      </c>
      <c r="O7" s="107" t="s">
        <v>899</v>
      </c>
      <c r="P7" s="107" t="s">
        <v>111</v>
      </c>
      <c r="Q7" s="866" t="s">
        <v>899</v>
      </c>
      <c r="R7" s="777" t="s">
        <v>111</v>
      </c>
      <c r="S7" s="109"/>
    </row>
    <row r="8" spans="1:19" s="877" customFormat="1" ht="27" customHeight="1">
      <c r="A8" s="876" t="s">
        <v>112</v>
      </c>
      <c r="B8" s="877">
        <v>34678972</v>
      </c>
      <c r="C8" s="878">
        <v>100</v>
      </c>
      <c r="D8" s="879">
        <v>37406815</v>
      </c>
      <c r="E8" s="880">
        <v>99.999983960142046</v>
      </c>
      <c r="F8" s="879">
        <v>40419652</v>
      </c>
      <c r="G8" s="880">
        <v>99.998960901494158</v>
      </c>
      <c r="H8" s="879">
        <v>43390374</v>
      </c>
      <c r="I8" s="881">
        <v>99.999764924819502</v>
      </c>
      <c r="J8" s="881"/>
      <c r="K8" s="882">
        <v>44553710</v>
      </c>
      <c r="L8" s="883">
        <v>99.999082006863176</v>
      </c>
      <c r="M8" s="882">
        <v>45985289</v>
      </c>
      <c r="N8" s="883">
        <v>99.995937831335567</v>
      </c>
      <c r="O8" s="882">
        <v>47041434</v>
      </c>
      <c r="P8" s="883">
        <v>100</v>
      </c>
      <c r="Q8" s="884">
        <f>SUM(Q9:Q26)</f>
        <v>47990761</v>
      </c>
      <c r="R8" s="885">
        <v>100</v>
      </c>
      <c r="S8" s="886" t="s">
        <v>735</v>
      </c>
    </row>
    <row r="9" spans="1:19" s="888" customFormat="1" ht="26.45" customHeight="1">
      <c r="A9" s="887" t="s">
        <v>113</v>
      </c>
      <c r="B9" s="888">
        <v>4227360</v>
      </c>
      <c r="C9" s="889">
        <v>12.2</v>
      </c>
      <c r="D9" s="890">
        <v>3794692</v>
      </c>
      <c r="E9" s="891">
        <v>10.144386791551218</v>
      </c>
      <c r="F9" s="890">
        <v>3702555</v>
      </c>
      <c r="G9" s="891">
        <v>9.1602842102648498</v>
      </c>
      <c r="H9" s="890">
        <v>3279790</v>
      </c>
      <c r="I9" s="892">
        <v>7.5587963357955843</v>
      </c>
      <c r="J9" s="892"/>
      <c r="K9" s="850">
        <v>3427409</v>
      </c>
      <c r="L9" s="893">
        <v>7.6927577972743464</v>
      </c>
      <c r="M9" s="850">
        <v>3130258</v>
      </c>
      <c r="N9" s="893">
        <v>6.8070856312330674</v>
      </c>
      <c r="O9" s="850">
        <v>2382350</v>
      </c>
      <c r="P9" s="893">
        <v>5.0643651722011702</v>
      </c>
      <c r="Q9" s="867">
        <v>2219084</v>
      </c>
      <c r="R9" s="893">
        <f>+Q9/Q$8*100</f>
        <v>4.6239816868084249</v>
      </c>
      <c r="S9" s="894" t="s">
        <v>1014</v>
      </c>
    </row>
    <row r="10" spans="1:19" s="888" customFormat="1" ht="21.95" customHeight="1">
      <c r="A10" s="887" t="s">
        <v>1015</v>
      </c>
      <c r="B10" s="888">
        <v>4453698</v>
      </c>
      <c r="C10" s="889">
        <v>12.8</v>
      </c>
      <c r="D10" s="890">
        <v>4420946</v>
      </c>
      <c r="E10" s="891">
        <v>11.818557661217614</v>
      </c>
      <c r="F10" s="890">
        <v>3916350</v>
      </c>
      <c r="G10" s="891">
        <v>9.6892224604011918</v>
      </c>
      <c r="H10" s="890">
        <v>3862508</v>
      </c>
      <c r="I10" s="892">
        <v>8.9017624047213797</v>
      </c>
      <c r="J10" s="892"/>
      <c r="K10" s="850">
        <v>3096115</v>
      </c>
      <c r="L10" s="893">
        <v>6.9491743785197677</v>
      </c>
      <c r="M10" s="850">
        <v>3444056</v>
      </c>
      <c r="N10" s="893">
        <v>7.4894734270344587</v>
      </c>
      <c r="O10" s="850">
        <v>3168887</v>
      </c>
      <c r="P10" s="893">
        <v>6.7363741504988983</v>
      </c>
      <c r="Q10" s="867">
        <v>2394663</v>
      </c>
      <c r="R10" s="893">
        <f t="shared" ref="R10:R25" si="0">+Q10/Q$8*100</f>
        <v>4.9898416905704002</v>
      </c>
      <c r="S10" s="895" t="s">
        <v>1015</v>
      </c>
    </row>
    <row r="11" spans="1:19" s="888" customFormat="1" ht="21.95" customHeight="1">
      <c r="A11" s="887" t="s">
        <v>114</v>
      </c>
      <c r="B11" s="888">
        <v>4527330</v>
      </c>
      <c r="C11" s="889">
        <v>13.1</v>
      </c>
      <c r="D11" s="890">
        <v>4440137</v>
      </c>
      <c r="E11" s="891">
        <v>11.869861146959451</v>
      </c>
      <c r="F11" s="890">
        <v>4475985</v>
      </c>
      <c r="G11" s="891">
        <v>11.073784108779561</v>
      </c>
      <c r="H11" s="890">
        <v>3991917</v>
      </c>
      <c r="I11" s="892">
        <v>9.2000059736751751</v>
      </c>
      <c r="J11" s="892"/>
      <c r="K11" s="850">
        <v>3711980</v>
      </c>
      <c r="L11" s="893">
        <v>8.3314722836773871</v>
      </c>
      <c r="M11" s="850">
        <v>3064442</v>
      </c>
      <c r="N11" s="893">
        <v>6.6639615986756109</v>
      </c>
      <c r="O11" s="850">
        <v>3434891</v>
      </c>
      <c r="P11" s="893">
        <v>7.301841606274162</v>
      </c>
      <c r="Q11" s="867">
        <v>3173226</v>
      </c>
      <c r="R11" s="893">
        <f t="shared" si="0"/>
        <v>6.6121602030857565</v>
      </c>
      <c r="S11" s="895" t="s">
        <v>114</v>
      </c>
    </row>
    <row r="12" spans="1:19" s="888" customFormat="1" ht="21.95" customHeight="1">
      <c r="A12" s="887" t="s">
        <v>115</v>
      </c>
      <c r="B12" s="888">
        <v>4146912</v>
      </c>
      <c r="C12" s="889">
        <v>12</v>
      </c>
      <c r="D12" s="890">
        <v>4239729</v>
      </c>
      <c r="E12" s="891">
        <v>11.33410850402527</v>
      </c>
      <c r="F12" s="890">
        <v>4316264</v>
      </c>
      <c r="G12" s="891">
        <v>10.678627317226779</v>
      </c>
      <c r="H12" s="890">
        <v>4448996</v>
      </c>
      <c r="I12" s="892">
        <v>10.253417036691133</v>
      </c>
      <c r="J12" s="892"/>
      <c r="K12" s="850">
        <v>3863491</v>
      </c>
      <c r="L12" s="893">
        <v>8.6715359955433566</v>
      </c>
      <c r="M12" s="850">
        <v>3691584</v>
      </c>
      <c r="N12" s="893">
        <v>8.0277499180226961</v>
      </c>
      <c r="O12" s="850">
        <v>3100523</v>
      </c>
      <c r="P12" s="893">
        <v>6.5910469481011145</v>
      </c>
      <c r="Q12" s="867">
        <v>3438414</v>
      </c>
      <c r="R12" s="893">
        <f t="shared" si="0"/>
        <v>7.1647415634855216</v>
      </c>
      <c r="S12" s="895" t="s">
        <v>115</v>
      </c>
    </row>
    <row r="13" spans="1:19" s="164" customFormat="1" ht="21.95" customHeight="1">
      <c r="A13" s="887" t="s">
        <v>116</v>
      </c>
      <c r="B13" s="896">
        <v>3123126</v>
      </c>
      <c r="C13" s="897">
        <v>9</v>
      </c>
      <c r="D13" s="890">
        <v>4053638</v>
      </c>
      <c r="E13" s="898">
        <v>10.836629635535663</v>
      </c>
      <c r="F13" s="890">
        <v>4245090</v>
      </c>
      <c r="G13" s="898">
        <v>10.50253970519093</v>
      </c>
      <c r="H13" s="890">
        <v>4396309</v>
      </c>
      <c r="I13" s="892">
        <v>10.131991487328502</v>
      </c>
      <c r="J13" s="892"/>
      <c r="K13" s="850">
        <v>4304378</v>
      </c>
      <c r="L13" s="893">
        <v>9.6610989298085386</v>
      </c>
      <c r="M13" s="850">
        <v>3848186</v>
      </c>
      <c r="N13" s="893">
        <v>8.368297957201051</v>
      </c>
      <c r="O13" s="850">
        <v>3662123</v>
      </c>
      <c r="P13" s="893">
        <v>7.7848881052393084</v>
      </c>
      <c r="Q13" s="867">
        <v>3055420</v>
      </c>
      <c r="R13" s="893">
        <f t="shared" si="0"/>
        <v>6.3666837873231481</v>
      </c>
      <c r="S13" s="895" t="s">
        <v>116</v>
      </c>
    </row>
    <row r="14" spans="1:19" s="164" customFormat="1" ht="26.45" customHeight="1">
      <c r="A14" s="887" t="s">
        <v>117</v>
      </c>
      <c r="B14" s="896">
        <v>2507450</v>
      </c>
      <c r="C14" s="897">
        <v>7.2</v>
      </c>
      <c r="D14" s="890">
        <v>3082172</v>
      </c>
      <c r="E14" s="898">
        <v>8.2396001905000471</v>
      </c>
      <c r="F14" s="890">
        <v>4070408</v>
      </c>
      <c r="G14" s="898">
        <v>10.070368740433491</v>
      </c>
      <c r="H14" s="890">
        <v>4333500</v>
      </c>
      <c r="I14" s="892">
        <v>9.9872381832892252</v>
      </c>
      <c r="J14" s="892"/>
      <c r="K14" s="850">
        <v>4137913</v>
      </c>
      <c r="L14" s="893">
        <v>9.2874712341576036</v>
      </c>
      <c r="M14" s="850">
        <v>4096978</v>
      </c>
      <c r="N14" s="893">
        <v>8.9093231533240989</v>
      </c>
      <c r="O14" s="850">
        <v>3671847</v>
      </c>
      <c r="P14" s="893">
        <v>7.8055592437934616</v>
      </c>
      <c r="Q14" s="867">
        <v>3538949</v>
      </c>
      <c r="R14" s="893">
        <f t="shared" si="0"/>
        <v>7.3742298022738169</v>
      </c>
      <c r="S14" s="895" t="s">
        <v>117</v>
      </c>
    </row>
    <row r="15" spans="1:19" s="164" customFormat="1" ht="21.95" customHeight="1">
      <c r="A15" s="887" t="s">
        <v>118</v>
      </c>
      <c r="B15" s="896">
        <v>2224238</v>
      </c>
      <c r="C15" s="897">
        <v>6.4</v>
      </c>
      <c r="D15" s="890">
        <v>2519241</v>
      </c>
      <c r="E15" s="898">
        <v>6.7347113086211694</v>
      </c>
      <c r="F15" s="890">
        <v>3115238</v>
      </c>
      <c r="G15" s="898">
        <v>7.7072360741750074</v>
      </c>
      <c r="H15" s="890">
        <v>4207714</v>
      </c>
      <c r="I15" s="892">
        <v>9.6973443925604332</v>
      </c>
      <c r="J15" s="892"/>
      <c r="K15" s="850">
        <v>4230239</v>
      </c>
      <c r="L15" s="893">
        <v>9.494695279023901</v>
      </c>
      <c r="M15" s="850">
        <v>4093228</v>
      </c>
      <c r="N15" s="893">
        <v>8.9011683714763645</v>
      </c>
      <c r="O15" s="850">
        <v>4096282</v>
      </c>
      <c r="P15" s="893">
        <v>8.7078170278567608</v>
      </c>
      <c r="Q15" s="867">
        <v>3695348</v>
      </c>
      <c r="R15" s="893">
        <f t="shared" si="0"/>
        <v>7.700123780075085</v>
      </c>
      <c r="S15" s="895" t="s">
        <v>118</v>
      </c>
    </row>
    <row r="16" spans="1:19" s="164" customFormat="1" ht="21.95" customHeight="1">
      <c r="A16" s="887" t="s">
        <v>119</v>
      </c>
      <c r="B16" s="896">
        <v>2189144</v>
      </c>
      <c r="C16" s="897">
        <v>6.3</v>
      </c>
      <c r="D16" s="890">
        <v>2223341</v>
      </c>
      <c r="E16" s="898">
        <v>5.9436789793517573</v>
      </c>
      <c r="F16" s="890">
        <v>2581181</v>
      </c>
      <c r="G16" s="898">
        <v>6.3859555248026378</v>
      </c>
      <c r="H16" s="890">
        <v>3201210</v>
      </c>
      <c r="I16" s="892">
        <v>7.3776962604655116</v>
      </c>
      <c r="J16" s="892"/>
      <c r="K16" s="850">
        <v>4133864</v>
      </c>
      <c r="L16" s="893">
        <v>9.278383326551257</v>
      </c>
      <c r="M16" s="850">
        <v>4186953</v>
      </c>
      <c r="N16" s="893">
        <v>9.1049835524573961</v>
      </c>
      <c r="O16" s="850">
        <v>4112785</v>
      </c>
      <c r="P16" s="893">
        <v>8.742898866560914</v>
      </c>
      <c r="Q16" s="867">
        <v>4099147</v>
      </c>
      <c r="R16" s="893">
        <f t="shared" si="0"/>
        <v>8.5415336506124575</v>
      </c>
      <c r="S16" s="895" t="s">
        <v>119</v>
      </c>
    </row>
    <row r="17" spans="1:20" s="899" customFormat="1" ht="21.95" customHeight="1">
      <c r="A17" s="887" t="s">
        <v>120</v>
      </c>
      <c r="B17" s="896">
        <v>1800153</v>
      </c>
      <c r="C17" s="897">
        <v>5.2</v>
      </c>
      <c r="D17" s="890">
        <v>2131651</v>
      </c>
      <c r="E17" s="898">
        <v>5.6985632163550948</v>
      </c>
      <c r="F17" s="890">
        <v>2187508</v>
      </c>
      <c r="G17" s="898">
        <v>5.4119911769651061</v>
      </c>
      <c r="H17" s="890">
        <v>2539269</v>
      </c>
      <c r="I17" s="892">
        <v>5.8521482207090445</v>
      </c>
      <c r="J17" s="892"/>
      <c r="K17" s="850">
        <v>3071101</v>
      </c>
      <c r="L17" s="893">
        <v>6.8930309058437551</v>
      </c>
      <c r="M17" s="850">
        <v>3996336</v>
      </c>
      <c r="N17" s="893">
        <v>8.6904662053988613</v>
      </c>
      <c r="O17" s="850">
        <v>4123041</v>
      </c>
      <c r="P17" s="893">
        <v>8.7647009230203317</v>
      </c>
      <c r="Q17" s="867">
        <v>4131423</v>
      </c>
      <c r="R17" s="893">
        <f t="shared" si="0"/>
        <v>8.6087882623907532</v>
      </c>
      <c r="S17" s="895" t="s">
        <v>120</v>
      </c>
    </row>
    <row r="18" spans="1:20" s="164" customFormat="1" ht="21.95" customHeight="1">
      <c r="A18" s="887" t="s">
        <v>121</v>
      </c>
      <c r="B18" s="896">
        <v>1398820</v>
      </c>
      <c r="C18" s="897">
        <v>4</v>
      </c>
      <c r="D18" s="890">
        <v>1781813</v>
      </c>
      <c r="E18" s="898">
        <v>4.7633379104850277</v>
      </c>
      <c r="F18" s="890">
        <v>2089212</v>
      </c>
      <c r="G18" s="898">
        <v>5.1688025418922461</v>
      </c>
      <c r="H18" s="890">
        <v>2176890</v>
      </c>
      <c r="I18" s="892">
        <v>5.016988330176642</v>
      </c>
      <c r="J18" s="892"/>
      <c r="K18" s="850">
        <v>2464295</v>
      </c>
      <c r="L18" s="893">
        <v>5.5310657630980673</v>
      </c>
      <c r="M18" s="850">
        <v>2952023</v>
      </c>
      <c r="N18" s="893">
        <v>6.4194942865315037</v>
      </c>
      <c r="O18" s="850">
        <v>3900899</v>
      </c>
      <c r="P18" s="893">
        <v>8.2924746724345173</v>
      </c>
      <c r="Q18" s="867">
        <v>4073358</v>
      </c>
      <c r="R18" s="893">
        <f t="shared" si="0"/>
        <v>8.4877962239440219</v>
      </c>
      <c r="S18" s="895" t="s">
        <v>121</v>
      </c>
    </row>
    <row r="19" spans="1:20" s="164" customFormat="1" ht="26.45" customHeight="1">
      <c r="A19" s="887" t="s">
        <v>122</v>
      </c>
      <c r="B19" s="896">
        <v>1197379</v>
      </c>
      <c r="C19" s="897">
        <v>3.5</v>
      </c>
      <c r="D19" s="890">
        <v>1325925</v>
      </c>
      <c r="E19" s="898">
        <v>3.5446081148582151</v>
      </c>
      <c r="F19" s="890">
        <v>1695259</v>
      </c>
      <c r="G19" s="898">
        <v>4.1941454617174836</v>
      </c>
      <c r="H19" s="890">
        <v>2010018</v>
      </c>
      <c r="I19" s="892">
        <v>4.6324053348791141</v>
      </c>
      <c r="J19" s="892"/>
      <c r="K19" s="850">
        <v>2063768</v>
      </c>
      <c r="L19" s="893">
        <v>4.6320901222367334</v>
      </c>
      <c r="M19" s="850">
        <v>2350250</v>
      </c>
      <c r="N19" s="893">
        <v>5.110873610036462</v>
      </c>
      <c r="O19" s="850">
        <v>2855297</v>
      </c>
      <c r="P19" s="893">
        <v>6.0697490641973202</v>
      </c>
      <c r="Q19" s="867">
        <v>3798131</v>
      </c>
      <c r="R19" s="893">
        <f t="shared" si="0"/>
        <v>7.9142962538143538</v>
      </c>
      <c r="S19" s="895" t="s">
        <v>122</v>
      </c>
    </row>
    <row r="20" spans="1:20" s="164" customFormat="1" ht="21.95" customHeight="1">
      <c r="A20" s="887" t="s">
        <v>123</v>
      </c>
      <c r="B20" s="896">
        <v>939205</v>
      </c>
      <c r="C20" s="897">
        <v>2.7</v>
      </c>
      <c r="D20" s="890">
        <v>1125353</v>
      </c>
      <c r="E20" s="898">
        <v>3.0084170491393079</v>
      </c>
      <c r="F20" s="890">
        <v>1267757</v>
      </c>
      <c r="G20" s="898">
        <v>3.1364866773222095</v>
      </c>
      <c r="H20" s="890">
        <v>1622853</v>
      </c>
      <c r="I20" s="892">
        <v>3.7401221754852818</v>
      </c>
      <c r="J20" s="892"/>
      <c r="K20" s="850">
        <v>1913461</v>
      </c>
      <c r="L20" s="893">
        <v>4.2947287666952985</v>
      </c>
      <c r="M20" s="850">
        <v>1968472</v>
      </c>
      <c r="N20" s="893">
        <v>4.2806559288993489</v>
      </c>
      <c r="O20" s="850">
        <v>2278438</v>
      </c>
      <c r="P20" s="893">
        <v>4.8434705455620248</v>
      </c>
      <c r="Q20" s="867">
        <v>2766695</v>
      </c>
      <c r="R20" s="893">
        <f t="shared" si="0"/>
        <v>5.7650575701435534</v>
      </c>
      <c r="S20" s="895" t="s">
        <v>123</v>
      </c>
    </row>
    <row r="21" spans="1:20" s="164" customFormat="1" ht="21.95" customHeight="1">
      <c r="A21" s="887" t="s">
        <v>124</v>
      </c>
      <c r="B21" s="896">
        <v>737552</v>
      </c>
      <c r="C21" s="897">
        <v>2.1</v>
      </c>
      <c r="D21" s="890">
        <v>822057</v>
      </c>
      <c r="E21" s="898">
        <v>2.1976129216026545</v>
      </c>
      <c r="F21" s="890">
        <v>1006876</v>
      </c>
      <c r="G21" s="898">
        <v>2.4910555885043246</v>
      </c>
      <c r="H21" s="890">
        <v>1157059</v>
      </c>
      <c r="I21" s="892">
        <v>2.666626012488392</v>
      </c>
      <c r="J21" s="892"/>
      <c r="K21" s="850">
        <v>1495082</v>
      </c>
      <c r="L21" s="893">
        <v>3.3556846332213413</v>
      </c>
      <c r="M21" s="850">
        <v>1788849</v>
      </c>
      <c r="N21" s="893">
        <v>3.8900462276098771</v>
      </c>
      <c r="O21" s="850">
        <v>1888853</v>
      </c>
      <c r="P21" s="893">
        <v>4.0152963874358081</v>
      </c>
      <c r="Q21" s="867">
        <v>2182236</v>
      </c>
      <c r="R21" s="893">
        <f t="shared" si="0"/>
        <v>4.5472002413131145</v>
      </c>
      <c r="S21" s="895" t="s">
        <v>124</v>
      </c>
    </row>
    <row r="22" spans="1:20" s="164" customFormat="1" ht="21.95" customHeight="1">
      <c r="A22" s="887" t="s">
        <v>125</v>
      </c>
      <c r="B22" s="896">
        <v>542827</v>
      </c>
      <c r="C22" s="897">
        <v>1.6</v>
      </c>
      <c r="D22" s="890">
        <v>620283</v>
      </c>
      <c r="E22" s="898">
        <v>1.6582085376688713</v>
      </c>
      <c r="F22" s="890">
        <v>722817</v>
      </c>
      <c r="G22" s="898">
        <v>1.7882811064281305</v>
      </c>
      <c r="H22" s="890">
        <v>900314</v>
      </c>
      <c r="I22" s="892">
        <v>2.0749164319256619</v>
      </c>
      <c r="J22" s="892"/>
      <c r="K22" s="850">
        <v>1043979</v>
      </c>
      <c r="L22" s="893">
        <v>2.3431920708735592</v>
      </c>
      <c r="M22" s="850">
        <v>1376122</v>
      </c>
      <c r="N22" s="893">
        <v>2.9925265882312928</v>
      </c>
      <c r="O22" s="850">
        <v>1680067</v>
      </c>
      <c r="P22" s="893">
        <v>3.5714621284716785</v>
      </c>
      <c r="Q22" s="867">
        <v>1812168</v>
      </c>
      <c r="R22" s="893">
        <f t="shared" si="0"/>
        <v>3.7760768161188363</v>
      </c>
      <c r="S22" s="895" t="s">
        <v>125</v>
      </c>
    </row>
    <row r="23" spans="1:20" s="899" customFormat="1" ht="21.95" customHeight="1">
      <c r="A23" s="887" t="s">
        <v>128</v>
      </c>
      <c r="B23" s="896">
        <v>325213</v>
      </c>
      <c r="C23" s="897">
        <v>0.9</v>
      </c>
      <c r="D23" s="890">
        <v>425096</v>
      </c>
      <c r="E23" s="898">
        <v>1.1364132444849955</v>
      </c>
      <c r="F23" s="890">
        <v>501254</v>
      </c>
      <c r="G23" s="898">
        <v>1.2401244820217652</v>
      </c>
      <c r="H23" s="890">
        <v>595116</v>
      </c>
      <c r="I23" s="892">
        <v>1.3715392266496711</v>
      </c>
      <c r="J23" s="892"/>
      <c r="K23" s="850">
        <v>762544</v>
      </c>
      <c r="L23" s="893">
        <v>1.7115162800134938</v>
      </c>
      <c r="M23" s="850">
        <v>918121</v>
      </c>
      <c r="N23" s="893">
        <v>1.996553723952893</v>
      </c>
      <c r="O23" s="850">
        <v>1252734</v>
      </c>
      <c r="P23" s="893">
        <v>2.6630438179244282</v>
      </c>
      <c r="Q23" s="867">
        <v>1566014</v>
      </c>
      <c r="R23" s="893">
        <f t="shared" si="0"/>
        <v>3.2631572564560916</v>
      </c>
      <c r="S23" s="895" t="s">
        <v>128</v>
      </c>
    </row>
    <row r="24" spans="1:20" s="164" customFormat="1" ht="26.45" customHeight="1">
      <c r="A24" s="887" t="s">
        <v>130</v>
      </c>
      <c r="B24" s="896">
        <v>204290</v>
      </c>
      <c r="C24" s="897">
        <v>0.6</v>
      </c>
      <c r="D24" s="890">
        <v>229286</v>
      </c>
      <c r="E24" s="898">
        <v>0.61295247938109676</v>
      </c>
      <c r="F24" s="890">
        <v>312090</v>
      </c>
      <c r="G24" s="898">
        <v>0.77212441116514319</v>
      </c>
      <c r="H24" s="890">
        <v>377171</v>
      </c>
      <c r="I24" s="892">
        <v>0.86925040102212525</v>
      </c>
      <c r="J24" s="892"/>
      <c r="K24" s="850">
        <v>455673</v>
      </c>
      <c r="L24" s="893">
        <v>1.0227498450746302</v>
      </c>
      <c r="M24" s="850">
        <v>600598</v>
      </c>
      <c r="N24" s="893">
        <v>1.3060655115160851</v>
      </c>
      <c r="O24" s="850">
        <v>766870</v>
      </c>
      <c r="P24" s="893">
        <v>1.6302011541569925</v>
      </c>
      <c r="Q24" s="867">
        <v>1084367</v>
      </c>
      <c r="R24" s="893">
        <f t="shared" si="0"/>
        <v>2.2595328296627764</v>
      </c>
      <c r="S24" s="895" t="s">
        <v>130</v>
      </c>
    </row>
    <row r="25" spans="1:20" s="164" customFormat="1" ht="21.95" customHeight="1">
      <c r="A25" s="900" t="s">
        <v>1296</v>
      </c>
      <c r="B25" s="896">
        <v>134269</v>
      </c>
      <c r="C25" s="897">
        <v>0.4</v>
      </c>
      <c r="D25" s="890">
        <v>171449</v>
      </c>
      <c r="E25" s="898">
        <v>0.45833626840456748</v>
      </c>
      <c r="F25" s="890">
        <v>213388</v>
      </c>
      <c r="G25" s="898">
        <v>0.52793131420329897</v>
      </c>
      <c r="H25" s="890">
        <v>289638</v>
      </c>
      <c r="I25" s="892">
        <v>0.66751671695662262</v>
      </c>
      <c r="J25" s="892"/>
      <c r="K25" s="850">
        <v>378009</v>
      </c>
      <c r="L25" s="893">
        <v>0.84843439525013742</v>
      </c>
      <c r="M25" s="850">
        <v>476965</v>
      </c>
      <c r="N25" s="893">
        <v>1.0372121397345138</v>
      </c>
      <c r="O25" s="850">
        <v>665547</v>
      </c>
      <c r="P25" s="893">
        <v>1.4</v>
      </c>
      <c r="Q25" s="867">
        <v>962118</v>
      </c>
      <c r="R25" s="901">
        <f t="shared" si="0"/>
        <v>2.0047983819218871</v>
      </c>
      <c r="S25" s="902" t="s">
        <v>743</v>
      </c>
      <c r="T25" s="903"/>
    </row>
    <row r="26" spans="1:20" s="164" customFormat="1" ht="21.95" customHeight="1">
      <c r="A26" s="900" t="s">
        <v>1297</v>
      </c>
      <c r="B26" s="904">
        <v>6</v>
      </c>
      <c r="C26" s="905" t="s">
        <v>382</v>
      </c>
      <c r="D26" s="906">
        <v>6</v>
      </c>
      <c r="E26" s="898" t="s">
        <v>1101</v>
      </c>
      <c r="F26" s="890">
        <v>420</v>
      </c>
      <c r="G26" s="907" t="s">
        <v>1101</v>
      </c>
      <c r="H26" s="890">
        <v>102</v>
      </c>
      <c r="I26" s="907" t="s">
        <v>1101</v>
      </c>
      <c r="J26" s="907"/>
      <c r="K26" s="850">
        <v>409</v>
      </c>
      <c r="L26" s="908" t="s">
        <v>1101</v>
      </c>
      <c r="M26" s="850">
        <v>1868</v>
      </c>
      <c r="N26" s="908" t="s">
        <v>1101</v>
      </c>
      <c r="O26" s="909" t="s">
        <v>1298</v>
      </c>
      <c r="P26" s="910" t="s">
        <v>1298</v>
      </c>
      <c r="Q26" s="868" t="s">
        <v>1298</v>
      </c>
      <c r="R26" s="911" t="s">
        <v>1298</v>
      </c>
      <c r="S26" s="902" t="s">
        <v>744</v>
      </c>
    </row>
    <row r="27" spans="1:20" s="164" customFormat="1" ht="8.25" customHeight="1">
      <c r="A27" s="912"/>
      <c r="B27" s="913"/>
      <c r="C27" s="914"/>
      <c r="D27" s="914"/>
      <c r="E27" s="914"/>
      <c r="F27" s="915"/>
      <c r="G27" s="914"/>
      <c r="H27" s="914"/>
      <c r="I27" s="916"/>
      <c r="J27" s="917"/>
      <c r="K27" s="915"/>
      <c r="L27" s="915"/>
      <c r="M27" s="915"/>
      <c r="N27" s="914"/>
      <c r="O27" s="915"/>
      <c r="P27" s="914"/>
      <c r="Q27" s="918"/>
      <c r="R27" s="919"/>
      <c r="S27" s="920"/>
    </row>
    <row r="28" spans="1:20" s="164" customFormat="1" ht="14.1" customHeight="1">
      <c r="A28" s="921" t="s">
        <v>532</v>
      </c>
      <c r="B28" s="922"/>
      <c r="C28" s="922"/>
      <c r="D28" s="922"/>
      <c r="E28" s="922"/>
      <c r="F28" s="923"/>
      <c r="G28" s="924"/>
      <c r="H28" s="924"/>
      <c r="I28" s="917"/>
      <c r="J28" s="917"/>
      <c r="M28" s="903"/>
      <c r="N28" s="924"/>
      <c r="P28" s="924"/>
      <c r="Q28" s="925"/>
      <c r="R28" s="924"/>
      <c r="S28" s="926" t="s">
        <v>71</v>
      </c>
    </row>
    <row r="29" spans="1:20" s="164" customFormat="1" ht="12" customHeight="1">
      <c r="A29" s="921" t="s">
        <v>533</v>
      </c>
      <c r="B29" s="922"/>
      <c r="C29" s="922"/>
      <c r="D29" s="922"/>
      <c r="E29" s="922"/>
      <c r="F29" s="923"/>
      <c r="G29" s="922"/>
      <c r="H29" s="922"/>
      <c r="I29" s="917"/>
      <c r="J29" s="917"/>
      <c r="K29" s="923"/>
      <c r="L29" s="923"/>
      <c r="M29" s="927"/>
      <c r="N29" s="922"/>
      <c r="O29" s="923"/>
      <c r="P29" s="928"/>
      <c r="Q29" s="929"/>
      <c r="R29" s="930"/>
      <c r="S29" s="924"/>
    </row>
    <row r="30" spans="1:20" s="164" customFormat="1" ht="12" customHeight="1">
      <c r="A30" s="921"/>
      <c r="B30" s="922"/>
      <c r="C30" s="922"/>
      <c r="D30" s="922"/>
      <c r="E30" s="922"/>
      <c r="F30" s="923"/>
      <c r="G30" s="924"/>
      <c r="H30" s="924"/>
      <c r="I30" s="917"/>
      <c r="J30" s="917"/>
      <c r="M30" s="903"/>
      <c r="N30" s="924"/>
      <c r="P30" s="924"/>
      <c r="Q30" s="925"/>
      <c r="R30" s="924"/>
      <c r="S30" s="924"/>
    </row>
    <row r="31" spans="1:20" s="164" customFormat="1" ht="12" customHeight="1">
      <c r="B31" s="923"/>
      <c r="C31" s="922"/>
      <c r="D31" s="923"/>
      <c r="E31" s="922"/>
      <c r="F31" s="923"/>
      <c r="G31" s="924"/>
      <c r="H31" s="924"/>
      <c r="I31" s="917"/>
      <c r="J31" s="917"/>
      <c r="M31" s="903"/>
      <c r="N31" s="924"/>
      <c r="P31" s="924"/>
      <c r="Q31" s="925"/>
      <c r="R31" s="924"/>
      <c r="S31" s="924"/>
    </row>
    <row r="32" spans="1:20" s="164" customFormat="1" ht="12" customHeight="1">
      <c r="B32" s="923"/>
      <c r="C32" s="922"/>
      <c r="D32" s="923"/>
      <c r="E32" s="922"/>
      <c r="F32" s="923"/>
      <c r="G32" s="924"/>
      <c r="H32" s="924"/>
      <c r="I32" s="917"/>
      <c r="J32" s="917"/>
      <c r="M32" s="903"/>
      <c r="N32" s="924"/>
      <c r="P32" s="924"/>
      <c r="Q32" s="925"/>
      <c r="R32" s="924"/>
      <c r="S32" s="924"/>
    </row>
    <row r="33" spans="2:19" s="164" customFormat="1" ht="12" customHeight="1">
      <c r="B33" s="923"/>
      <c r="C33" s="922"/>
      <c r="D33" s="923"/>
      <c r="E33" s="922"/>
      <c r="F33" s="923"/>
      <c r="G33" s="924"/>
      <c r="H33" s="924"/>
      <c r="I33" s="917"/>
      <c r="J33" s="917"/>
      <c r="N33" s="924"/>
      <c r="P33" s="924"/>
      <c r="Q33" s="925"/>
      <c r="R33" s="924"/>
      <c r="S33" s="924"/>
    </row>
    <row r="34" spans="2:19" ht="12" customHeight="1">
      <c r="B34" s="931"/>
      <c r="C34" s="932"/>
      <c r="D34" s="931"/>
      <c r="E34" s="932"/>
      <c r="F34" s="931"/>
      <c r="G34" s="933"/>
      <c r="H34" s="933"/>
      <c r="I34" s="934"/>
      <c r="J34" s="934"/>
      <c r="N34" s="933"/>
      <c r="P34" s="933"/>
      <c r="Q34" s="925"/>
      <c r="R34" s="924"/>
      <c r="S34" s="933"/>
    </row>
    <row r="35" spans="2:19" ht="12" customHeight="1">
      <c r="B35" s="931"/>
      <c r="C35" s="932"/>
      <c r="D35" s="931"/>
      <c r="E35" s="932"/>
      <c r="F35" s="931"/>
      <c r="G35" s="933"/>
      <c r="H35" s="933"/>
      <c r="I35" s="934"/>
      <c r="J35" s="934"/>
      <c r="N35" s="933"/>
      <c r="P35" s="933"/>
      <c r="Q35" s="925"/>
      <c r="R35" s="924"/>
      <c r="S35" s="933"/>
    </row>
    <row r="36" spans="2:19" ht="12" customHeight="1">
      <c r="B36" s="931"/>
      <c r="C36" s="932"/>
      <c r="D36" s="931"/>
      <c r="E36" s="932"/>
      <c r="F36" s="931"/>
      <c r="G36" s="933"/>
      <c r="H36" s="933"/>
      <c r="I36" s="934"/>
      <c r="J36" s="934"/>
      <c r="N36" s="933"/>
      <c r="P36" s="933"/>
      <c r="Q36" s="925"/>
      <c r="R36" s="924"/>
      <c r="S36" s="933"/>
    </row>
    <row r="37" spans="2:19" ht="12" customHeight="1">
      <c r="C37" s="933"/>
      <c r="E37" s="933"/>
      <c r="G37" s="933"/>
      <c r="H37" s="933"/>
      <c r="I37" s="934"/>
      <c r="J37" s="934"/>
      <c r="N37" s="933"/>
      <c r="P37" s="933"/>
      <c r="Q37" s="925"/>
      <c r="R37" s="924"/>
      <c r="S37" s="933"/>
    </row>
    <row r="38" spans="2:19" ht="12" customHeight="1">
      <c r="C38" s="933"/>
      <c r="E38" s="933"/>
      <c r="G38" s="933"/>
      <c r="H38" s="933"/>
      <c r="I38" s="934"/>
      <c r="J38" s="934"/>
      <c r="N38" s="933"/>
      <c r="P38" s="933"/>
      <c r="Q38" s="925"/>
      <c r="R38" s="924"/>
      <c r="S38" s="933"/>
    </row>
    <row r="39" spans="2:19" ht="12" customHeight="1">
      <c r="C39" s="933"/>
      <c r="E39" s="933"/>
      <c r="G39" s="933"/>
      <c r="H39" s="933"/>
      <c r="I39" s="934"/>
      <c r="J39" s="934"/>
      <c r="N39" s="933"/>
      <c r="P39" s="933"/>
      <c r="Q39" s="925"/>
      <c r="R39" s="924"/>
      <c r="S39" s="933"/>
    </row>
    <row r="40" spans="2:19" ht="12" customHeight="1">
      <c r="C40" s="933"/>
      <c r="E40" s="933"/>
      <c r="G40" s="933"/>
      <c r="H40" s="933"/>
      <c r="I40" s="934"/>
      <c r="J40" s="934"/>
      <c r="P40" s="933"/>
      <c r="Q40" s="925"/>
      <c r="R40" s="924"/>
      <c r="S40" s="933"/>
    </row>
    <row r="41" spans="2:19" ht="12" customHeight="1">
      <c r="C41" s="933"/>
      <c r="E41" s="933"/>
      <c r="G41" s="933"/>
      <c r="H41" s="933"/>
      <c r="I41" s="934"/>
      <c r="J41" s="934"/>
      <c r="P41" s="933"/>
      <c r="Q41" s="925"/>
      <c r="R41" s="924"/>
      <c r="S41" s="933"/>
    </row>
    <row r="42" spans="2:19" ht="12" customHeight="1">
      <c r="C42" s="933"/>
      <c r="E42" s="933"/>
      <c r="G42" s="933"/>
      <c r="H42" s="933"/>
      <c r="I42" s="934"/>
      <c r="J42" s="934"/>
      <c r="P42" s="933"/>
      <c r="Q42" s="925"/>
      <c r="R42" s="924"/>
      <c r="S42" s="933"/>
    </row>
    <row r="43" spans="2:19" ht="12" customHeight="1">
      <c r="C43" s="933"/>
      <c r="E43" s="933"/>
      <c r="G43" s="933"/>
      <c r="H43" s="933"/>
      <c r="I43" s="934"/>
      <c r="J43" s="934"/>
      <c r="P43" s="933"/>
      <c r="Q43" s="925"/>
      <c r="R43" s="924"/>
      <c r="S43" s="933"/>
    </row>
    <row r="44" spans="2:19" ht="12" customHeight="1">
      <c r="C44" s="933"/>
      <c r="E44" s="933"/>
      <c r="G44" s="933"/>
      <c r="I44" s="934"/>
      <c r="J44" s="934"/>
      <c r="P44" s="933"/>
      <c r="Q44" s="925"/>
      <c r="R44" s="924"/>
      <c r="S44" s="933"/>
    </row>
    <row r="45" spans="2:19" ht="12" customHeight="1">
      <c r="C45" s="933"/>
      <c r="E45" s="933"/>
      <c r="G45" s="933"/>
      <c r="I45" s="934"/>
      <c r="J45" s="934"/>
      <c r="P45" s="933"/>
      <c r="Q45" s="925"/>
      <c r="R45" s="924"/>
      <c r="S45" s="933"/>
    </row>
    <row r="46" spans="2:19">
      <c r="C46" s="933"/>
      <c r="E46" s="933"/>
      <c r="G46" s="933"/>
      <c r="I46" s="934"/>
      <c r="J46" s="934"/>
      <c r="P46" s="933"/>
      <c r="Q46" s="925"/>
      <c r="R46" s="924"/>
      <c r="S46" s="933"/>
    </row>
    <row r="47" spans="2:19">
      <c r="C47" s="933"/>
      <c r="E47" s="933"/>
      <c r="G47" s="933"/>
      <c r="I47" s="934"/>
      <c r="J47" s="934"/>
      <c r="P47" s="933"/>
      <c r="Q47" s="925"/>
      <c r="R47" s="924"/>
      <c r="S47" s="933"/>
    </row>
    <row r="48" spans="2:19">
      <c r="C48" s="933"/>
      <c r="E48" s="933"/>
      <c r="G48" s="933"/>
      <c r="I48" s="934"/>
      <c r="J48" s="934"/>
      <c r="P48" s="933"/>
      <c r="Q48" s="925"/>
      <c r="R48" s="924"/>
      <c r="S48" s="933"/>
    </row>
    <row r="49" spans="3:19">
      <c r="C49" s="933"/>
      <c r="E49" s="933"/>
      <c r="G49" s="933"/>
      <c r="I49" s="934"/>
      <c r="J49" s="934"/>
      <c r="P49" s="933"/>
      <c r="Q49" s="925"/>
      <c r="R49" s="924"/>
      <c r="S49" s="933"/>
    </row>
    <row r="50" spans="3:19">
      <c r="C50" s="933"/>
      <c r="E50" s="933"/>
      <c r="G50" s="933"/>
      <c r="I50" s="934"/>
      <c r="J50" s="934"/>
      <c r="P50" s="933"/>
      <c r="Q50" s="925"/>
      <c r="R50" s="924"/>
      <c r="S50" s="933"/>
    </row>
    <row r="51" spans="3:19">
      <c r="C51" s="933"/>
      <c r="E51" s="933"/>
      <c r="G51" s="933"/>
      <c r="I51" s="934"/>
      <c r="J51" s="934"/>
      <c r="Q51" s="925"/>
      <c r="R51" s="164"/>
    </row>
    <row r="52" spans="3:19">
      <c r="C52" s="933"/>
      <c r="E52" s="933"/>
      <c r="G52" s="933"/>
      <c r="I52" s="934"/>
      <c r="J52" s="934"/>
      <c r="Q52" s="925"/>
      <c r="R52" s="164"/>
    </row>
    <row r="53" spans="3:19">
      <c r="C53" s="933"/>
      <c r="E53" s="933"/>
      <c r="G53" s="933"/>
      <c r="I53" s="934"/>
      <c r="J53" s="934"/>
      <c r="Q53" s="925"/>
      <c r="R53" s="164"/>
    </row>
    <row r="54" spans="3:19">
      <c r="C54" s="933"/>
      <c r="E54" s="933"/>
      <c r="G54" s="933"/>
      <c r="I54" s="934"/>
      <c r="J54" s="934"/>
      <c r="Q54" s="925"/>
      <c r="R54" s="164"/>
    </row>
    <row r="55" spans="3:19">
      <c r="C55" s="933"/>
      <c r="E55" s="933"/>
      <c r="G55" s="933"/>
      <c r="I55" s="934"/>
      <c r="J55" s="934"/>
      <c r="Q55" s="925"/>
      <c r="R55" s="164"/>
    </row>
    <row r="56" spans="3:19">
      <c r="Q56" s="925"/>
      <c r="R56" s="164"/>
    </row>
    <row r="57" spans="3:19">
      <c r="Q57" s="925"/>
      <c r="R57" s="164"/>
    </row>
    <row r="58" spans="3:19">
      <c r="Q58" s="925"/>
      <c r="R58" s="164"/>
    </row>
    <row r="59" spans="3:19">
      <c r="Q59" s="925"/>
      <c r="R59" s="164"/>
    </row>
    <row r="60" spans="3:19">
      <c r="Q60" s="925"/>
      <c r="R60" s="164"/>
    </row>
    <row r="61" spans="3:19">
      <c r="Q61" s="925"/>
      <c r="R61" s="164"/>
    </row>
    <row r="62" spans="3:19">
      <c r="Q62" s="925"/>
      <c r="R62" s="164"/>
    </row>
    <row r="63" spans="3:19">
      <c r="Q63" s="925"/>
      <c r="R63" s="164"/>
    </row>
    <row r="64" spans="3:19">
      <c r="Q64" s="925"/>
      <c r="R64" s="164"/>
    </row>
    <row r="65" spans="17:18">
      <c r="Q65" s="925"/>
      <c r="R65" s="164"/>
    </row>
    <row r="66" spans="17:18">
      <c r="Q66" s="925"/>
      <c r="R66" s="164"/>
    </row>
    <row r="67" spans="17:18">
      <c r="Q67" s="925"/>
      <c r="R67" s="164"/>
    </row>
    <row r="68" spans="17:18">
      <c r="Q68" s="925"/>
      <c r="R68" s="164"/>
    </row>
    <row r="69" spans="17:18">
      <c r="Q69" s="925"/>
      <c r="R69" s="164"/>
    </row>
    <row r="70" spans="17:18">
      <c r="Q70" s="925"/>
      <c r="R70" s="164"/>
    </row>
    <row r="71" spans="17:18">
      <c r="Q71" s="925"/>
      <c r="R71" s="164"/>
    </row>
    <row r="72" spans="17:18">
      <c r="Q72" s="925"/>
      <c r="R72" s="164"/>
    </row>
    <row r="73" spans="17:18">
      <c r="Q73" s="925"/>
      <c r="R73" s="164"/>
    </row>
    <row r="74" spans="17:18">
      <c r="Q74" s="925"/>
      <c r="R74" s="164"/>
    </row>
    <row r="75" spans="17:18">
      <c r="Q75" s="925"/>
      <c r="R75" s="164"/>
    </row>
    <row r="76" spans="17:18">
      <c r="Q76" s="925"/>
      <c r="R76" s="164"/>
    </row>
    <row r="77" spans="17:18">
      <c r="Q77" s="925"/>
      <c r="R77" s="164"/>
    </row>
    <row r="78" spans="17:18">
      <c r="Q78" s="925"/>
      <c r="R78" s="164"/>
    </row>
    <row r="79" spans="17:18">
      <c r="Q79" s="925"/>
      <c r="R79" s="164"/>
    </row>
    <row r="80" spans="17:18">
      <c r="Q80" s="925"/>
      <c r="R80" s="164"/>
    </row>
    <row r="81" spans="17:18">
      <c r="Q81" s="925"/>
      <c r="R81" s="164"/>
    </row>
    <row r="82" spans="17:18">
      <c r="Q82" s="925"/>
      <c r="R82" s="164"/>
    </row>
    <row r="83" spans="17:18">
      <c r="Q83" s="925"/>
      <c r="R83" s="164"/>
    </row>
    <row r="84" spans="17:18">
      <c r="Q84" s="925"/>
      <c r="R84" s="164"/>
    </row>
    <row r="85" spans="17:18">
      <c r="Q85" s="925"/>
      <c r="R85" s="164"/>
    </row>
    <row r="86" spans="17:18">
      <c r="Q86" s="925"/>
      <c r="R86" s="164"/>
    </row>
    <row r="87" spans="17:18">
      <c r="Q87" s="925"/>
      <c r="R87" s="164"/>
    </row>
    <row r="88" spans="17:18">
      <c r="Q88" s="925"/>
      <c r="R88" s="164"/>
    </row>
    <row r="89" spans="17:18">
      <c r="Q89" s="925"/>
      <c r="R89" s="164"/>
    </row>
    <row r="90" spans="17:18">
      <c r="Q90" s="925"/>
      <c r="R90" s="164"/>
    </row>
    <row r="91" spans="17:18">
      <c r="Q91" s="925"/>
      <c r="R91" s="164"/>
    </row>
    <row r="92" spans="17:18">
      <c r="Q92" s="925"/>
      <c r="R92" s="164"/>
    </row>
    <row r="93" spans="17:18">
      <c r="Q93" s="925"/>
      <c r="R93" s="164"/>
    </row>
    <row r="94" spans="17:18">
      <c r="Q94" s="925"/>
      <c r="R94" s="164"/>
    </row>
    <row r="95" spans="17:18">
      <c r="Q95" s="925"/>
      <c r="R95" s="164"/>
    </row>
    <row r="96" spans="17:18">
      <c r="Q96" s="925"/>
      <c r="R96" s="164"/>
    </row>
    <row r="97" spans="17:18">
      <c r="Q97" s="925"/>
      <c r="R97" s="164"/>
    </row>
    <row r="98" spans="17:18">
      <c r="Q98" s="925"/>
      <c r="R98" s="164"/>
    </row>
    <row r="99" spans="17:18">
      <c r="Q99" s="925"/>
      <c r="R99" s="164"/>
    </row>
    <row r="100" spans="17:18">
      <c r="Q100" s="925"/>
      <c r="R100" s="164"/>
    </row>
    <row r="101" spans="17:18">
      <c r="Q101" s="925"/>
      <c r="R101" s="164"/>
    </row>
    <row r="102" spans="17:18">
      <c r="Q102" s="925"/>
      <c r="R102" s="164"/>
    </row>
    <row r="103" spans="17:18">
      <c r="Q103" s="925"/>
      <c r="R103" s="164"/>
    </row>
    <row r="104" spans="17:18">
      <c r="Q104" s="925"/>
      <c r="R104" s="164"/>
    </row>
    <row r="105" spans="17:18">
      <c r="Q105" s="925"/>
      <c r="R105" s="164"/>
    </row>
    <row r="106" spans="17:18">
      <c r="Q106" s="925"/>
      <c r="R106" s="164"/>
    </row>
    <row r="107" spans="17:18">
      <c r="Q107" s="925"/>
      <c r="R107" s="164"/>
    </row>
    <row r="108" spans="17:18">
      <c r="Q108" s="925"/>
      <c r="R108" s="164"/>
    </row>
    <row r="109" spans="17:18">
      <c r="Q109" s="925"/>
      <c r="R109" s="164"/>
    </row>
    <row r="110" spans="17:18">
      <c r="Q110" s="925"/>
      <c r="R110" s="164"/>
    </row>
    <row r="111" spans="17:18">
      <c r="Q111" s="925"/>
      <c r="R111" s="164"/>
    </row>
    <row r="112" spans="17:18">
      <c r="Q112" s="925"/>
      <c r="R112" s="164"/>
    </row>
    <row r="113" spans="17:18">
      <c r="Q113" s="925"/>
      <c r="R113" s="164"/>
    </row>
    <row r="114" spans="17:18">
      <c r="Q114" s="925"/>
      <c r="R114" s="164"/>
    </row>
    <row r="115" spans="17:18">
      <c r="Q115" s="925"/>
      <c r="R115" s="164"/>
    </row>
    <row r="116" spans="17:18">
      <c r="Q116" s="925"/>
      <c r="R116" s="164"/>
    </row>
  </sheetData>
  <mergeCells count="8">
    <mergeCell ref="B4:C5"/>
    <mergeCell ref="Q4:R5"/>
    <mergeCell ref="D4:E5"/>
    <mergeCell ref="M4:N5"/>
    <mergeCell ref="F4:G5"/>
    <mergeCell ref="H4:I5"/>
    <mergeCell ref="O4:P5"/>
    <mergeCell ref="K4:L5"/>
  </mergeCells>
  <phoneticPr fontId="27" type="noConversion"/>
  <printOptions gridLinesSet="0"/>
  <pageMargins left="0.78740157480314965" right="0.78740157480314965" top="0.78740157480314965" bottom="0.39370078740157483" header="0" footer="0"/>
  <pageSetup paperSize="9" pageOrder="overThenDown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CB35"/>
  <sheetViews>
    <sheetView view="pageBreakPreview" topLeftCell="BP1" zoomScaleNormal="100" zoomScaleSheetLayoutView="100" workbookViewId="0">
      <selection activeCell="A3" sqref="A3"/>
    </sheetView>
  </sheetViews>
  <sheetFormatPr defaultColWidth="6.875" defaultRowHeight="11.25"/>
  <cols>
    <col min="1" max="1" width="7.125" style="164" customWidth="1"/>
    <col min="2" max="2" width="8.375" style="164" customWidth="1"/>
    <col min="3" max="3" width="9" style="164" customWidth="1"/>
    <col min="4" max="4" width="9.125" style="164" customWidth="1"/>
    <col min="5" max="5" width="8.75" style="164" customWidth="1"/>
    <col min="6" max="7" width="8.375" style="164" customWidth="1"/>
    <col min="8" max="8" width="9.125" style="164" customWidth="1"/>
    <col min="9" max="9" width="8.625" style="164" customWidth="1"/>
    <col min="10" max="10" width="2.875" style="165" customWidth="1"/>
    <col min="11" max="11" width="7.125" style="164" customWidth="1"/>
    <col min="12" max="12" width="7" style="164" customWidth="1"/>
    <col min="13" max="13" width="7.5" style="164" customWidth="1"/>
    <col min="14" max="14" width="7.875" style="164" customWidth="1"/>
    <col min="15" max="15" width="6.5" style="164" customWidth="1"/>
    <col min="16" max="16" width="7.875" style="164" customWidth="1"/>
    <col min="17" max="17" width="9.5" style="164" customWidth="1"/>
    <col min="18" max="19" width="9.375" style="164" bestFit="1" customWidth="1"/>
    <col min="20" max="20" width="7.875" style="164" customWidth="1"/>
    <col min="21" max="21" width="6.625" style="164" customWidth="1"/>
    <col min="22" max="22" width="9.125" style="164" customWidth="1"/>
    <col min="23" max="24" width="8.625" style="164" customWidth="1"/>
    <col min="25" max="27" width="7.125" style="164" customWidth="1"/>
    <col min="28" max="28" width="10.625" style="164" customWidth="1"/>
    <col min="29" max="29" width="10.875" style="164" customWidth="1"/>
    <col min="30" max="30" width="2.875" style="165" customWidth="1"/>
    <col min="31" max="32" width="8" style="164" customWidth="1"/>
    <col min="33" max="33" width="7.375" style="164" customWidth="1"/>
    <col min="34" max="34" width="7.5" style="164" customWidth="1"/>
    <col min="35" max="36" width="6.75" style="164" customWidth="1"/>
    <col min="37" max="37" width="7.125" style="164" customWidth="1"/>
    <col min="38" max="38" width="6.75" style="164" customWidth="1"/>
    <col min="39" max="39" width="8.5" style="164" customWidth="1"/>
    <col min="40" max="40" width="7.125" style="164" customWidth="1"/>
    <col min="41" max="41" width="6.25" style="165" customWidth="1"/>
    <col min="42" max="42" width="7.5" style="164" customWidth="1"/>
    <col min="43" max="46" width="7.75" style="164" customWidth="1"/>
    <col min="47" max="48" width="8.125" style="164" customWidth="1"/>
    <col min="49" max="49" width="7.625" style="164" customWidth="1"/>
    <col min="50" max="50" width="7" style="164" customWidth="1"/>
    <col min="51" max="51" width="8.25" style="164" customWidth="1"/>
    <col min="52" max="52" width="2.25" style="164" customWidth="1"/>
    <col min="53" max="53" width="7.75" style="164" customWidth="1"/>
    <col min="54" max="54" width="9" style="166" customWidth="1"/>
    <col min="55" max="55" width="10.5" style="166" customWidth="1"/>
    <col min="56" max="56" width="8.75" style="166" customWidth="1"/>
    <col min="57" max="57" width="7.75" style="164" customWidth="1"/>
    <col min="58" max="58" width="7.25" style="164" customWidth="1"/>
    <col min="59" max="59" width="8.25" style="164" customWidth="1"/>
    <col min="60" max="60" width="8.625" style="164" customWidth="1"/>
    <col min="61" max="61" width="6.5" style="164" customWidth="1"/>
    <col min="62" max="62" width="1.875" style="165" customWidth="1"/>
    <col min="63" max="63" width="6.25" style="164" customWidth="1"/>
    <col min="64" max="64" width="10.875" style="164" customWidth="1"/>
    <col min="65" max="65" width="10.25" style="164" customWidth="1"/>
    <col min="66" max="66" width="6.375" style="164" customWidth="1"/>
    <col min="67" max="67" width="6.125" style="164" customWidth="1"/>
    <col min="68" max="69" width="6.625" style="164" customWidth="1"/>
    <col min="70" max="70" width="10.125" style="164" customWidth="1"/>
    <col min="71" max="71" width="9.625" style="788" customWidth="1"/>
    <col min="72" max="72" width="9.375" style="164" customWidth="1"/>
    <col min="73" max="73" width="10.25" style="164" customWidth="1"/>
    <col min="74" max="74" width="7.75" style="164" customWidth="1"/>
    <col min="75" max="75" width="8.625" style="164" customWidth="1"/>
    <col min="76" max="76" width="8.5" style="164" customWidth="1"/>
    <col min="77" max="77" width="9.75" style="164" customWidth="1"/>
    <col min="78" max="78" width="9.125" style="164" customWidth="1"/>
    <col min="79" max="79" width="7.75" style="164" customWidth="1"/>
    <col min="80" max="80" width="7.875" style="164" customWidth="1"/>
    <col min="81" max="16384" width="6.875" style="164"/>
  </cols>
  <sheetData>
    <row r="1" spans="1:80" s="41" customFormat="1" ht="9.9499999999999993" customHeight="1">
      <c r="A1" s="39"/>
      <c r="B1" s="39"/>
      <c r="C1" s="39"/>
      <c r="D1" s="39"/>
      <c r="E1" s="39"/>
      <c r="F1" s="39"/>
      <c r="G1" s="39"/>
      <c r="H1" s="39"/>
      <c r="I1" s="1361"/>
      <c r="J1" s="40"/>
      <c r="K1" s="39"/>
      <c r="L1" s="39"/>
      <c r="M1" s="39"/>
      <c r="N1" s="39"/>
      <c r="O1" s="39"/>
      <c r="P1" s="1361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1361"/>
      <c r="AD1" s="40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40"/>
      <c r="AP1" s="1361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1361"/>
      <c r="BB1" s="39"/>
      <c r="BC1" s="39"/>
      <c r="BD1" s="39"/>
      <c r="BE1" s="39"/>
      <c r="BF1" s="39"/>
      <c r="BG1" s="39"/>
      <c r="BH1" s="39"/>
      <c r="BI1" s="39"/>
      <c r="BJ1" s="40"/>
      <c r="BK1" s="39"/>
      <c r="BL1" s="39"/>
      <c r="BM1" s="39"/>
      <c r="BN1" s="39"/>
      <c r="BO1" s="39"/>
      <c r="BP1" s="39"/>
      <c r="BQ1" s="39"/>
      <c r="BR1" s="39"/>
      <c r="BS1" s="778"/>
      <c r="BT1" s="39"/>
      <c r="BU1" s="1361"/>
      <c r="BV1" s="39"/>
      <c r="BW1" s="39"/>
      <c r="BX1" s="39"/>
      <c r="BY1" s="39"/>
      <c r="BZ1" s="39"/>
      <c r="CA1" s="39"/>
      <c r="CB1" s="39"/>
    </row>
    <row r="2" spans="1:80" s="45" customFormat="1" ht="27" customHeight="1">
      <c r="A2" s="42" t="s">
        <v>131</v>
      </c>
      <c r="B2" s="42"/>
      <c r="C2" s="42"/>
      <c r="D2" s="42"/>
      <c r="E2" s="42"/>
      <c r="F2" s="42"/>
      <c r="G2" s="42"/>
      <c r="H2" s="42"/>
      <c r="I2" s="43"/>
      <c r="J2" s="44"/>
      <c r="K2" s="42" t="s">
        <v>1862</v>
      </c>
      <c r="L2" s="42"/>
      <c r="M2" s="42"/>
      <c r="N2" s="42"/>
      <c r="O2" s="42"/>
      <c r="P2" s="43"/>
      <c r="Q2" s="42"/>
      <c r="R2" s="42"/>
      <c r="S2" s="42"/>
      <c r="T2" s="42"/>
      <c r="U2" s="42" t="s">
        <v>132</v>
      </c>
      <c r="V2" s="42"/>
      <c r="W2" s="42"/>
      <c r="X2" s="42"/>
      <c r="Y2" s="42"/>
      <c r="Z2" s="42"/>
      <c r="AA2" s="42"/>
      <c r="AB2" s="42"/>
      <c r="AC2" s="43"/>
      <c r="AD2" s="44"/>
      <c r="AE2" s="42" t="s">
        <v>1863</v>
      </c>
      <c r="AF2" s="42"/>
      <c r="AG2" s="42"/>
      <c r="AH2" s="42"/>
      <c r="AI2" s="42"/>
      <c r="AJ2" s="42"/>
      <c r="AK2" s="42"/>
      <c r="AL2" s="42"/>
      <c r="AM2" s="42"/>
      <c r="AN2" s="42"/>
      <c r="AO2" s="44"/>
      <c r="AP2" s="42" t="s">
        <v>1559</v>
      </c>
      <c r="AQ2" s="42"/>
      <c r="AR2" s="42"/>
      <c r="AS2" s="42"/>
      <c r="AT2" s="42"/>
      <c r="AU2" s="42"/>
      <c r="AV2" s="42"/>
      <c r="AW2" s="42"/>
      <c r="AX2" s="42"/>
      <c r="AY2" s="42" t="s">
        <v>1863</v>
      </c>
      <c r="AZ2" s="42"/>
      <c r="BA2" s="43"/>
      <c r="BB2" s="42"/>
      <c r="BC2" s="42"/>
      <c r="BD2" s="42"/>
      <c r="BE2" s="42"/>
      <c r="BF2" s="42"/>
      <c r="BG2" s="42"/>
      <c r="BH2" s="42"/>
      <c r="BI2" s="42"/>
      <c r="BJ2" s="44"/>
      <c r="BK2" s="42" t="s">
        <v>133</v>
      </c>
      <c r="BL2" s="42"/>
      <c r="BM2" s="42"/>
      <c r="BN2" s="42"/>
      <c r="BO2" s="42"/>
      <c r="BP2" s="42"/>
      <c r="BQ2" s="42"/>
      <c r="BR2" s="42"/>
      <c r="BS2" s="779"/>
      <c r="BT2" s="42" t="s">
        <v>1863</v>
      </c>
      <c r="BU2" s="43"/>
      <c r="BV2" s="42"/>
      <c r="BW2" s="42"/>
      <c r="BX2" s="42"/>
      <c r="BY2" s="42"/>
      <c r="BZ2" s="42"/>
      <c r="CA2" s="42"/>
      <c r="CB2" s="42"/>
    </row>
    <row r="3" spans="1:80" s="67" customFormat="1" ht="27" customHeight="1" thickBot="1">
      <c r="A3" s="115"/>
      <c r="B3" s="115"/>
      <c r="C3" s="115"/>
      <c r="D3" s="115"/>
      <c r="E3" s="115"/>
      <c r="F3" s="115"/>
      <c r="G3" s="115"/>
      <c r="H3" s="115"/>
      <c r="I3" s="115"/>
      <c r="J3" s="65"/>
      <c r="K3" s="115"/>
      <c r="L3" s="115"/>
      <c r="M3" s="115"/>
      <c r="N3" s="115"/>
      <c r="O3" s="115"/>
      <c r="P3" s="115"/>
      <c r="Q3" s="116"/>
      <c r="R3" s="115"/>
      <c r="S3" s="115"/>
      <c r="T3" s="117"/>
      <c r="U3" s="115"/>
      <c r="V3" s="115"/>
      <c r="W3" s="115"/>
      <c r="X3" s="115"/>
      <c r="Y3" s="115"/>
      <c r="Z3" s="115"/>
      <c r="AA3" s="115"/>
      <c r="AB3" s="115"/>
      <c r="AC3" s="115"/>
      <c r="AD3" s="118"/>
      <c r="AE3" s="119"/>
      <c r="AF3" s="120"/>
      <c r="AG3" s="120"/>
      <c r="AH3" s="120"/>
      <c r="AI3" s="115"/>
      <c r="AJ3" s="115"/>
      <c r="AK3" s="115"/>
      <c r="AL3" s="115"/>
      <c r="AM3" s="115"/>
      <c r="AN3" s="117"/>
      <c r="AO3" s="65"/>
      <c r="AP3" s="115"/>
      <c r="AQ3" s="116"/>
      <c r="AR3" s="116"/>
      <c r="AS3" s="115"/>
      <c r="AT3" s="115"/>
      <c r="AU3" s="120"/>
      <c r="AV3" s="120"/>
      <c r="AW3" s="120"/>
      <c r="AX3" s="120"/>
      <c r="AY3" s="120"/>
      <c r="AZ3" s="719"/>
      <c r="BA3" s="120"/>
      <c r="BB3" s="120"/>
      <c r="BC3" s="120"/>
      <c r="BD3" s="120"/>
      <c r="BE3" s="117"/>
      <c r="BF3" s="117"/>
      <c r="BG3" s="115"/>
      <c r="BH3" s="115"/>
      <c r="BI3" s="117"/>
      <c r="BJ3" s="65"/>
      <c r="BK3" s="115"/>
      <c r="BL3" s="115"/>
      <c r="BM3" s="115"/>
      <c r="BN3" s="115"/>
      <c r="BO3" s="115"/>
      <c r="BP3" s="115"/>
      <c r="BQ3" s="115"/>
      <c r="BR3" s="115"/>
      <c r="BS3" s="780"/>
      <c r="BT3" s="115"/>
      <c r="BU3" s="115"/>
      <c r="BV3" s="115"/>
      <c r="BW3" s="115"/>
      <c r="BX3" s="115"/>
      <c r="BY3" s="115"/>
      <c r="BZ3" s="115"/>
      <c r="CA3" s="115"/>
      <c r="CB3" s="117"/>
    </row>
    <row r="4" spans="1:80" s="255" customFormat="1" ht="15.95" customHeight="1" thickTop="1">
      <c r="B4" s="1362" t="s">
        <v>419</v>
      </c>
      <c r="C4" s="2274" t="s">
        <v>1560</v>
      </c>
      <c r="D4" s="2275"/>
      <c r="E4" s="2276"/>
      <c r="F4" s="258" t="s">
        <v>1561</v>
      </c>
      <c r="G4" s="259"/>
      <c r="H4" s="259"/>
      <c r="I4" s="259"/>
      <c r="J4" s="264" t="s">
        <v>1562</v>
      </c>
      <c r="K4" s="2266" t="s">
        <v>134</v>
      </c>
      <c r="L4" s="2266"/>
      <c r="M4" s="2266"/>
      <c r="N4" s="2266"/>
      <c r="O4" s="2266"/>
      <c r="P4" s="2266"/>
      <c r="Q4" s="2266"/>
      <c r="R4" s="2266"/>
      <c r="S4" s="2267"/>
      <c r="T4" s="262"/>
      <c r="V4" s="263" t="s">
        <v>1563</v>
      </c>
      <c r="W4" s="259"/>
      <c r="X4" s="259"/>
      <c r="Y4" s="259"/>
      <c r="Z4" s="259"/>
      <c r="AA4" s="259"/>
      <c r="AB4" s="259"/>
      <c r="AC4" s="259"/>
      <c r="AD4" s="264"/>
      <c r="AE4" s="265" t="s">
        <v>135</v>
      </c>
      <c r="AF4" s="256"/>
      <c r="AG4" s="266" t="s">
        <v>136</v>
      </c>
      <c r="AH4" s="257"/>
      <c r="AI4" s="267" t="s">
        <v>2723</v>
      </c>
      <c r="AJ4" s="259"/>
      <c r="AK4" s="259"/>
      <c r="AL4" s="259"/>
      <c r="AM4" s="259"/>
      <c r="AN4" s="260"/>
      <c r="AO4" s="262"/>
      <c r="AP4" s="625"/>
      <c r="AQ4" s="268"/>
      <c r="AR4" s="268"/>
      <c r="AS4" s="259"/>
      <c r="AT4" s="261"/>
      <c r="AU4" s="258" t="s">
        <v>2724</v>
      </c>
      <c r="AV4" s="259"/>
      <c r="AW4" s="259"/>
      <c r="AX4" s="257"/>
      <c r="AY4" s="265" t="s">
        <v>1564</v>
      </c>
      <c r="AZ4" s="270"/>
      <c r="BA4" s="258"/>
      <c r="BB4" s="256"/>
      <c r="BC4" s="256"/>
      <c r="BD4" s="259"/>
      <c r="BE4" s="258"/>
      <c r="BF4" s="258"/>
      <c r="BG4" s="259"/>
      <c r="BH4" s="261"/>
      <c r="BI4" s="262"/>
      <c r="BJ4" s="260"/>
      <c r="BK4" s="625"/>
      <c r="BL4" s="2274" t="s">
        <v>1565</v>
      </c>
      <c r="BM4" s="2275"/>
      <c r="BN4" s="2275"/>
      <c r="BO4" s="2275"/>
      <c r="BP4" s="2275"/>
      <c r="BQ4" s="2275"/>
      <c r="BR4" s="2276"/>
      <c r="BS4" s="2282" t="s">
        <v>1566</v>
      </c>
      <c r="BT4" s="2280"/>
      <c r="BU4" s="2280" t="s">
        <v>1566</v>
      </c>
      <c r="BV4" s="2281"/>
      <c r="BW4" s="258" t="s">
        <v>2732</v>
      </c>
      <c r="BX4" s="259"/>
      <c r="BY4" s="259"/>
      <c r="BZ4" s="259"/>
      <c r="CA4" s="261"/>
      <c r="CB4" s="262"/>
    </row>
    <row r="5" spans="1:80" s="255" customFormat="1" ht="15.95" customHeight="1">
      <c r="A5" s="270"/>
      <c r="B5" s="271" t="s">
        <v>1567</v>
      </c>
      <c r="C5" s="2277" t="s">
        <v>1568</v>
      </c>
      <c r="D5" s="2278"/>
      <c r="E5" s="2279"/>
      <c r="F5" s="626" t="s">
        <v>1569</v>
      </c>
      <c r="G5" s="260"/>
      <c r="H5" s="272" t="s">
        <v>1570</v>
      </c>
      <c r="I5" s="259"/>
      <c r="J5" s="269"/>
      <c r="K5" s="253" t="s">
        <v>137</v>
      </c>
      <c r="L5" s="757"/>
      <c r="M5" s="755" t="s">
        <v>138</v>
      </c>
      <c r="N5" s="712" t="s">
        <v>1571</v>
      </c>
      <c r="O5" s="712"/>
      <c r="P5" s="713" t="s">
        <v>1572</v>
      </c>
      <c r="Q5" s="814" t="s">
        <v>1573</v>
      </c>
      <c r="R5" s="627" t="s">
        <v>139</v>
      </c>
      <c r="S5" s="283" t="s">
        <v>140</v>
      </c>
      <c r="T5" s="276"/>
      <c r="V5" s="275" t="s">
        <v>141</v>
      </c>
      <c r="W5" s="270" t="s">
        <v>1574</v>
      </c>
      <c r="X5" s="277"/>
      <c r="Y5" s="1363" t="s">
        <v>143</v>
      </c>
      <c r="Z5" s="2268" t="s">
        <v>2716</v>
      </c>
      <c r="AA5" s="2269"/>
      <c r="AB5" s="270" t="s">
        <v>2717</v>
      </c>
      <c r="AC5" s="260"/>
      <c r="AD5" s="264"/>
      <c r="AE5" s="270" t="s">
        <v>144</v>
      </c>
      <c r="AF5" s="254"/>
      <c r="AG5" s="254"/>
      <c r="AH5" s="1364"/>
      <c r="AI5" s="2302" t="s">
        <v>1575</v>
      </c>
      <c r="AJ5" s="2303"/>
      <c r="AK5" s="2304"/>
      <c r="AL5" s="2277" t="s">
        <v>1576</v>
      </c>
      <c r="AM5" s="2278"/>
      <c r="AN5" s="2279"/>
      <c r="AO5" s="1365"/>
      <c r="AP5" s="1366"/>
      <c r="AQ5" s="253" t="s">
        <v>145</v>
      </c>
      <c r="AR5" s="1364"/>
      <c r="AS5" s="270" t="s">
        <v>146</v>
      </c>
      <c r="AT5" s="1364"/>
      <c r="AU5" s="524" t="s">
        <v>1577</v>
      </c>
      <c r="AV5" s="522"/>
      <c r="AW5" s="525"/>
      <c r="AX5" s="1367"/>
      <c r="AY5" s="280" t="s">
        <v>422</v>
      </c>
      <c r="AZ5" s="253"/>
      <c r="BA5" s="745" t="s">
        <v>1578</v>
      </c>
      <c r="BB5" s="273" t="s">
        <v>1579</v>
      </c>
      <c r="BC5" s="1368" t="s">
        <v>1580</v>
      </c>
      <c r="BD5" s="1369" t="s">
        <v>1581</v>
      </c>
      <c r="BE5" s="1363" t="s">
        <v>147</v>
      </c>
      <c r="BF5" s="1370" t="s">
        <v>1582</v>
      </c>
      <c r="BG5" s="1368" t="s">
        <v>148</v>
      </c>
      <c r="BH5" s="1368" t="s">
        <v>149</v>
      </c>
      <c r="BI5" s="276"/>
      <c r="BJ5" s="269"/>
      <c r="BK5" s="1366"/>
      <c r="BL5" s="1368" t="s">
        <v>708</v>
      </c>
      <c r="BM5" s="1369" t="s">
        <v>1583</v>
      </c>
      <c r="BN5" s="1371" t="s">
        <v>423</v>
      </c>
      <c r="BO5" s="2288" t="s">
        <v>1584</v>
      </c>
      <c r="BP5" s="2289"/>
      <c r="BQ5" s="2290"/>
      <c r="BR5" s="1368" t="s">
        <v>1585</v>
      </c>
      <c r="BS5" s="781" t="s">
        <v>150</v>
      </c>
      <c r="BT5" s="2189" t="s">
        <v>151</v>
      </c>
      <c r="BU5" s="1359" t="s">
        <v>152</v>
      </c>
      <c r="BV5" s="1372" t="s">
        <v>1586</v>
      </c>
      <c r="BW5" s="629" t="s">
        <v>153</v>
      </c>
      <c r="BX5" s="281"/>
      <c r="BY5" s="281"/>
      <c r="BZ5" s="2294" t="s">
        <v>1587</v>
      </c>
      <c r="CA5" s="1372" t="s">
        <v>154</v>
      </c>
      <c r="CB5" s="276"/>
    </row>
    <row r="6" spans="1:80" s="1356" customFormat="1" ht="15.95" customHeight="1">
      <c r="A6" s="270" t="s">
        <v>1588</v>
      </c>
      <c r="B6" s="1373" t="s">
        <v>155</v>
      </c>
      <c r="C6" s="2245" t="s">
        <v>156</v>
      </c>
      <c r="D6" s="2262"/>
      <c r="E6" s="2263"/>
      <c r="F6" s="1374"/>
      <c r="G6" s="283" t="s">
        <v>157</v>
      </c>
      <c r="H6" s="284"/>
      <c r="I6" s="1373" t="s">
        <v>157</v>
      </c>
      <c r="J6" s="276"/>
      <c r="K6" s="270" t="s">
        <v>1589</v>
      </c>
      <c r="L6" s="275" t="s">
        <v>157</v>
      </c>
      <c r="M6" s="756" t="s">
        <v>158</v>
      </c>
      <c r="N6" s="714" t="s">
        <v>159</v>
      </c>
      <c r="O6" s="714"/>
      <c r="P6" s="713" t="s">
        <v>1590</v>
      </c>
      <c r="Q6" s="1375" t="s">
        <v>1591</v>
      </c>
      <c r="R6" s="627" t="s">
        <v>1592</v>
      </c>
      <c r="S6" s="274" t="s">
        <v>8</v>
      </c>
      <c r="T6" s="285" t="s">
        <v>1593</v>
      </c>
      <c r="U6" s="280" t="s">
        <v>1594</v>
      </c>
      <c r="V6" s="274" t="s">
        <v>1595</v>
      </c>
      <c r="W6" s="276"/>
      <c r="X6" s="274" t="s">
        <v>157</v>
      </c>
      <c r="Y6" s="1376"/>
      <c r="Z6" s="2270" t="s">
        <v>1596</v>
      </c>
      <c r="AA6" s="2271"/>
      <c r="AB6" s="254" t="s">
        <v>1597</v>
      </c>
      <c r="AC6" s="254"/>
      <c r="AE6" s="2300" t="s">
        <v>1598</v>
      </c>
      <c r="AF6" s="2300"/>
      <c r="AG6" s="2300"/>
      <c r="AH6" s="2301"/>
      <c r="AI6" s="1372"/>
      <c r="AJ6" s="628" t="s">
        <v>1599</v>
      </c>
      <c r="AK6" s="628" t="s">
        <v>1600</v>
      </c>
      <c r="AL6" s="758"/>
      <c r="AM6" s="287"/>
      <c r="AN6" s="288"/>
      <c r="AO6" s="1377" t="s">
        <v>1593</v>
      </c>
      <c r="AP6" s="1368" t="s">
        <v>1594</v>
      </c>
      <c r="AQ6" s="289" t="s">
        <v>160</v>
      </c>
      <c r="AR6" s="282"/>
      <c r="AS6" s="290" t="s">
        <v>161</v>
      </c>
      <c r="AT6" s="291"/>
      <c r="AU6" s="526" t="s">
        <v>1601</v>
      </c>
      <c r="AV6" s="527"/>
      <c r="AW6" s="528"/>
      <c r="AX6" s="717"/>
      <c r="AY6" s="280" t="s">
        <v>162</v>
      </c>
      <c r="AZ6" s="253"/>
      <c r="BA6" s="1363" t="s">
        <v>2728</v>
      </c>
      <c r="BB6" s="275" t="s">
        <v>2729</v>
      </c>
      <c r="BC6" s="1378" t="s">
        <v>2730</v>
      </c>
      <c r="BD6" s="1379" t="s">
        <v>1602</v>
      </c>
      <c r="BE6" s="1363" t="s">
        <v>2731</v>
      </c>
      <c r="BF6" s="1370" t="s">
        <v>1603</v>
      </c>
      <c r="BG6" s="1371" t="s">
        <v>1604</v>
      </c>
      <c r="BH6" s="1371" t="s">
        <v>1605</v>
      </c>
      <c r="BI6" s="285" t="s">
        <v>1593</v>
      </c>
      <c r="BJ6" s="293"/>
      <c r="BK6" s="1368" t="s">
        <v>1594</v>
      </c>
      <c r="BL6" s="1371" t="s">
        <v>1606</v>
      </c>
      <c r="BM6" s="2298" t="s">
        <v>1607</v>
      </c>
      <c r="BN6" s="1371" t="s">
        <v>1608</v>
      </c>
      <c r="BO6" s="2295"/>
      <c r="BP6" s="2296"/>
      <c r="BQ6" s="2297"/>
      <c r="BR6" s="1368" t="s">
        <v>163</v>
      </c>
      <c r="BS6" s="782"/>
      <c r="BT6" s="1368" t="s">
        <v>164</v>
      </c>
      <c r="BU6" s="1371"/>
      <c r="BV6" s="1363" t="s">
        <v>1609</v>
      </c>
      <c r="BW6" s="1380"/>
      <c r="BX6" s="1372" t="s">
        <v>165</v>
      </c>
      <c r="BY6" s="1367" t="s">
        <v>1347</v>
      </c>
      <c r="BZ6" s="2294"/>
      <c r="CA6" s="1368" t="s">
        <v>166</v>
      </c>
      <c r="CB6" s="285" t="s">
        <v>1593</v>
      </c>
    </row>
    <row r="7" spans="1:80" s="1356" customFormat="1" ht="15.95" customHeight="1">
      <c r="A7" s="270"/>
      <c r="B7" s="1381"/>
      <c r="C7" s="809" t="s">
        <v>167</v>
      </c>
      <c r="D7" s="809" t="s">
        <v>168</v>
      </c>
      <c r="E7" s="809" t="s">
        <v>169</v>
      </c>
      <c r="F7" s="284"/>
      <c r="G7" s="295"/>
      <c r="H7" s="284"/>
      <c r="I7" s="1382"/>
      <c r="J7" s="276"/>
      <c r="K7" s="270" t="s">
        <v>2715</v>
      </c>
      <c r="L7" s="294"/>
      <c r="M7" s="1383" t="s">
        <v>53</v>
      </c>
      <c r="N7" s="715" t="s">
        <v>1610</v>
      </c>
      <c r="O7" s="810" t="s">
        <v>1611</v>
      </c>
      <c r="P7" s="715" t="s">
        <v>320</v>
      </c>
      <c r="Q7" s="294" t="s">
        <v>170</v>
      </c>
      <c r="R7" s="1371" t="s">
        <v>170</v>
      </c>
      <c r="S7" s="294" t="s">
        <v>171</v>
      </c>
      <c r="T7" s="285"/>
      <c r="V7" s="295"/>
      <c r="W7" s="276"/>
      <c r="X7" s="295"/>
      <c r="Y7" s="1376"/>
      <c r="Z7" s="2272" t="s">
        <v>1612</v>
      </c>
      <c r="AA7" s="2273"/>
      <c r="AB7" s="296" t="s">
        <v>1613</v>
      </c>
      <c r="AC7" s="289"/>
      <c r="AE7" s="1372" t="s">
        <v>173</v>
      </c>
      <c r="AF7" s="522" t="s">
        <v>1614</v>
      </c>
      <c r="AG7" s="273" t="s">
        <v>174</v>
      </c>
      <c r="AH7" s="744" t="s">
        <v>2722</v>
      </c>
      <c r="AI7" s="297"/>
      <c r="AJ7" s="1372"/>
      <c r="AK7" s="274"/>
      <c r="AL7" s="1376"/>
      <c r="AM7" s="280" t="s">
        <v>1615</v>
      </c>
      <c r="AN7" s="283" t="s">
        <v>1364</v>
      </c>
      <c r="AO7" s="1377"/>
      <c r="AP7" s="1371"/>
      <c r="AQ7" s="1372" t="s">
        <v>1616</v>
      </c>
      <c r="AR7" s="1372" t="s">
        <v>1616</v>
      </c>
      <c r="AS7" s="1368" t="s">
        <v>175</v>
      </c>
      <c r="AT7" s="1372" t="s">
        <v>176</v>
      </c>
      <c r="AU7" s="1367" t="s">
        <v>1617</v>
      </c>
      <c r="AV7" s="1384" t="s">
        <v>1618</v>
      </c>
      <c r="AW7" s="1367" t="s">
        <v>1619</v>
      </c>
      <c r="AX7" s="1385" t="s">
        <v>1620</v>
      </c>
      <c r="AZ7" s="254"/>
      <c r="BA7" s="1386" t="s">
        <v>1621</v>
      </c>
      <c r="BB7" s="630" t="s">
        <v>1622</v>
      </c>
      <c r="BC7" s="1386"/>
      <c r="BD7" s="1387"/>
      <c r="BE7" s="1364"/>
      <c r="BF7" s="1367" t="s">
        <v>1623</v>
      </c>
      <c r="BG7" s="1371" t="s">
        <v>1624</v>
      </c>
      <c r="BH7" s="1368" t="s">
        <v>1625</v>
      </c>
      <c r="BI7" s="285"/>
      <c r="BJ7" s="293"/>
      <c r="BK7" s="1368"/>
      <c r="BL7" s="1371"/>
      <c r="BM7" s="2299"/>
      <c r="BN7" s="1371" t="s">
        <v>1626</v>
      </c>
      <c r="BO7" s="294"/>
      <c r="BP7" s="631" t="s">
        <v>177</v>
      </c>
      <c r="BQ7" s="632" t="s">
        <v>1627</v>
      </c>
      <c r="BR7" s="302" t="s">
        <v>1628</v>
      </c>
      <c r="BS7" s="782"/>
      <c r="BT7" s="2191"/>
      <c r="BU7" s="1371"/>
      <c r="BV7" s="1364"/>
      <c r="BW7" s="1380"/>
      <c r="BX7" s="1364"/>
      <c r="BY7" s="1372" t="s">
        <v>178</v>
      </c>
      <c r="BZ7" s="2294"/>
      <c r="CA7" s="1376"/>
      <c r="CB7" s="285"/>
    </row>
    <row r="8" spans="1:80" s="1356" customFormat="1" ht="15.95" customHeight="1">
      <c r="A8" s="253"/>
      <c r="B8" s="1381"/>
      <c r="C8" s="294"/>
      <c r="D8" s="1371"/>
      <c r="E8" s="1371"/>
      <c r="F8" s="298"/>
      <c r="G8" s="294"/>
      <c r="H8" s="284"/>
      <c r="I8" s="1381"/>
      <c r="J8" s="276"/>
      <c r="K8" s="260"/>
      <c r="L8" s="294"/>
      <c r="M8" s="1383" t="s">
        <v>54</v>
      </c>
      <c r="N8" s="633" t="s">
        <v>1629</v>
      </c>
      <c r="O8" s="812" t="s">
        <v>1630</v>
      </c>
      <c r="P8" s="715" t="s">
        <v>179</v>
      </c>
      <c r="Q8" s="294" t="s">
        <v>180</v>
      </c>
      <c r="R8" s="1371" t="s">
        <v>180</v>
      </c>
      <c r="S8" s="294" t="s">
        <v>181</v>
      </c>
      <c r="T8" s="285"/>
      <c r="V8" s="299"/>
      <c r="W8" s="276"/>
      <c r="X8" s="295"/>
      <c r="Y8" s="1376"/>
      <c r="Z8" s="1388" t="s">
        <v>1631</v>
      </c>
      <c r="AA8" s="1372" t="s">
        <v>1632</v>
      </c>
      <c r="AB8" s="274" t="s">
        <v>172</v>
      </c>
      <c r="AC8" s="1362" t="s">
        <v>157</v>
      </c>
      <c r="AE8" s="1389"/>
      <c r="AF8" s="326"/>
      <c r="AG8" s="275" t="s">
        <v>2721</v>
      </c>
      <c r="AH8" s="300"/>
      <c r="AI8" s="294" t="s">
        <v>1633</v>
      </c>
      <c r="AJ8" s="1372"/>
      <c r="AK8" s="295"/>
      <c r="AL8" s="1376"/>
      <c r="AM8" s="1356" t="s">
        <v>1634</v>
      </c>
      <c r="AN8" s="294" t="s">
        <v>182</v>
      </c>
      <c r="AO8" s="1377"/>
      <c r="AP8" s="1371"/>
      <c r="AQ8" s="1372" t="s">
        <v>183</v>
      </c>
      <c r="AR8" s="1390" t="s">
        <v>186</v>
      </c>
      <c r="AS8" s="1371"/>
      <c r="AT8" s="1364"/>
      <c r="AU8" s="1391"/>
      <c r="AV8" s="1391"/>
      <c r="AW8" s="1391"/>
      <c r="AX8" s="1392" t="s">
        <v>1635</v>
      </c>
      <c r="AY8" s="1356" t="s">
        <v>187</v>
      </c>
      <c r="BA8" s="1389"/>
      <c r="BB8" s="1371"/>
      <c r="BC8" s="1371" t="s">
        <v>1636</v>
      </c>
      <c r="BD8" s="1391"/>
      <c r="BE8" s="1364"/>
      <c r="BF8" s="1393" t="s">
        <v>1637</v>
      </c>
      <c r="BG8" s="1371"/>
      <c r="BI8" s="1377"/>
      <c r="BJ8" s="293"/>
      <c r="BK8" s="1371"/>
      <c r="BL8" s="1371" t="s">
        <v>189</v>
      </c>
      <c r="BM8" s="1391" t="s">
        <v>189</v>
      </c>
      <c r="BN8" s="1371" t="s">
        <v>204</v>
      </c>
      <c r="BO8" s="294" t="s">
        <v>1638</v>
      </c>
      <c r="BP8" s="1389" t="s">
        <v>704</v>
      </c>
      <c r="BQ8" s="1371"/>
      <c r="BR8" s="633" t="s">
        <v>1639</v>
      </c>
      <c r="BS8" s="782"/>
      <c r="BT8" s="2191"/>
      <c r="BU8" s="1371"/>
      <c r="BV8" s="1371" t="s">
        <v>190</v>
      </c>
      <c r="BW8" s="1389"/>
      <c r="BX8" s="1371"/>
      <c r="BY8" s="1364"/>
      <c r="BZ8" s="1364" t="s">
        <v>1640</v>
      </c>
      <c r="CA8" s="1376"/>
      <c r="CB8" s="285"/>
    </row>
    <row r="9" spans="1:80" s="1356" customFormat="1" ht="15.95" customHeight="1">
      <c r="A9" s="253" t="s">
        <v>1641</v>
      </c>
      <c r="B9" s="1381"/>
      <c r="C9" s="295"/>
      <c r="D9" s="1371"/>
      <c r="E9" s="295"/>
      <c r="F9" s="298" t="s">
        <v>191</v>
      </c>
      <c r="G9" s="295"/>
      <c r="H9" s="298" t="s">
        <v>1642</v>
      </c>
      <c r="I9" s="1382"/>
      <c r="J9" s="276"/>
      <c r="K9" s="1356" t="s">
        <v>1643</v>
      </c>
      <c r="L9" s="294"/>
      <c r="M9" s="1383" t="s">
        <v>1644</v>
      </c>
      <c r="N9" s="715" t="s">
        <v>192</v>
      </c>
      <c r="O9" s="715" t="s">
        <v>1645</v>
      </c>
      <c r="P9" s="715" t="s">
        <v>193</v>
      </c>
      <c r="Q9" s="294" t="s">
        <v>56</v>
      </c>
      <c r="R9" s="1371" t="s">
        <v>1646</v>
      </c>
      <c r="S9" s="294" t="s">
        <v>194</v>
      </c>
      <c r="T9" s="285" t="s">
        <v>1647</v>
      </c>
      <c r="U9" s="280" t="s">
        <v>1641</v>
      </c>
      <c r="V9" s="294" t="s">
        <v>195</v>
      </c>
      <c r="W9" s="1356" t="s">
        <v>196</v>
      </c>
      <c r="X9" s="295"/>
      <c r="Y9" s="1371" t="s">
        <v>197</v>
      </c>
      <c r="Z9" s="1389"/>
      <c r="AA9" s="1364"/>
      <c r="AB9" s="1364"/>
      <c r="AC9" s="1382"/>
      <c r="AE9" s="1389"/>
      <c r="AF9" s="326"/>
      <c r="AG9" s="294" t="s">
        <v>198</v>
      </c>
      <c r="AH9" s="1371"/>
      <c r="AI9" s="294" t="s">
        <v>1648</v>
      </c>
      <c r="AJ9" s="1372"/>
      <c r="AK9" s="294"/>
      <c r="AL9" s="1371" t="s">
        <v>199</v>
      </c>
      <c r="AM9" s="1356" t="s">
        <v>1649</v>
      </c>
      <c r="AN9" s="294" t="s">
        <v>200</v>
      </c>
      <c r="AO9" s="1377" t="s">
        <v>1647</v>
      </c>
      <c r="AP9" s="1368" t="s">
        <v>1641</v>
      </c>
      <c r="AQ9" s="1371" t="s">
        <v>223</v>
      </c>
      <c r="AR9" s="1371"/>
      <c r="AS9" s="1371"/>
      <c r="AT9" s="1371"/>
      <c r="AU9" s="1391"/>
      <c r="AV9" s="1394"/>
      <c r="AW9" s="1391"/>
      <c r="AX9" s="1394"/>
      <c r="AY9" s="1356" t="s">
        <v>424</v>
      </c>
      <c r="BA9" s="1395"/>
      <c r="BB9" s="1371"/>
      <c r="BC9" s="1371" t="s">
        <v>1650</v>
      </c>
      <c r="BD9" s="1396" t="s">
        <v>1651</v>
      </c>
      <c r="BE9" s="1364" t="s">
        <v>425</v>
      </c>
      <c r="BF9" s="1393" t="s">
        <v>1652</v>
      </c>
      <c r="BG9" s="1371" t="s">
        <v>201</v>
      </c>
      <c r="BH9" s="1371" t="s">
        <v>188</v>
      </c>
      <c r="BI9" s="285" t="s">
        <v>1647</v>
      </c>
      <c r="BJ9" s="293"/>
      <c r="BK9" s="1368" t="s">
        <v>1641</v>
      </c>
      <c r="BL9" s="1371" t="s">
        <v>203</v>
      </c>
      <c r="BM9" s="1391" t="s">
        <v>1653</v>
      </c>
      <c r="BN9" s="1371" t="s">
        <v>1023</v>
      </c>
      <c r="BO9" s="294" t="s">
        <v>1654</v>
      </c>
      <c r="BP9" s="1397" t="s">
        <v>205</v>
      </c>
      <c r="BQ9" s="1371" t="s">
        <v>704</v>
      </c>
      <c r="BR9" s="294" t="s">
        <v>1025</v>
      </c>
      <c r="BS9" s="782" t="s">
        <v>704</v>
      </c>
      <c r="BT9" s="2191"/>
      <c r="BU9" s="1371"/>
      <c r="BV9" s="1371" t="s">
        <v>206</v>
      </c>
      <c r="BW9" s="1380"/>
      <c r="BX9" s="1364"/>
      <c r="BY9" s="1371"/>
      <c r="BZ9" s="1371" t="s">
        <v>207</v>
      </c>
      <c r="CA9" s="1371" t="s">
        <v>208</v>
      </c>
      <c r="CB9" s="285" t="s">
        <v>1647</v>
      </c>
    </row>
    <row r="10" spans="1:80" s="1356" customFormat="1" ht="15.95" customHeight="1">
      <c r="A10" s="254"/>
      <c r="B10" s="1381" t="s">
        <v>209</v>
      </c>
      <c r="C10" s="294" t="s">
        <v>1655</v>
      </c>
      <c r="D10" s="302" t="s">
        <v>1656</v>
      </c>
      <c r="E10" s="1371" t="s">
        <v>1657</v>
      </c>
      <c r="F10" s="285" t="s">
        <v>210</v>
      </c>
      <c r="G10" s="294" t="s">
        <v>53</v>
      </c>
      <c r="H10" s="285" t="s">
        <v>211</v>
      </c>
      <c r="I10" s="1381" t="s">
        <v>53</v>
      </c>
      <c r="J10" s="276"/>
      <c r="K10" s="1356" t="s">
        <v>212</v>
      </c>
      <c r="L10" s="294" t="s">
        <v>53</v>
      </c>
      <c r="M10" s="1383" t="s">
        <v>213</v>
      </c>
      <c r="N10" s="715" t="s">
        <v>1658</v>
      </c>
      <c r="O10" s="715" t="s">
        <v>1659</v>
      </c>
      <c r="P10" s="715" t="s">
        <v>214</v>
      </c>
      <c r="Q10" s="294" t="s">
        <v>215</v>
      </c>
      <c r="R10" s="1371" t="s">
        <v>1660</v>
      </c>
      <c r="S10" s="301" t="s">
        <v>216</v>
      </c>
      <c r="T10" s="303"/>
      <c r="V10" s="294" t="s">
        <v>1661</v>
      </c>
      <c r="W10" s="1356" t="s">
        <v>217</v>
      </c>
      <c r="X10" s="294" t="s">
        <v>53</v>
      </c>
      <c r="Y10" s="294" t="s">
        <v>218</v>
      </c>
      <c r="Z10" s="1389"/>
      <c r="AA10" s="294" t="s">
        <v>53</v>
      </c>
      <c r="AB10" s="1356" t="s">
        <v>1662</v>
      </c>
      <c r="AC10" s="1382" t="s">
        <v>53</v>
      </c>
      <c r="AE10" s="1389"/>
      <c r="AF10" s="326"/>
      <c r="AG10" s="294" t="s">
        <v>219</v>
      </c>
      <c r="AH10" s="1371" t="s">
        <v>220</v>
      </c>
      <c r="AI10" s="294" t="s">
        <v>221</v>
      </c>
      <c r="AJ10" s="1371" t="s">
        <v>1663</v>
      </c>
      <c r="AK10" s="294"/>
      <c r="AL10" s="1371" t="s">
        <v>221</v>
      </c>
      <c r="AM10" s="1356" t="s">
        <v>222</v>
      </c>
      <c r="AN10" s="294" t="s">
        <v>61</v>
      </c>
      <c r="AO10" s="1398"/>
      <c r="AP10" s="1371"/>
      <c r="AQ10" s="1371" t="s">
        <v>1664</v>
      </c>
      <c r="AR10" s="1371" t="s">
        <v>224</v>
      </c>
      <c r="AS10" s="1371" t="s">
        <v>225</v>
      </c>
      <c r="AT10" s="1371" t="s">
        <v>226</v>
      </c>
      <c r="AU10" s="1391" t="s">
        <v>1665</v>
      </c>
      <c r="AV10" s="1394" t="s">
        <v>1665</v>
      </c>
      <c r="AW10" s="1391" t="s">
        <v>1666</v>
      </c>
      <c r="AX10" s="1394"/>
      <c r="AY10" s="1356" t="s">
        <v>1016</v>
      </c>
      <c r="BA10" s="1399" t="s">
        <v>1019</v>
      </c>
      <c r="BB10" s="1400" t="s">
        <v>1019</v>
      </c>
      <c r="BC10" s="1371" t="s">
        <v>1667</v>
      </c>
      <c r="BD10" s="1396" t="s">
        <v>1668</v>
      </c>
      <c r="BE10" s="1364" t="s">
        <v>1020</v>
      </c>
      <c r="BF10" s="1393" t="s">
        <v>1669</v>
      </c>
      <c r="BG10" s="1371" t="s">
        <v>1021</v>
      </c>
      <c r="BH10" s="1371" t="s">
        <v>202</v>
      </c>
      <c r="BI10" s="303"/>
      <c r="BJ10" s="293"/>
      <c r="BK10" s="1371"/>
      <c r="BL10" s="1371" t="s">
        <v>1022</v>
      </c>
      <c r="BM10" s="1391" t="s">
        <v>1670</v>
      </c>
      <c r="BN10" s="1371" t="s">
        <v>368</v>
      </c>
      <c r="BO10" s="294" t="s">
        <v>1671</v>
      </c>
      <c r="BP10" s="1397" t="s">
        <v>1024</v>
      </c>
      <c r="BQ10" s="1371" t="s">
        <v>53</v>
      </c>
      <c r="BR10" s="301" t="s">
        <v>1672</v>
      </c>
      <c r="BS10" s="782" t="s">
        <v>704</v>
      </c>
      <c r="BT10" s="2191" t="s">
        <v>1026</v>
      </c>
      <c r="BU10" s="1371"/>
      <c r="BV10" s="1371" t="s">
        <v>1027</v>
      </c>
      <c r="BW10" s="1389" t="s">
        <v>1028</v>
      </c>
      <c r="BX10" s="1371" t="s">
        <v>1673</v>
      </c>
      <c r="BY10" s="1371" t="s">
        <v>1674</v>
      </c>
      <c r="BZ10" s="1371" t="s">
        <v>1029</v>
      </c>
      <c r="CA10" s="1371" t="s">
        <v>207</v>
      </c>
      <c r="CB10" s="303"/>
    </row>
    <row r="11" spans="1:80" s="1356" customFormat="1" ht="15.95" customHeight="1">
      <c r="B11" s="304" t="s">
        <v>1675</v>
      </c>
      <c r="C11" s="305" t="s">
        <v>1676</v>
      </c>
      <c r="D11" s="305" t="s">
        <v>1676</v>
      </c>
      <c r="E11" s="305" t="s">
        <v>1676</v>
      </c>
      <c r="F11" s="305" t="s">
        <v>1030</v>
      </c>
      <c r="G11" s="279" t="s">
        <v>54</v>
      </c>
      <c r="H11" s="286" t="s">
        <v>1030</v>
      </c>
      <c r="I11" s="304" t="s">
        <v>54</v>
      </c>
      <c r="J11" s="276"/>
      <c r="K11" s="286" t="s">
        <v>1030</v>
      </c>
      <c r="L11" s="305" t="s">
        <v>54</v>
      </c>
      <c r="M11" s="1357" t="s">
        <v>1030</v>
      </c>
      <c r="N11" s="815" t="s">
        <v>1677</v>
      </c>
      <c r="O11" s="716" t="s">
        <v>1678</v>
      </c>
      <c r="P11" s="716" t="s">
        <v>1031</v>
      </c>
      <c r="Q11" s="305" t="s">
        <v>1032</v>
      </c>
      <c r="R11" s="279" t="s">
        <v>1032</v>
      </c>
      <c r="S11" s="306" t="s">
        <v>1033</v>
      </c>
      <c r="T11" s="281"/>
      <c r="U11" s="286"/>
      <c r="V11" s="305" t="s">
        <v>108</v>
      </c>
      <c r="W11" s="286" t="s">
        <v>1034</v>
      </c>
      <c r="X11" s="305" t="s">
        <v>54</v>
      </c>
      <c r="Y11" s="305" t="s">
        <v>1035</v>
      </c>
      <c r="Z11" s="1360" t="s">
        <v>1679</v>
      </c>
      <c r="AA11" s="305" t="s">
        <v>54</v>
      </c>
      <c r="AB11" s="1371" t="s">
        <v>1680</v>
      </c>
      <c r="AC11" s="286" t="s">
        <v>54</v>
      </c>
      <c r="AD11" s="276"/>
      <c r="AE11" s="279" t="s">
        <v>1036</v>
      </c>
      <c r="AF11" s="523" t="s">
        <v>1681</v>
      </c>
      <c r="AG11" s="305" t="s">
        <v>1037</v>
      </c>
      <c r="AH11" s="279" t="s">
        <v>1038</v>
      </c>
      <c r="AI11" s="305" t="s">
        <v>1030</v>
      </c>
      <c r="AJ11" s="279" t="s">
        <v>1682</v>
      </c>
      <c r="AK11" s="305" t="s">
        <v>1674</v>
      </c>
      <c r="AL11" s="279" t="s">
        <v>1030</v>
      </c>
      <c r="AM11" s="286" t="s">
        <v>55</v>
      </c>
      <c r="AN11" s="305" t="s">
        <v>55</v>
      </c>
      <c r="AO11" s="308"/>
      <c r="AP11" s="279"/>
      <c r="AQ11" s="279" t="s">
        <v>1683</v>
      </c>
      <c r="AR11" s="279" t="s">
        <v>1039</v>
      </c>
      <c r="AS11" s="279" t="s">
        <v>221</v>
      </c>
      <c r="AT11" s="279" t="s">
        <v>221</v>
      </c>
      <c r="AU11" s="531" t="s">
        <v>1684</v>
      </c>
      <c r="AV11" s="532" t="s">
        <v>1685</v>
      </c>
      <c r="AW11" s="531" t="s">
        <v>1686</v>
      </c>
      <c r="AX11" s="531" t="s">
        <v>1687</v>
      </c>
      <c r="AY11" s="307" t="s">
        <v>1688</v>
      </c>
      <c r="AZ11" s="285"/>
      <c r="BA11" s="746" t="s">
        <v>1689</v>
      </c>
      <c r="BB11" s="588" t="s">
        <v>1690</v>
      </c>
      <c r="BC11" s="279" t="s">
        <v>1691</v>
      </c>
      <c r="BD11" s="533" t="s">
        <v>1692</v>
      </c>
      <c r="BE11" s="282" t="s">
        <v>1693</v>
      </c>
      <c r="BF11" s="534" t="s">
        <v>1694</v>
      </c>
      <c r="BG11" s="279" t="s">
        <v>1695</v>
      </c>
      <c r="BH11" s="305" t="s">
        <v>1696</v>
      </c>
      <c r="BI11" s="281"/>
      <c r="BJ11" s="276"/>
      <c r="BK11" s="279"/>
      <c r="BL11" s="279" t="s">
        <v>1697</v>
      </c>
      <c r="BM11" s="531" t="s">
        <v>2714</v>
      </c>
      <c r="BN11" s="279" t="s">
        <v>1697</v>
      </c>
      <c r="BO11" s="305" t="s">
        <v>2714</v>
      </c>
      <c r="BP11" s="1358" t="s">
        <v>369</v>
      </c>
      <c r="BQ11" s="279" t="s">
        <v>54</v>
      </c>
      <c r="BR11" s="305" t="s">
        <v>2714</v>
      </c>
      <c r="BS11" s="783" t="s">
        <v>1698</v>
      </c>
      <c r="BT11" s="2210" t="s">
        <v>370</v>
      </c>
      <c r="BU11" s="279" t="s">
        <v>1699</v>
      </c>
      <c r="BV11" s="279" t="s">
        <v>371</v>
      </c>
      <c r="BW11" s="1360" t="s">
        <v>372</v>
      </c>
      <c r="BX11" s="279" t="s">
        <v>1700</v>
      </c>
      <c r="BY11" s="279" t="s">
        <v>1700</v>
      </c>
      <c r="BZ11" s="279" t="s">
        <v>373</v>
      </c>
      <c r="CA11" s="286" t="s">
        <v>374</v>
      </c>
      <c r="CB11" s="308"/>
    </row>
    <row r="12" spans="1:80" s="126" customFormat="1" ht="35.25" customHeight="1">
      <c r="A12" s="250" t="s">
        <v>1701</v>
      </c>
      <c r="B12" s="251" t="s">
        <v>1702</v>
      </c>
      <c r="C12" s="125" t="s">
        <v>1708</v>
      </c>
      <c r="D12" s="125"/>
      <c r="E12" s="125"/>
      <c r="F12" s="125" t="s">
        <v>2562</v>
      </c>
      <c r="G12" s="125"/>
      <c r="H12" s="136"/>
      <c r="I12" s="136"/>
      <c r="K12" s="136" t="s">
        <v>1708</v>
      </c>
      <c r="L12" s="136"/>
      <c r="M12" s="136"/>
      <c r="N12" s="136"/>
      <c r="O12" s="136"/>
      <c r="P12" s="127"/>
      <c r="Q12" s="2264" t="s">
        <v>1703</v>
      </c>
      <c r="R12" s="2265"/>
      <c r="S12" s="634" t="s">
        <v>1704</v>
      </c>
      <c r="T12" s="128" t="s">
        <v>375</v>
      </c>
      <c r="U12" s="635" t="s">
        <v>1701</v>
      </c>
      <c r="V12" s="135" t="s">
        <v>1705</v>
      </c>
      <c r="W12" s="125"/>
      <c r="X12" s="125"/>
      <c r="Y12" s="124" t="s">
        <v>376</v>
      </c>
      <c r="Z12" s="125" t="s">
        <v>1708</v>
      </c>
      <c r="AA12" s="125"/>
      <c r="AB12" s="2292" t="s">
        <v>1706</v>
      </c>
      <c r="AC12" s="2293"/>
      <c r="AD12" s="123"/>
      <c r="AE12" s="137" t="s">
        <v>1707</v>
      </c>
      <c r="AF12" s="137"/>
      <c r="AG12" s="138" t="s">
        <v>376</v>
      </c>
      <c r="AH12" s="125"/>
      <c r="AI12" s="2285" t="s">
        <v>1708</v>
      </c>
      <c r="AJ12" s="2286"/>
      <c r="AK12" s="2287"/>
      <c r="AL12" s="136" t="s">
        <v>1708</v>
      </c>
      <c r="AM12" s="136"/>
      <c r="AN12" s="136"/>
      <c r="AO12" s="128" t="s">
        <v>375</v>
      </c>
      <c r="AP12" s="636" t="s">
        <v>1701</v>
      </c>
      <c r="AQ12" s="2285" t="s">
        <v>1708</v>
      </c>
      <c r="AR12" s="2286"/>
      <c r="AS12" s="2286"/>
      <c r="AT12" s="2287"/>
      <c r="AU12" s="2283" t="s">
        <v>1709</v>
      </c>
      <c r="AV12" s="2284"/>
      <c r="AW12" s="2284"/>
      <c r="AX12" s="2284"/>
      <c r="AY12" s="137" t="s">
        <v>1710</v>
      </c>
      <c r="AZ12" s="720"/>
      <c r="BA12" s="137"/>
      <c r="BB12" s="137"/>
      <c r="BC12" s="137"/>
      <c r="BD12" s="137"/>
      <c r="BE12" s="137"/>
      <c r="BF12" s="587" t="s">
        <v>1711</v>
      </c>
      <c r="BG12" s="586" t="s">
        <v>376</v>
      </c>
      <c r="BH12" s="637" t="s">
        <v>377</v>
      </c>
      <c r="BI12" s="128" t="s">
        <v>375</v>
      </c>
      <c r="BJ12" s="123"/>
      <c r="BK12" s="250" t="s">
        <v>1701</v>
      </c>
      <c r="BL12" s="251" t="s">
        <v>1712</v>
      </c>
      <c r="BM12" s="135"/>
      <c r="BN12" s="638" t="s">
        <v>1713</v>
      </c>
      <c r="BO12" s="2283" t="s">
        <v>376</v>
      </c>
      <c r="BP12" s="2284"/>
      <c r="BQ12" s="2265"/>
      <c r="BR12" s="135" t="s">
        <v>1714</v>
      </c>
      <c r="BS12" s="784" t="s">
        <v>1715</v>
      </c>
      <c r="BT12" s="2211" t="s">
        <v>1716</v>
      </c>
      <c r="BU12" s="817" t="s">
        <v>1717</v>
      </c>
      <c r="BV12" s="639" t="s">
        <v>1718</v>
      </c>
      <c r="BW12" s="640" t="s">
        <v>1719</v>
      </c>
      <c r="BX12" s="125"/>
      <c r="BY12" s="136"/>
      <c r="BZ12" s="125"/>
      <c r="CA12" s="136"/>
      <c r="CB12" s="128" t="s">
        <v>375</v>
      </c>
    </row>
    <row r="13" spans="1:80" s="2070" customFormat="1" ht="17.45" customHeight="1">
      <c r="A13" s="2039" t="s">
        <v>1332</v>
      </c>
      <c r="B13" s="2040">
        <v>48456</v>
      </c>
      <c r="C13" s="2041" t="s">
        <v>739</v>
      </c>
      <c r="D13" s="2041" t="s">
        <v>739</v>
      </c>
      <c r="E13" s="2041" t="s">
        <v>739</v>
      </c>
      <c r="F13" s="2041">
        <v>83.3</v>
      </c>
      <c r="G13" s="2041">
        <v>83.1</v>
      </c>
      <c r="H13" s="2041">
        <v>86.5</v>
      </c>
      <c r="I13" s="2041">
        <v>86.6</v>
      </c>
      <c r="J13" s="2042"/>
      <c r="K13" s="2043">
        <v>89.9</v>
      </c>
      <c r="L13" s="2041">
        <v>89.8</v>
      </c>
      <c r="M13" s="2198">
        <v>85.2</v>
      </c>
      <c r="N13" s="2041">
        <v>99.4</v>
      </c>
      <c r="O13" s="2041">
        <v>80.2</v>
      </c>
      <c r="P13" s="2041">
        <v>90.3</v>
      </c>
      <c r="Q13" s="2044">
        <v>28898.9</v>
      </c>
      <c r="R13" s="2045" t="s">
        <v>2735</v>
      </c>
      <c r="S13" s="2212">
        <v>150957</v>
      </c>
      <c r="T13" s="2046" t="s">
        <v>1332</v>
      </c>
      <c r="U13" s="2047" t="s">
        <v>1332</v>
      </c>
      <c r="V13" s="2213">
        <v>24216</v>
      </c>
      <c r="W13" s="2204">
        <v>23433</v>
      </c>
      <c r="X13" s="2064">
        <v>4014</v>
      </c>
      <c r="Y13" s="2199" t="s">
        <v>395</v>
      </c>
      <c r="Z13" s="2049" t="s">
        <v>739</v>
      </c>
      <c r="AA13" s="2050" t="s">
        <v>739</v>
      </c>
      <c r="AB13" s="2051" t="s">
        <v>739</v>
      </c>
      <c r="AC13" s="2051" t="s">
        <v>739</v>
      </c>
      <c r="AD13" s="2042"/>
      <c r="AE13" s="2052">
        <v>3656.2</v>
      </c>
      <c r="AF13" s="2052">
        <v>2826.6</v>
      </c>
      <c r="AG13" s="2053" t="s">
        <v>397</v>
      </c>
      <c r="AH13" s="2054" t="s">
        <v>398</v>
      </c>
      <c r="AI13" s="2207" t="s">
        <v>2600</v>
      </c>
      <c r="AJ13" s="2077" t="s">
        <v>2601</v>
      </c>
      <c r="AK13" s="2055" t="s">
        <v>2602</v>
      </c>
      <c r="AL13" s="2208" t="s">
        <v>2603</v>
      </c>
      <c r="AM13" s="2055" t="s">
        <v>2604</v>
      </c>
      <c r="AN13" s="2056" t="s">
        <v>2601</v>
      </c>
      <c r="AO13" s="2046" t="s">
        <v>1332</v>
      </c>
      <c r="AP13" s="2057" t="s">
        <v>1332</v>
      </c>
      <c r="AQ13" s="2054" t="s">
        <v>2667</v>
      </c>
      <c r="AR13" s="2054" t="s">
        <v>2668</v>
      </c>
      <c r="AS13" s="2058" t="s">
        <v>2669</v>
      </c>
      <c r="AT13" s="2058" t="s">
        <v>2670</v>
      </c>
      <c r="AU13" s="2219">
        <v>243633</v>
      </c>
      <c r="AV13" s="2219">
        <v>199477</v>
      </c>
      <c r="AW13" s="2219">
        <v>7107</v>
      </c>
      <c r="AX13" s="2219">
        <v>37049</v>
      </c>
      <c r="AY13" s="2219">
        <v>29322</v>
      </c>
      <c r="AZ13" s="2059"/>
      <c r="BA13" s="2217">
        <v>316383</v>
      </c>
      <c r="BB13" s="2217">
        <v>1273612</v>
      </c>
      <c r="BC13" s="2202">
        <v>1691565</v>
      </c>
      <c r="BD13" s="2202">
        <v>593171</v>
      </c>
      <c r="BE13" s="2202">
        <v>516234</v>
      </c>
      <c r="BF13" s="2060">
        <v>27.4</v>
      </c>
      <c r="BG13" s="2061">
        <v>0.11</v>
      </c>
      <c r="BH13" s="2062">
        <v>1712.5</v>
      </c>
      <c r="BI13" s="2046" t="s">
        <v>1332</v>
      </c>
      <c r="BJ13" s="2063"/>
      <c r="BK13" s="2057" t="s">
        <v>1332</v>
      </c>
      <c r="BL13" s="2044">
        <v>976813.9</v>
      </c>
      <c r="BM13" s="2044">
        <v>956514.5</v>
      </c>
      <c r="BN13" s="2064">
        <v>21632</v>
      </c>
      <c r="BO13" s="2054">
        <v>5.0999999999999996</v>
      </c>
      <c r="BP13" s="2054">
        <v>4</v>
      </c>
      <c r="BQ13" s="2054">
        <v>7.2</v>
      </c>
      <c r="BR13" s="2065">
        <v>499316.4</v>
      </c>
      <c r="BS13" s="2066">
        <v>371489.1</v>
      </c>
      <c r="BT13" s="2067">
        <v>91250</v>
      </c>
      <c r="BU13" s="2041">
        <v>356845.7</v>
      </c>
      <c r="BV13" s="2041">
        <v>938.2</v>
      </c>
      <c r="BW13" s="2041">
        <v>21769.7</v>
      </c>
      <c r="BX13" s="2068">
        <v>37129.1</v>
      </c>
      <c r="BY13" s="2041">
        <v>-11967.3</v>
      </c>
      <c r="BZ13" s="2041">
        <v>-23876.6</v>
      </c>
      <c r="CA13" s="2041">
        <v>2106.9</v>
      </c>
      <c r="CB13" s="2069" t="s">
        <v>1332</v>
      </c>
    </row>
    <row r="14" spans="1:80" s="1949" customFormat="1" ht="17.45" customHeight="1">
      <c r="A14" s="2039" t="s">
        <v>185</v>
      </c>
      <c r="B14" s="2040">
        <v>48607</v>
      </c>
      <c r="C14" s="2041" t="s">
        <v>739</v>
      </c>
      <c r="D14" s="2041" t="s">
        <v>739</v>
      </c>
      <c r="E14" s="2041" t="s">
        <v>739</v>
      </c>
      <c r="F14" s="2041">
        <v>86.1</v>
      </c>
      <c r="G14" s="2041">
        <v>85.9</v>
      </c>
      <c r="H14" s="2041">
        <v>88.7</v>
      </c>
      <c r="I14" s="2041">
        <v>88.7</v>
      </c>
      <c r="J14" s="2071"/>
      <c r="K14" s="2041">
        <v>96.1</v>
      </c>
      <c r="L14" s="2041">
        <v>96.1</v>
      </c>
      <c r="M14" s="2041">
        <v>89.6</v>
      </c>
      <c r="N14" s="2041">
        <v>96.3</v>
      </c>
      <c r="O14" s="2041">
        <v>77.599999999999994</v>
      </c>
      <c r="P14" s="2041">
        <v>91.3</v>
      </c>
      <c r="Q14" s="2044">
        <v>24588.1</v>
      </c>
      <c r="R14" s="2045" t="s">
        <v>2736</v>
      </c>
      <c r="S14" s="2212">
        <v>120658</v>
      </c>
      <c r="T14" s="2046" t="s">
        <v>185</v>
      </c>
      <c r="U14" s="2047" t="s">
        <v>185</v>
      </c>
      <c r="V14" s="2203">
        <v>24347</v>
      </c>
      <c r="W14" s="2204">
        <v>23577</v>
      </c>
      <c r="X14" s="2064">
        <v>3963</v>
      </c>
      <c r="Y14" s="2199" t="s">
        <v>395</v>
      </c>
      <c r="Z14" s="2209" t="s">
        <v>2576</v>
      </c>
      <c r="AA14" s="2209" t="s">
        <v>2576</v>
      </c>
      <c r="AB14" s="2082">
        <v>2939605</v>
      </c>
      <c r="AC14" s="2082">
        <v>2871119</v>
      </c>
      <c r="AD14" s="2042"/>
      <c r="AE14" s="2052">
        <v>3900.6</v>
      </c>
      <c r="AF14" s="2052">
        <v>3025.6</v>
      </c>
      <c r="AG14" s="2053" t="s">
        <v>399</v>
      </c>
      <c r="AH14" s="2054" t="s">
        <v>400</v>
      </c>
      <c r="AI14" s="2207" t="s">
        <v>2605</v>
      </c>
      <c r="AJ14" s="2077" t="s">
        <v>2606</v>
      </c>
      <c r="AK14" s="2055" t="s">
        <v>2607</v>
      </c>
      <c r="AL14" s="2208" t="s">
        <v>2608</v>
      </c>
      <c r="AM14" s="2055" t="s">
        <v>2609</v>
      </c>
      <c r="AN14" s="2056" t="s">
        <v>2610</v>
      </c>
      <c r="AO14" s="2046" t="s">
        <v>185</v>
      </c>
      <c r="AP14" s="2057" t="s">
        <v>185</v>
      </c>
      <c r="AQ14" s="2054" t="s">
        <v>2671</v>
      </c>
      <c r="AR14" s="2054" t="s">
        <v>2672</v>
      </c>
      <c r="AS14" s="2058" t="s">
        <v>2673</v>
      </c>
      <c r="AT14" s="2058" t="s">
        <v>2674</v>
      </c>
      <c r="AU14" s="2219">
        <v>250713</v>
      </c>
      <c r="AV14" s="2219">
        <v>229403</v>
      </c>
      <c r="AW14" s="2219">
        <v>5480</v>
      </c>
      <c r="AX14" s="2219">
        <v>15831</v>
      </c>
      <c r="AY14" s="2219">
        <v>30758</v>
      </c>
      <c r="AZ14" s="2059"/>
      <c r="BA14" s="2217">
        <v>330624</v>
      </c>
      <c r="BB14" s="2217">
        <v>1425887</v>
      </c>
      <c r="BC14" s="2202">
        <v>1845199</v>
      </c>
      <c r="BD14" s="2202">
        <v>675205</v>
      </c>
      <c r="BE14" s="2202">
        <v>599477</v>
      </c>
      <c r="BF14" s="2060">
        <v>33</v>
      </c>
      <c r="BG14" s="2061">
        <v>0.15</v>
      </c>
      <c r="BH14" s="2062">
        <v>1529.5</v>
      </c>
      <c r="BI14" s="2046" t="s">
        <v>185</v>
      </c>
      <c r="BJ14" s="2063"/>
      <c r="BK14" s="2057" t="s">
        <v>185</v>
      </c>
      <c r="BL14" s="2044">
        <v>1034115.4</v>
      </c>
      <c r="BM14" s="2044">
        <v>978498.8</v>
      </c>
      <c r="BN14" s="2064">
        <v>19161</v>
      </c>
      <c r="BO14" s="2054">
        <v>2.2999999999999998</v>
      </c>
      <c r="BP14" s="2054">
        <v>5.6</v>
      </c>
      <c r="BQ14" s="2054">
        <v>2.9</v>
      </c>
      <c r="BR14" s="2065">
        <v>505603.1</v>
      </c>
      <c r="BS14" s="2066">
        <v>422007.3</v>
      </c>
      <c r="BT14" s="2067">
        <v>100526.1</v>
      </c>
      <c r="BU14" s="2041">
        <v>435274.7</v>
      </c>
      <c r="BV14" s="2041">
        <v>1257.5</v>
      </c>
      <c r="BW14" s="2041">
        <v>3197.5</v>
      </c>
      <c r="BX14" s="2068">
        <v>5170.1000000000004</v>
      </c>
      <c r="BY14" s="2041">
        <v>-5734.1</v>
      </c>
      <c r="BZ14" s="2041">
        <v>-753.5</v>
      </c>
      <c r="CA14" s="2041">
        <v>-2444</v>
      </c>
      <c r="CB14" s="2069" t="s">
        <v>185</v>
      </c>
    </row>
    <row r="15" spans="1:80" s="1949" customFormat="1" ht="17.45" customHeight="1">
      <c r="A15" s="2039" t="s">
        <v>1318</v>
      </c>
      <c r="B15" s="2040">
        <v>48747</v>
      </c>
      <c r="C15" s="2041" t="s">
        <v>739</v>
      </c>
      <c r="D15" s="2041" t="s">
        <v>739</v>
      </c>
      <c r="E15" s="2041" t="s">
        <v>739</v>
      </c>
      <c r="F15" s="2041">
        <v>86</v>
      </c>
      <c r="G15" s="2041">
        <v>85.7</v>
      </c>
      <c r="H15" s="2041">
        <v>87.5</v>
      </c>
      <c r="I15" s="2041">
        <v>87.4</v>
      </c>
      <c r="J15" s="2071"/>
      <c r="K15" s="2041">
        <v>88.6</v>
      </c>
      <c r="L15" s="2041">
        <v>88.6</v>
      </c>
      <c r="M15" s="2041">
        <v>92.7</v>
      </c>
      <c r="N15" s="2041">
        <v>92.8</v>
      </c>
      <c r="O15" s="2041">
        <v>74.400000000000006</v>
      </c>
      <c r="P15" s="2041">
        <v>93.7</v>
      </c>
      <c r="Q15" s="2044">
        <v>21633.200000000001</v>
      </c>
      <c r="R15" s="2044">
        <v>109088.5</v>
      </c>
      <c r="S15" s="2212">
        <v>105137</v>
      </c>
      <c r="T15" s="2046" t="s">
        <v>1318</v>
      </c>
      <c r="U15" s="2047" t="s">
        <v>1318</v>
      </c>
      <c r="V15" s="2203">
        <v>23394</v>
      </c>
      <c r="W15" s="2204">
        <v>23506</v>
      </c>
      <c r="X15" s="2064">
        <v>3836</v>
      </c>
      <c r="Y15" s="2199">
        <v>3.6</v>
      </c>
      <c r="Z15" s="2209" t="s">
        <v>2577</v>
      </c>
      <c r="AA15" s="2209" t="s">
        <v>2577</v>
      </c>
      <c r="AB15" s="2082">
        <v>3000754</v>
      </c>
      <c r="AC15" s="2082">
        <v>2928235</v>
      </c>
      <c r="AD15" s="2042"/>
      <c r="AE15" s="2052">
        <v>3853.2</v>
      </c>
      <c r="AF15" s="2052">
        <v>3036.7</v>
      </c>
      <c r="AG15" s="2053" t="s">
        <v>401</v>
      </c>
      <c r="AH15" s="2054" t="s">
        <v>402</v>
      </c>
      <c r="AI15" s="2077" t="s">
        <v>2611</v>
      </c>
      <c r="AJ15" s="2077" t="s">
        <v>2612</v>
      </c>
      <c r="AK15" s="2055" t="s">
        <v>2613</v>
      </c>
      <c r="AL15" s="2208" t="s">
        <v>2614</v>
      </c>
      <c r="AM15" s="2055" t="s">
        <v>2615</v>
      </c>
      <c r="AN15" s="2056" t="s">
        <v>2607</v>
      </c>
      <c r="AO15" s="2046" t="s">
        <v>1318</v>
      </c>
      <c r="AP15" s="2057" t="s">
        <v>1318</v>
      </c>
      <c r="AQ15" s="2054" t="s">
        <v>2675</v>
      </c>
      <c r="AR15" s="2054" t="s">
        <v>2676</v>
      </c>
      <c r="AS15" s="2058" t="s">
        <v>2677</v>
      </c>
      <c r="AT15" s="2058" t="s">
        <v>2678</v>
      </c>
      <c r="AU15" s="2219">
        <v>250810</v>
      </c>
      <c r="AV15" s="2219">
        <v>250381</v>
      </c>
      <c r="AW15" s="2219">
        <v>18049</v>
      </c>
      <c r="AX15" s="2219">
        <v>-17620</v>
      </c>
      <c r="AY15" s="2219">
        <v>37346</v>
      </c>
      <c r="AZ15" s="2059"/>
      <c r="BA15" s="2217">
        <v>389395</v>
      </c>
      <c r="BB15" s="2217">
        <v>1566850</v>
      </c>
      <c r="BC15" s="2202">
        <v>2018785</v>
      </c>
      <c r="BD15" s="2202">
        <v>751273</v>
      </c>
      <c r="BE15" s="2202">
        <v>666319</v>
      </c>
      <c r="BF15" s="2060">
        <v>33.299999999999997</v>
      </c>
      <c r="BG15" s="2061">
        <v>0.14000000000000001</v>
      </c>
      <c r="BH15" s="2062">
        <v>1429</v>
      </c>
      <c r="BI15" s="2046" t="s">
        <v>1318</v>
      </c>
      <c r="BJ15" s="2063"/>
      <c r="BK15" s="2057" t="s">
        <v>1318</v>
      </c>
      <c r="BL15" s="2044">
        <v>1069783.1000000001</v>
      </c>
      <c r="BM15" s="2044">
        <v>981625.1</v>
      </c>
      <c r="BN15" s="2064">
        <v>17041</v>
      </c>
      <c r="BO15" s="2054">
        <v>0.3</v>
      </c>
      <c r="BP15" s="2054">
        <v>3.2</v>
      </c>
      <c r="BQ15" s="2054">
        <v>-1.5</v>
      </c>
      <c r="BR15" s="2065">
        <v>505017.7</v>
      </c>
      <c r="BS15" s="2066">
        <v>363533.6</v>
      </c>
      <c r="BT15" s="2067">
        <v>76425.5</v>
      </c>
      <c r="BU15" s="2041">
        <v>323084.5</v>
      </c>
      <c r="BV15" s="2041">
        <v>1167.5999999999999</v>
      </c>
      <c r="BW15" s="2041">
        <v>32790.5</v>
      </c>
      <c r="BX15" s="2073">
        <v>37866</v>
      </c>
      <c r="BY15" s="2041">
        <v>-6640.5</v>
      </c>
      <c r="BZ15" s="2041">
        <v>-34651.199999999997</v>
      </c>
      <c r="CA15" s="2041">
        <v>1860.7</v>
      </c>
      <c r="CB15" s="2069" t="s">
        <v>1318</v>
      </c>
    </row>
    <row r="16" spans="1:80" s="1949" customFormat="1" ht="17.25" customHeight="1">
      <c r="A16" s="2039" t="s">
        <v>1319</v>
      </c>
      <c r="B16" s="2040">
        <v>48875</v>
      </c>
      <c r="C16" s="2041" t="s">
        <v>739</v>
      </c>
      <c r="D16" s="2041" t="s">
        <v>739</v>
      </c>
      <c r="E16" s="2041" t="s">
        <v>739</v>
      </c>
      <c r="F16" s="2074">
        <v>100</v>
      </c>
      <c r="G16" s="2074">
        <v>100</v>
      </c>
      <c r="H16" s="2074">
        <v>100</v>
      </c>
      <c r="I16" s="2074">
        <v>100</v>
      </c>
      <c r="J16" s="2071"/>
      <c r="K16" s="2074">
        <v>104.6</v>
      </c>
      <c r="L16" s="2074">
        <v>104.6</v>
      </c>
      <c r="M16" s="2074">
        <v>100</v>
      </c>
      <c r="N16" s="2074">
        <v>100</v>
      </c>
      <c r="O16" s="2074">
        <v>80.3</v>
      </c>
      <c r="P16" s="2074">
        <v>100</v>
      </c>
      <c r="Q16" s="2074">
        <v>23369.8</v>
      </c>
      <c r="R16" s="2074">
        <v>89814.3</v>
      </c>
      <c r="S16" s="2117">
        <v>125447</v>
      </c>
      <c r="T16" s="2046" t="s">
        <v>1319</v>
      </c>
      <c r="U16" s="2047" t="s">
        <v>1319</v>
      </c>
      <c r="V16" s="2203">
        <v>24748</v>
      </c>
      <c r="W16" s="2204">
        <v>23829</v>
      </c>
      <c r="X16" s="2117">
        <v>4028</v>
      </c>
      <c r="Y16" s="2206" t="s">
        <v>393</v>
      </c>
      <c r="Z16" s="2075" t="s">
        <v>2578</v>
      </c>
      <c r="AA16" s="2076" t="s">
        <v>2578</v>
      </c>
      <c r="AB16" s="2082">
        <v>3195551</v>
      </c>
      <c r="AC16" s="2082">
        <v>3189945</v>
      </c>
      <c r="AD16" s="2042"/>
      <c r="AE16" s="2052">
        <v>4007.7</v>
      </c>
      <c r="AF16" s="2052">
        <v>3209.5</v>
      </c>
      <c r="AG16" s="2053" t="s">
        <v>403</v>
      </c>
      <c r="AH16" s="2054" t="s">
        <v>402</v>
      </c>
      <c r="AI16" s="2077" t="s">
        <v>2578</v>
      </c>
      <c r="AJ16" s="2077" t="s">
        <v>2578</v>
      </c>
      <c r="AK16" s="2077" t="s">
        <v>2578</v>
      </c>
      <c r="AL16" s="2078" t="s">
        <v>2578</v>
      </c>
      <c r="AM16" s="2079" t="s">
        <v>2578</v>
      </c>
      <c r="AN16" s="2080" t="s">
        <v>2578</v>
      </c>
      <c r="AO16" s="2046" t="s">
        <v>1319</v>
      </c>
      <c r="AP16" s="2057" t="s">
        <v>1319</v>
      </c>
      <c r="AQ16" s="2054" t="s">
        <v>2578</v>
      </c>
      <c r="AR16" s="2054" t="s">
        <v>2578</v>
      </c>
      <c r="AS16" s="2058" t="s">
        <v>2679</v>
      </c>
      <c r="AT16" s="2058" t="s">
        <v>2679</v>
      </c>
      <c r="AU16" s="2219">
        <v>270923</v>
      </c>
      <c r="AV16" s="2216">
        <v>251147</v>
      </c>
      <c r="AW16" s="2219">
        <v>3085</v>
      </c>
      <c r="AX16" s="2219">
        <v>16692</v>
      </c>
      <c r="AY16" s="2219">
        <v>43307</v>
      </c>
      <c r="AZ16" s="2081"/>
      <c r="BA16" s="2217">
        <v>427792</v>
      </c>
      <c r="BB16" s="2217">
        <v>1660530</v>
      </c>
      <c r="BC16" s="2217">
        <v>2137198</v>
      </c>
      <c r="BD16" s="2202">
        <v>873891</v>
      </c>
      <c r="BE16" s="2217">
        <v>785785</v>
      </c>
      <c r="BF16" s="2067">
        <v>34.799999999999997</v>
      </c>
      <c r="BG16" s="2061">
        <v>0.15</v>
      </c>
      <c r="BH16" s="2048">
        <v>1765</v>
      </c>
      <c r="BI16" s="2046" t="s">
        <v>1319</v>
      </c>
      <c r="BJ16" s="2063"/>
      <c r="BK16" s="2057" t="s">
        <v>1319</v>
      </c>
      <c r="BL16" s="2044">
        <v>1174753</v>
      </c>
      <c r="BM16" s="2044">
        <v>1043666.3</v>
      </c>
      <c r="BN16" s="2064">
        <v>20562</v>
      </c>
      <c r="BO16" s="2054">
        <v>6.3</v>
      </c>
      <c r="BP16" s="2054">
        <v>-4.4000000000000004</v>
      </c>
      <c r="BQ16" s="2054">
        <v>14.7</v>
      </c>
      <c r="BR16" s="2065">
        <v>527238.69999999995</v>
      </c>
      <c r="BS16" s="2066">
        <v>466383.8</v>
      </c>
      <c r="BT16" s="2067">
        <v>93624.8</v>
      </c>
      <c r="BU16" s="2041">
        <v>425212.2</v>
      </c>
      <c r="BV16" s="2041">
        <v>1138.9000000000001</v>
      </c>
      <c r="BW16" s="2041">
        <v>29393.5</v>
      </c>
      <c r="BX16" s="2041">
        <v>40082.5</v>
      </c>
      <c r="BY16" s="2041">
        <v>-8626</v>
      </c>
      <c r="BZ16" s="2041">
        <v>-27478.5</v>
      </c>
      <c r="CA16" s="2043">
        <v>-1915</v>
      </c>
      <c r="CB16" s="2069" t="s">
        <v>1319</v>
      </c>
    </row>
    <row r="17" spans="1:80" s="1949" customFormat="1" ht="17.25" customHeight="1">
      <c r="A17" s="2039">
        <v>2011</v>
      </c>
      <c r="B17" s="2040">
        <v>49779</v>
      </c>
      <c r="C17" s="2041" t="s">
        <v>739</v>
      </c>
      <c r="D17" s="2041" t="s">
        <v>739</v>
      </c>
      <c r="E17" s="2041" t="s">
        <v>739</v>
      </c>
      <c r="F17" s="2074">
        <v>105.9</v>
      </c>
      <c r="G17" s="2074">
        <v>106</v>
      </c>
      <c r="H17" s="2074">
        <v>105.6</v>
      </c>
      <c r="I17" s="2074">
        <v>105.6</v>
      </c>
      <c r="J17" s="2071"/>
      <c r="K17" s="2074">
        <v>120.2</v>
      </c>
      <c r="L17" s="2074">
        <v>120.2</v>
      </c>
      <c r="M17" s="2074">
        <v>104.9</v>
      </c>
      <c r="N17" s="2074">
        <v>99.8</v>
      </c>
      <c r="O17" s="2074">
        <v>80.2</v>
      </c>
      <c r="P17" s="2074">
        <v>104.5</v>
      </c>
      <c r="Q17" s="2074">
        <v>25147.9</v>
      </c>
      <c r="R17" s="2074">
        <v>95331.9</v>
      </c>
      <c r="S17" s="2117">
        <v>137868</v>
      </c>
      <c r="T17" s="2046" t="s">
        <v>1908</v>
      </c>
      <c r="U17" s="2197">
        <v>2011</v>
      </c>
      <c r="V17" s="2204">
        <v>25099</v>
      </c>
      <c r="W17" s="2204">
        <v>24244</v>
      </c>
      <c r="X17" s="2117">
        <v>4091</v>
      </c>
      <c r="Y17" s="2206" t="s">
        <v>2570</v>
      </c>
      <c r="Z17" s="2075" t="s">
        <v>2579</v>
      </c>
      <c r="AA17" s="2075" t="s">
        <v>2580</v>
      </c>
      <c r="AB17" s="2082">
        <v>3176037</v>
      </c>
      <c r="AC17" s="2082">
        <v>3210462</v>
      </c>
      <c r="AD17" s="2042"/>
      <c r="AE17" s="2052">
        <v>4248.6000000000004</v>
      </c>
      <c r="AF17" s="2052">
        <v>3364.7</v>
      </c>
      <c r="AG17" s="2053" t="s">
        <v>2591</v>
      </c>
      <c r="AH17" s="2054" t="s">
        <v>396</v>
      </c>
      <c r="AI17" s="2079" t="s">
        <v>2616</v>
      </c>
      <c r="AJ17" s="2079" t="s">
        <v>2590</v>
      </c>
      <c r="AK17" s="2079" t="s">
        <v>2584</v>
      </c>
      <c r="AL17" s="2078" t="s">
        <v>2617</v>
      </c>
      <c r="AM17" s="2079" t="s">
        <v>2618</v>
      </c>
      <c r="AN17" s="2080" t="s">
        <v>2619</v>
      </c>
      <c r="AO17" s="2046" t="s">
        <v>1908</v>
      </c>
      <c r="AP17" s="2197">
        <v>2011</v>
      </c>
      <c r="AQ17" s="2054" t="s">
        <v>2657</v>
      </c>
      <c r="AR17" s="2054" t="s">
        <v>2582</v>
      </c>
      <c r="AS17" s="2058" t="s">
        <v>2680</v>
      </c>
      <c r="AT17" s="2058" t="s">
        <v>2681</v>
      </c>
      <c r="AU17" s="2219">
        <v>292323</v>
      </c>
      <c r="AV17" s="2216">
        <v>269768</v>
      </c>
      <c r="AW17" s="2216">
        <v>3926</v>
      </c>
      <c r="AX17" s="2216">
        <v>18629</v>
      </c>
      <c r="AY17" s="2219">
        <v>48658</v>
      </c>
      <c r="AZ17" s="2081"/>
      <c r="BA17" s="2217">
        <v>442078</v>
      </c>
      <c r="BB17" s="2217">
        <v>1751458</v>
      </c>
      <c r="BC17" s="2217">
        <v>2277679</v>
      </c>
      <c r="BD17" s="2202">
        <v>947801</v>
      </c>
      <c r="BE17" s="2217">
        <v>851664</v>
      </c>
      <c r="BF17" s="2067">
        <v>34.200000000000003</v>
      </c>
      <c r="BG17" s="2061">
        <v>0.11</v>
      </c>
      <c r="BH17" s="2048">
        <v>1983.4</v>
      </c>
      <c r="BI17" s="2046" t="s">
        <v>1908</v>
      </c>
      <c r="BJ17" s="2063"/>
      <c r="BK17" s="2197">
        <v>2011</v>
      </c>
      <c r="BL17" s="2044">
        <v>1238405.3</v>
      </c>
      <c r="BM17" s="2044">
        <v>1082095.6000000001</v>
      </c>
      <c r="BN17" s="2064">
        <v>22451</v>
      </c>
      <c r="BO17" s="2054">
        <v>3.7</v>
      </c>
      <c r="BP17" s="2054">
        <v>-2.1</v>
      </c>
      <c r="BQ17" s="2083">
        <v>7.3</v>
      </c>
      <c r="BR17" s="2084">
        <v>539797.19999999995</v>
      </c>
      <c r="BS17" s="2066">
        <v>555213.69999999995</v>
      </c>
      <c r="BT17" s="2067">
        <v>110973.7</v>
      </c>
      <c r="BU17" s="2041">
        <v>524413.1</v>
      </c>
      <c r="BV17" s="2041">
        <v>1153.3</v>
      </c>
      <c r="BW17" s="2041">
        <v>26068.2</v>
      </c>
      <c r="BX17" s="2041">
        <v>31660</v>
      </c>
      <c r="BY17" s="2043">
        <v>-5849.5</v>
      </c>
      <c r="BZ17" s="2041">
        <v>-26778</v>
      </c>
      <c r="CA17" s="2043">
        <v>709.8</v>
      </c>
      <c r="CB17" s="2069" t="s">
        <v>1908</v>
      </c>
    </row>
    <row r="18" spans="1:80" s="2070" customFormat="1" ht="17.25" customHeight="1">
      <c r="A18" s="2085" t="s">
        <v>2563</v>
      </c>
      <c r="B18" s="2086">
        <v>50004</v>
      </c>
      <c r="C18" s="2041" t="s">
        <v>739</v>
      </c>
      <c r="D18" s="2041" t="s">
        <v>739</v>
      </c>
      <c r="E18" s="2041" t="s">
        <v>739</v>
      </c>
      <c r="F18" s="2087">
        <v>106.8</v>
      </c>
      <c r="G18" s="2087">
        <v>106.9</v>
      </c>
      <c r="H18" s="2087">
        <v>106.4</v>
      </c>
      <c r="I18" s="2087">
        <v>106.4</v>
      </c>
      <c r="J18" s="2088"/>
      <c r="K18" s="2087">
        <v>124.1</v>
      </c>
      <c r="L18" s="2087">
        <v>124</v>
      </c>
      <c r="M18" s="2087">
        <v>107.2</v>
      </c>
      <c r="N18" s="2087">
        <v>97</v>
      </c>
      <c r="O18" s="2087">
        <v>78.099999999999994</v>
      </c>
      <c r="P18" s="2087">
        <v>106.9</v>
      </c>
      <c r="Q18" s="2087">
        <v>21788.799999999999</v>
      </c>
      <c r="R18" s="2087">
        <v>86821</v>
      </c>
      <c r="S18" s="2200">
        <v>137142</v>
      </c>
      <c r="T18" s="2089" t="s">
        <v>2564</v>
      </c>
      <c r="U18" s="2090" t="s">
        <v>2565</v>
      </c>
      <c r="V18" s="2205">
        <v>25501</v>
      </c>
      <c r="W18" s="2205">
        <v>24681</v>
      </c>
      <c r="X18" s="2200">
        <v>4105</v>
      </c>
      <c r="Y18" s="2201" t="s">
        <v>395</v>
      </c>
      <c r="Z18" s="2091" t="s">
        <v>2581</v>
      </c>
      <c r="AA18" s="2091" t="s">
        <v>2582</v>
      </c>
      <c r="AB18" s="2092">
        <v>3352341</v>
      </c>
      <c r="AC18" s="2092" t="s">
        <v>2737</v>
      </c>
      <c r="AD18" s="2093"/>
      <c r="AE18" s="2094">
        <v>4492.3999999999996</v>
      </c>
      <c r="AF18" s="2094">
        <v>3494.8</v>
      </c>
      <c r="AG18" s="2095" t="s">
        <v>2592</v>
      </c>
      <c r="AH18" s="2096" t="s">
        <v>2593</v>
      </c>
      <c r="AI18" s="2097" t="s">
        <v>2620</v>
      </c>
      <c r="AJ18" s="2097" t="s">
        <v>2621</v>
      </c>
      <c r="AK18" s="2097" t="s">
        <v>2622</v>
      </c>
      <c r="AL18" s="2098" t="s">
        <v>2623</v>
      </c>
      <c r="AM18" s="2097" t="s">
        <v>2624</v>
      </c>
      <c r="AN18" s="2099" t="s">
        <v>2625</v>
      </c>
      <c r="AO18" s="2089" t="s">
        <v>2566</v>
      </c>
      <c r="AP18" s="2090" t="s">
        <v>2567</v>
      </c>
      <c r="AQ18" s="2096" t="s">
        <v>2682</v>
      </c>
      <c r="AR18" s="2096" t="s">
        <v>2631</v>
      </c>
      <c r="AS18" s="2100" t="s">
        <v>2683</v>
      </c>
      <c r="AT18" s="2100" t="s">
        <v>2684</v>
      </c>
      <c r="AU18" s="2220">
        <v>311456</v>
      </c>
      <c r="AV18" s="2220">
        <v>286921</v>
      </c>
      <c r="AW18" s="2220">
        <v>6056</v>
      </c>
      <c r="AX18" s="2220">
        <v>18479</v>
      </c>
      <c r="AY18" s="2221">
        <v>54334</v>
      </c>
      <c r="AZ18" s="2101"/>
      <c r="BA18" s="2215">
        <v>470011</v>
      </c>
      <c r="BB18" s="2218">
        <v>1835642</v>
      </c>
      <c r="BC18" s="2215">
        <v>2456121</v>
      </c>
      <c r="BD18" s="2214">
        <v>990273</v>
      </c>
      <c r="BE18" s="2215">
        <v>889341</v>
      </c>
      <c r="BF18" s="2102">
        <v>32.700000000000003</v>
      </c>
      <c r="BG18" s="2103">
        <v>0.12</v>
      </c>
      <c r="BH18" s="2104">
        <v>1930.4</v>
      </c>
      <c r="BI18" s="2089" t="s">
        <v>2568</v>
      </c>
      <c r="BJ18" s="2105"/>
      <c r="BK18" s="2090" t="s">
        <v>2567</v>
      </c>
      <c r="BL18" s="2106">
        <v>1279546.3999999999</v>
      </c>
      <c r="BM18" s="2106">
        <v>1104214.7</v>
      </c>
      <c r="BN18" s="2107">
        <v>22708</v>
      </c>
      <c r="BO18" s="2096">
        <v>2</v>
      </c>
      <c r="BP18" s="2096">
        <v>-0.6</v>
      </c>
      <c r="BQ18" s="2108">
        <v>2.2000000000000002</v>
      </c>
      <c r="BR18" s="2109">
        <v>548385.1</v>
      </c>
      <c r="BS18" s="2110">
        <v>548075.9</v>
      </c>
      <c r="BT18" s="2102">
        <v>108657.60000000001</v>
      </c>
      <c r="BU18" s="2111">
        <v>519581.6</v>
      </c>
      <c r="BV18" s="2111">
        <v>1071.0999999999999</v>
      </c>
      <c r="BW18" s="2111">
        <v>48082.3</v>
      </c>
      <c r="BX18" s="2111">
        <v>39816.699999999997</v>
      </c>
      <c r="BY18" s="2112">
        <v>5733.7</v>
      </c>
      <c r="BZ18" s="2111">
        <v>-50830.1</v>
      </c>
      <c r="CA18" s="2112">
        <v>2747.8</v>
      </c>
      <c r="CB18" s="2113" t="s">
        <v>2569</v>
      </c>
    </row>
    <row r="19" spans="1:80" s="1949" customFormat="1" ht="17.25" customHeight="1">
      <c r="A19" s="2114" t="s">
        <v>1720</v>
      </c>
      <c r="B19" s="2115" t="s">
        <v>1721</v>
      </c>
      <c r="C19" s="2074">
        <v>104.4</v>
      </c>
      <c r="D19" s="2074">
        <v>107.4</v>
      </c>
      <c r="E19" s="2074">
        <v>112.9</v>
      </c>
      <c r="F19" s="2074">
        <v>107.8</v>
      </c>
      <c r="G19" s="2074">
        <v>107.9</v>
      </c>
      <c r="H19" s="2074">
        <v>108.3</v>
      </c>
      <c r="I19" s="2074">
        <v>108.3</v>
      </c>
      <c r="J19" s="2116"/>
      <c r="K19" s="2074">
        <v>117.4</v>
      </c>
      <c r="L19" s="2074">
        <v>117.4</v>
      </c>
      <c r="M19" s="2074">
        <v>106.7</v>
      </c>
      <c r="N19" s="2074">
        <v>91.8</v>
      </c>
      <c r="O19" s="2074">
        <v>79.7</v>
      </c>
      <c r="P19" s="2074">
        <v>107.5</v>
      </c>
      <c r="Q19" s="2074">
        <v>1932.9</v>
      </c>
      <c r="R19" s="2074">
        <v>7244.3</v>
      </c>
      <c r="S19" s="2117">
        <v>8834</v>
      </c>
      <c r="T19" s="2118" t="s">
        <v>629</v>
      </c>
      <c r="U19" s="2119" t="s">
        <v>1720</v>
      </c>
      <c r="V19" s="2204">
        <v>24585</v>
      </c>
      <c r="W19" s="2204">
        <v>23732</v>
      </c>
      <c r="X19" s="2117">
        <v>4034</v>
      </c>
      <c r="Y19" s="2199" t="s">
        <v>394</v>
      </c>
      <c r="Z19" s="2075" t="s">
        <v>739</v>
      </c>
      <c r="AA19" s="2075" t="s">
        <v>739</v>
      </c>
      <c r="AB19" s="2082" t="s">
        <v>739</v>
      </c>
      <c r="AC19" s="2082" t="s">
        <v>739</v>
      </c>
      <c r="AD19" s="2042"/>
      <c r="AE19" s="2072" t="s">
        <v>739</v>
      </c>
      <c r="AF19" s="2072" t="s">
        <v>739</v>
      </c>
      <c r="AG19" s="2053" t="s">
        <v>739</v>
      </c>
      <c r="AH19" s="2054" t="s">
        <v>739</v>
      </c>
      <c r="AI19" s="2079" t="s">
        <v>2590</v>
      </c>
      <c r="AJ19" s="2079" t="s">
        <v>2626</v>
      </c>
      <c r="AK19" s="2079" t="s">
        <v>2627</v>
      </c>
      <c r="AL19" s="2078" t="s">
        <v>2628</v>
      </c>
      <c r="AM19" s="2079" t="s">
        <v>2629</v>
      </c>
      <c r="AN19" s="2080" t="s">
        <v>2630</v>
      </c>
      <c r="AO19" s="2118" t="s">
        <v>629</v>
      </c>
      <c r="AP19" s="2119" t="s">
        <v>1720</v>
      </c>
      <c r="AQ19" s="2054" t="s">
        <v>739</v>
      </c>
      <c r="AR19" s="2054" t="s">
        <v>739</v>
      </c>
      <c r="AS19" s="2058" t="s">
        <v>2685</v>
      </c>
      <c r="AT19" s="2058" t="s">
        <v>2686</v>
      </c>
      <c r="AU19" s="2216">
        <v>40806</v>
      </c>
      <c r="AV19" s="2216">
        <v>27995</v>
      </c>
      <c r="AW19" s="2219">
        <v>1425</v>
      </c>
      <c r="AX19" s="2222">
        <v>11386</v>
      </c>
      <c r="AY19" s="2219">
        <v>52614</v>
      </c>
      <c r="AZ19" s="2120"/>
      <c r="BA19" s="2217">
        <v>437636</v>
      </c>
      <c r="BB19" s="2217">
        <v>1750088</v>
      </c>
      <c r="BC19" s="2217">
        <v>2283236</v>
      </c>
      <c r="BD19" s="2217">
        <v>938494</v>
      </c>
      <c r="BE19" s="2217">
        <v>849400</v>
      </c>
      <c r="BF19" s="2067">
        <v>33.799999999999997</v>
      </c>
      <c r="BG19" s="2061">
        <v>0.1</v>
      </c>
      <c r="BH19" s="2048">
        <v>1891</v>
      </c>
      <c r="BI19" s="2118" t="s">
        <v>629</v>
      </c>
      <c r="BJ19" s="2042"/>
      <c r="BK19" s="2119" t="s">
        <v>1720</v>
      </c>
      <c r="BL19" s="2044" t="s">
        <v>739</v>
      </c>
      <c r="BM19" s="2044" t="s">
        <v>739</v>
      </c>
      <c r="BN19" s="2064" t="s">
        <v>739</v>
      </c>
      <c r="BO19" s="2121" t="s">
        <v>739</v>
      </c>
      <c r="BP19" s="2121" t="s">
        <v>739</v>
      </c>
      <c r="BQ19" s="2121" t="s">
        <v>739</v>
      </c>
      <c r="BR19" s="2121" t="s">
        <v>739</v>
      </c>
      <c r="BS19" s="2122">
        <v>41209.800000000003</v>
      </c>
      <c r="BT19" s="2060">
        <v>8847</v>
      </c>
      <c r="BU19" s="2041">
        <v>43502.1</v>
      </c>
      <c r="BV19" s="2041">
        <v>1125</v>
      </c>
      <c r="BW19" s="2043">
        <v>-554.20000000000005</v>
      </c>
      <c r="BX19" s="2043">
        <v>-1080.0999999999999</v>
      </c>
      <c r="BY19" s="2043">
        <v>-316.2</v>
      </c>
      <c r="BZ19" s="2041">
        <v>-427</v>
      </c>
      <c r="CA19" s="2041">
        <v>981.2</v>
      </c>
      <c r="CB19" s="2118" t="s">
        <v>629</v>
      </c>
    </row>
    <row r="20" spans="1:80" s="1949" customFormat="1" ht="17.45" customHeight="1">
      <c r="A20" s="2123">
        <v>2</v>
      </c>
      <c r="B20" s="2115" t="s">
        <v>1721</v>
      </c>
      <c r="C20" s="2074">
        <v>105.4</v>
      </c>
      <c r="D20" s="2074">
        <v>108.2</v>
      </c>
      <c r="E20" s="2074">
        <v>113.4</v>
      </c>
      <c r="F20" s="2074">
        <v>109</v>
      </c>
      <c r="G20" s="2074">
        <v>109.1</v>
      </c>
      <c r="H20" s="2074">
        <v>108.9</v>
      </c>
      <c r="I20" s="2074">
        <v>109</v>
      </c>
      <c r="J20" s="2116"/>
      <c r="K20" s="2074">
        <v>115.9</v>
      </c>
      <c r="L20" s="2074">
        <v>115.8</v>
      </c>
      <c r="M20" s="2074">
        <v>106.8</v>
      </c>
      <c r="N20" s="2074">
        <v>96.5</v>
      </c>
      <c r="O20" s="2074">
        <v>80.400000000000006</v>
      </c>
      <c r="P20" s="2074">
        <v>97.9</v>
      </c>
      <c r="Q20" s="2074">
        <v>2541.1</v>
      </c>
      <c r="R20" s="2074">
        <v>8121.8</v>
      </c>
      <c r="S20" s="2117">
        <v>8819</v>
      </c>
      <c r="T20" s="2118" t="s">
        <v>631</v>
      </c>
      <c r="U20" s="2124">
        <v>2</v>
      </c>
      <c r="V20" s="2204">
        <v>24825</v>
      </c>
      <c r="W20" s="2204">
        <v>23783</v>
      </c>
      <c r="X20" s="2117">
        <v>4060</v>
      </c>
      <c r="Y20" s="2199" t="s">
        <v>2571</v>
      </c>
      <c r="Z20" s="2075" t="s">
        <v>739</v>
      </c>
      <c r="AA20" s="2075" t="s">
        <v>739</v>
      </c>
      <c r="AB20" s="2082" t="s">
        <v>739</v>
      </c>
      <c r="AC20" s="2082" t="s">
        <v>739</v>
      </c>
      <c r="AD20" s="2042"/>
      <c r="AE20" s="2072" t="s">
        <v>739</v>
      </c>
      <c r="AF20" s="2072" t="s">
        <v>739</v>
      </c>
      <c r="AG20" s="2053" t="s">
        <v>739</v>
      </c>
      <c r="AH20" s="2054" t="s">
        <v>739</v>
      </c>
      <c r="AI20" s="2079" t="s">
        <v>2631</v>
      </c>
      <c r="AJ20" s="2079" t="s">
        <v>2632</v>
      </c>
      <c r="AK20" s="2079" t="s">
        <v>2622</v>
      </c>
      <c r="AL20" s="2078" t="s">
        <v>2633</v>
      </c>
      <c r="AM20" s="2079" t="s">
        <v>2634</v>
      </c>
      <c r="AN20" s="2080" t="s">
        <v>2635</v>
      </c>
      <c r="AO20" s="2118" t="s">
        <v>631</v>
      </c>
      <c r="AP20" s="2124">
        <v>2</v>
      </c>
      <c r="AQ20" s="2054" t="s">
        <v>739</v>
      </c>
      <c r="AR20" s="2054" t="s">
        <v>739</v>
      </c>
      <c r="AS20" s="2058" t="s">
        <v>2687</v>
      </c>
      <c r="AT20" s="2058" t="s">
        <v>2688</v>
      </c>
      <c r="AU20" s="2219">
        <v>54830</v>
      </c>
      <c r="AV20" s="2219">
        <v>55799</v>
      </c>
      <c r="AW20" s="2219">
        <v>3455</v>
      </c>
      <c r="AX20" s="2222">
        <v>-4424</v>
      </c>
      <c r="AY20" s="2219">
        <v>49675</v>
      </c>
      <c r="AZ20" s="2120"/>
      <c r="BA20" s="2217">
        <v>434623</v>
      </c>
      <c r="BB20" s="2217">
        <v>1757601</v>
      </c>
      <c r="BC20" s="2217">
        <v>2301794</v>
      </c>
      <c r="BD20" s="2217">
        <v>950632</v>
      </c>
      <c r="BE20" s="2217">
        <v>858526</v>
      </c>
      <c r="BF20" s="2067">
        <v>33.700000000000003</v>
      </c>
      <c r="BG20" s="2061">
        <v>0.06</v>
      </c>
      <c r="BH20" s="2048">
        <v>2003.2</v>
      </c>
      <c r="BI20" s="2118" t="s">
        <v>631</v>
      </c>
      <c r="BJ20" s="2042"/>
      <c r="BK20" s="2124">
        <v>2</v>
      </c>
      <c r="BL20" s="2044" t="s">
        <v>739</v>
      </c>
      <c r="BM20" s="2044" t="s">
        <v>739</v>
      </c>
      <c r="BN20" s="2064" t="s">
        <v>739</v>
      </c>
      <c r="BO20" s="2121" t="s">
        <v>739</v>
      </c>
      <c r="BP20" s="2121" t="s">
        <v>739</v>
      </c>
      <c r="BQ20" s="2121" t="s">
        <v>739</v>
      </c>
      <c r="BR20" s="2121" t="s">
        <v>739</v>
      </c>
      <c r="BS20" s="2122">
        <v>46317.7</v>
      </c>
      <c r="BT20" s="2060">
        <v>8937.2999999999993</v>
      </c>
      <c r="BU20" s="2041">
        <v>45073</v>
      </c>
      <c r="BV20" s="2041">
        <v>1126.5</v>
      </c>
      <c r="BW20" s="2041">
        <v>477.1</v>
      </c>
      <c r="BX20" s="2068">
        <v>1430.3</v>
      </c>
      <c r="BY20" s="2043">
        <v>-1377.8</v>
      </c>
      <c r="BZ20" s="2043">
        <v>1743.6</v>
      </c>
      <c r="CA20" s="2041">
        <v>-2220.6999999999998</v>
      </c>
      <c r="CB20" s="2118" t="s">
        <v>631</v>
      </c>
    </row>
    <row r="21" spans="1:80" s="1949" customFormat="1" ht="17.45" customHeight="1">
      <c r="A21" s="2123">
        <v>3</v>
      </c>
      <c r="B21" s="2115" t="s">
        <v>1721</v>
      </c>
      <c r="C21" s="2074">
        <v>105.7</v>
      </c>
      <c r="D21" s="2074">
        <v>108.3</v>
      </c>
      <c r="E21" s="2074">
        <v>113.8</v>
      </c>
      <c r="F21" s="2074">
        <v>106.2</v>
      </c>
      <c r="G21" s="2074">
        <v>106.3</v>
      </c>
      <c r="H21" s="2074">
        <v>105.5</v>
      </c>
      <c r="I21" s="2074">
        <v>105.9</v>
      </c>
      <c r="J21" s="2116"/>
      <c r="K21" s="2074">
        <v>117.6</v>
      </c>
      <c r="L21" s="2074">
        <v>117.6</v>
      </c>
      <c r="M21" s="2074">
        <v>106.9</v>
      </c>
      <c r="N21" s="2074">
        <v>102.3</v>
      </c>
      <c r="O21" s="2074">
        <v>78.7</v>
      </c>
      <c r="P21" s="2074">
        <v>105</v>
      </c>
      <c r="Q21" s="2074">
        <v>1836.3</v>
      </c>
      <c r="R21" s="2074">
        <v>6406.3</v>
      </c>
      <c r="S21" s="2117">
        <v>11845</v>
      </c>
      <c r="T21" s="2118" t="s">
        <v>633</v>
      </c>
      <c r="U21" s="2124">
        <v>3</v>
      </c>
      <c r="V21" s="2204">
        <v>25210</v>
      </c>
      <c r="W21" s="2204">
        <v>24265</v>
      </c>
      <c r="X21" s="2117">
        <v>4018</v>
      </c>
      <c r="Y21" s="2199" t="s">
        <v>393</v>
      </c>
      <c r="Z21" s="2075" t="s">
        <v>2583</v>
      </c>
      <c r="AA21" s="2076" t="s">
        <v>2584</v>
      </c>
      <c r="AB21" s="2125">
        <v>3405164</v>
      </c>
      <c r="AC21" s="2125">
        <v>3488273</v>
      </c>
      <c r="AD21" s="2042"/>
      <c r="AE21" s="2052">
        <v>4682.2</v>
      </c>
      <c r="AF21" s="2052">
        <v>3708.9</v>
      </c>
      <c r="AG21" s="2053" t="s">
        <v>2594</v>
      </c>
      <c r="AH21" s="2054" t="s">
        <v>2595</v>
      </c>
      <c r="AI21" s="2079" t="s">
        <v>2636</v>
      </c>
      <c r="AJ21" s="2079" t="s">
        <v>2637</v>
      </c>
      <c r="AK21" s="2079" t="s">
        <v>2582</v>
      </c>
      <c r="AL21" s="2078" t="s">
        <v>2621</v>
      </c>
      <c r="AM21" s="2079" t="s">
        <v>2638</v>
      </c>
      <c r="AN21" s="2080" t="s">
        <v>2639</v>
      </c>
      <c r="AO21" s="2118" t="s">
        <v>633</v>
      </c>
      <c r="AP21" s="2124">
        <v>3</v>
      </c>
      <c r="AQ21" s="2054" t="s">
        <v>2689</v>
      </c>
      <c r="AR21" s="2054" t="s">
        <v>2651</v>
      </c>
      <c r="AS21" s="2058" t="s">
        <v>2690</v>
      </c>
      <c r="AT21" s="2058" t="s">
        <v>2691</v>
      </c>
      <c r="AU21" s="2219">
        <v>85585</v>
      </c>
      <c r="AV21" s="2219">
        <v>92490</v>
      </c>
      <c r="AW21" s="2219">
        <v>4400</v>
      </c>
      <c r="AX21" s="2222">
        <v>-11304</v>
      </c>
      <c r="AY21" s="2219">
        <v>49326</v>
      </c>
      <c r="AZ21" s="2120"/>
      <c r="BA21" s="2217">
        <v>447430</v>
      </c>
      <c r="BB21" s="2217">
        <v>1782766</v>
      </c>
      <c r="BC21" s="2217">
        <v>2355194</v>
      </c>
      <c r="BD21" s="2217">
        <v>963099</v>
      </c>
      <c r="BE21" s="2217">
        <v>868095</v>
      </c>
      <c r="BF21" s="2067">
        <v>34.1</v>
      </c>
      <c r="BG21" s="2061">
        <v>0.09</v>
      </c>
      <c r="BH21" s="2048">
        <v>2023.4</v>
      </c>
      <c r="BI21" s="2118" t="s">
        <v>633</v>
      </c>
      <c r="BJ21" s="2042"/>
      <c r="BK21" s="2124">
        <v>3</v>
      </c>
      <c r="BL21" s="2044">
        <v>301459.90000000002</v>
      </c>
      <c r="BM21" s="2044">
        <v>261480.4</v>
      </c>
      <c r="BN21" s="2064" t="s">
        <v>739</v>
      </c>
      <c r="BO21" s="2126">
        <v>2.8</v>
      </c>
      <c r="BP21" s="2121">
        <v>-0.4</v>
      </c>
      <c r="BQ21" s="2126">
        <v>4.0999999999999996</v>
      </c>
      <c r="BR21" s="2121">
        <v>136712.1</v>
      </c>
      <c r="BS21" s="2122">
        <v>47327.1</v>
      </c>
      <c r="BT21" s="2060">
        <v>10225</v>
      </c>
      <c r="BU21" s="2041">
        <v>45048.2</v>
      </c>
      <c r="BV21" s="2041">
        <v>1137.8</v>
      </c>
      <c r="BW21" s="2041">
        <v>2998.9</v>
      </c>
      <c r="BX21" s="2068">
        <v>3011.6</v>
      </c>
      <c r="BY21" s="2043">
        <v>729.3</v>
      </c>
      <c r="BZ21" s="2043">
        <v>-3632.3</v>
      </c>
      <c r="CA21" s="2043">
        <v>633.4</v>
      </c>
      <c r="CB21" s="2118" t="s">
        <v>633</v>
      </c>
    </row>
    <row r="22" spans="1:80" s="1949" customFormat="1" ht="17.45" customHeight="1">
      <c r="A22" s="2123">
        <v>4</v>
      </c>
      <c r="B22" s="2115" t="s">
        <v>1721</v>
      </c>
      <c r="C22" s="2074">
        <v>106.2</v>
      </c>
      <c r="D22" s="2074">
        <v>108.6</v>
      </c>
      <c r="E22" s="2074">
        <v>114.3</v>
      </c>
      <c r="F22" s="2074">
        <v>106.7</v>
      </c>
      <c r="G22" s="2074">
        <v>106.7</v>
      </c>
      <c r="H22" s="2074">
        <v>106.4</v>
      </c>
      <c r="I22" s="2074">
        <v>106.3</v>
      </c>
      <c r="J22" s="2116"/>
      <c r="K22" s="2074">
        <v>117.5</v>
      </c>
      <c r="L22" s="2074">
        <v>117.5</v>
      </c>
      <c r="M22" s="2074">
        <v>107</v>
      </c>
      <c r="N22" s="2074">
        <v>98.2</v>
      </c>
      <c r="O22" s="2074">
        <v>79</v>
      </c>
      <c r="P22" s="2074">
        <v>102.9</v>
      </c>
      <c r="Q22" s="2074">
        <v>1845.2</v>
      </c>
      <c r="R22" s="2074">
        <v>6032.8</v>
      </c>
      <c r="S22" s="2117">
        <v>11369</v>
      </c>
      <c r="T22" s="2118" t="s">
        <v>635</v>
      </c>
      <c r="U22" s="2124">
        <v>4</v>
      </c>
      <c r="V22" s="2204">
        <v>25653</v>
      </c>
      <c r="W22" s="2204">
        <v>24758</v>
      </c>
      <c r="X22" s="2117">
        <v>4027</v>
      </c>
      <c r="Y22" s="2199" t="s">
        <v>394</v>
      </c>
      <c r="Z22" s="2075" t="s">
        <v>739</v>
      </c>
      <c r="AA22" s="2075" t="s">
        <v>739</v>
      </c>
      <c r="AB22" s="2082" t="s">
        <v>739</v>
      </c>
      <c r="AC22" s="2082" t="s">
        <v>739</v>
      </c>
      <c r="AD22" s="2042"/>
      <c r="AE22" s="2072" t="s">
        <v>739</v>
      </c>
      <c r="AF22" s="2072" t="s">
        <v>739</v>
      </c>
      <c r="AG22" s="2053" t="s">
        <v>739</v>
      </c>
      <c r="AH22" s="2054" t="s">
        <v>739</v>
      </c>
      <c r="AI22" s="2079" t="s">
        <v>2636</v>
      </c>
      <c r="AJ22" s="2079" t="s">
        <v>2621</v>
      </c>
      <c r="AK22" s="2079" t="s">
        <v>2640</v>
      </c>
      <c r="AL22" s="2078" t="s">
        <v>2619</v>
      </c>
      <c r="AM22" s="2079" t="s">
        <v>2641</v>
      </c>
      <c r="AN22" s="2080" t="s">
        <v>2642</v>
      </c>
      <c r="AO22" s="2118" t="s">
        <v>635</v>
      </c>
      <c r="AP22" s="2124">
        <v>4</v>
      </c>
      <c r="AQ22" s="2054" t="s">
        <v>739</v>
      </c>
      <c r="AR22" s="2054" t="s">
        <v>739</v>
      </c>
      <c r="AS22" s="2058" t="s">
        <v>2692</v>
      </c>
      <c r="AT22" s="2058" t="s">
        <v>2693</v>
      </c>
      <c r="AU22" s="2219">
        <v>120100</v>
      </c>
      <c r="AV22" s="2219">
        <v>115269</v>
      </c>
      <c r="AW22" s="2219">
        <v>4543</v>
      </c>
      <c r="AX22" s="2222">
        <v>287</v>
      </c>
      <c r="AY22" s="2219">
        <v>49777</v>
      </c>
      <c r="AZ22" s="2120"/>
      <c r="BA22" s="2217">
        <v>433877</v>
      </c>
      <c r="BB22" s="2217">
        <v>1765826</v>
      </c>
      <c r="BC22" s="2217">
        <v>2339150</v>
      </c>
      <c r="BD22" s="2217">
        <v>956857</v>
      </c>
      <c r="BE22" s="2217">
        <v>862211</v>
      </c>
      <c r="BF22" s="2067">
        <v>32.200000000000003</v>
      </c>
      <c r="BG22" s="2061">
        <v>0.14000000000000001</v>
      </c>
      <c r="BH22" s="2048">
        <v>1995.9</v>
      </c>
      <c r="BI22" s="2118" t="s">
        <v>635</v>
      </c>
      <c r="BJ22" s="2042"/>
      <c r="BK22" s="2124">
        <v>4</v>
      </c>
      <c r="BL22" s="2044" t="s">
        <v>739</v>
      </c>
      <c r="BM22" s="2044" t="s">
        <v>739</v>
      </c>
      <c r="BN22" s="2064" t="s">
        <v>739</v>
      </c>
      <c r="BO22" s="2121" t="s">
        <v>739</v>
      </c>
      <c r="BP22" s="2121" t="s">
        <v>739</v>
      </c>
      <c r="BQ22" s="2121" t="s">
        <v>739</v>
      </c>
      <c r="BR22" s="2121" t="s">
        <v>739</v>
      </c>
      <c r="BS22" s="2122">
        <v>46095.6</v>
      </c>
      <c r="BT22" s="2060">
        <v>9545.7000000000007</v>
      </c>
      <c r="BU22" s="2041">
        <v>43964.3</v>
      </c>
      <c r="BV22" s="2041">
        <v>1134.2</v>
      </c>
      <c r="BW22" s="2041">
        <v>2594</v>
      </c>
      <c r="BX22" s="2068">
        <v>2023.9</v>
      </c>
      <c r="BY22" s="2043">
        <v>1078.9000000000001</v>
      </c>
      <c r="BZ22" s="2041">
        <v>-45.9</v>
      </c>
      <c r="CA22" s="2043">
        <v>-2548.1</v>
      </c>
      <c r="CB22" s="2118" t="s">
        <v>635</v>
      </c>
    </row>
    <row r="23" spans="1:80" s="1949" customFormat="1" ht="17.45" customHeight="1">
      <c r="A23" s="2123">
        <v>5</v>
      </c>
      <c r="B23" s="2115" t="s">
        <v>1721</v>
      </c>
      <c r="C23" s="2074">
        <v>106.3</v>
      </c>
      <c r="D23" s="2074">
        <v>108.7</v>
      </c>
      <c r="E23" s="2074">
        <v>114.7</v>
      </c>
      <c r="F23" s="2074">
        <v>108</v>
      </c>
      <c r="G23" s="2074">
        <v>108.2</v>
      </c>
      <c r="H23" s="2074">
        <v>108.1</v>
      </c>
      <c r="I23" s="2074">
        <v>108.2</v>
      </c>
      <c r="J23" s="2116"/>
      <c r="K23" s="2074">
        <v>118.1</v>
      </c>
      <c r="L23" s="2074">
        <v>118</v>
      </c>
      <c r="M23" s="2074">
        <v>107.1</v>
      </c>
      <c r="N23" s="2074">
        <v>102</v>
      </c>
      <c r="O23" s="2074">
        <v>79.5</v>
      </c>
      <c r="P23" s="2074">
        <v>110</v>
      </c>
      <c r="Q23" s="2074">
        <v>1830.3</v>
      </c>
      <c r="R23" s="2074">
        <v>7215.5</v>
      </c>
      <c r="S23" s="2117">
        <v>12449</v>
      </c>
      <c r="T23" s="2118" t="s">
        <v>1722</v>
      </c>
      <c r="U23" s="2124">
        <v>5</v>
      </c>
      <c r="V23" s="2204">
        <v>25939</v>
      </c>
      <c r="W23" s="2204">
        <v>25133</v>
      </c>
      <c r="X23" s="2117">
        <v>4071</v>
      </c>
      <c r="Y23" s="2199" t="s">
        <v>2572</v>
      </c>
      <c r="Z23" s="2075" t="s">
        <v>739</v>
      </c>
      <c r="AA23" s="2075" t="s">
        <v>739</v>
      </c>
      <c r="AB23" s="2082" t="s">
        <v>739</v>
      </c>
      <c r="AC23" s="2082" t="s">
        <v>739</v>
      </c>
      <c r="AD23" s="2042"/>
      <c r="AE23" s="2072" t="s">
        <v>739</v>
      </c>
      <c r="AF23" s="2072" t="s">
        <v>739</v>
      </c>
      <c r="AG23" s="2053" t="s">
        <v>739</v>
      </c>
      <c r="AH23" s="2054" t="s">
        <v>739</v>
      </c>
      <c r="AI23" s="2079" t="s">
        <v>2643</v>
      </c>
      <c r="AJ23" s="2079" t="s">
        <v>2637</v>
      </c>
      <c r="AK23" s="2079" t="s">
        <v>2627</v>
      </c>
      <c r="AL23" s="2078" t="s">
        <v>2633</v>
      </c>
      <c r="AM23" s="2079" t="s">
        <v>2644</v>
      </c>
      <c r="AN23" s="2080" t="s">
        <v>2645</v>
      </c>
      <c r="AO23" s="2118" t="s">
        <v>1722</v>
      </c>
      <c r="AP23" s="2124">
        <v>5</v>
      </c>
      <c r="AQ23" s="2054" t="s">
        <v>739</v>
      </c>
      <c r="AR23" s="2054" t="s">
        <v>739</v>
      </c>
      <c r="AS23" s="2058" t="s">
        <v>2694</v>
      </c>
      <c r="AT23" s="2058" t="s">
        <v>2695</v>
      </c>
      <c r="AU23" s="2219">
        <v>144005</v>
      </c>
      <c r="AV23" s="2219">
        <v>139853</v>
      </c>
      <c r="AW23" s="2219">
        <v>3510</v>
      </c>
      <c r="AX23" s="2222">
        <v>642</v>
      </c>
      <c r="AY23" s="2219">
        <v>50528</v>
      </c>
      <c r="AZ23" s="2120"/>
      <c r="BA23" s="2217">
        <v>436764</v>
      </c>
      <c r="BB23" s="2217">
        <v>1781035</v>
      </c>
      <c r="BC23" s="2217">
        <v>2361110</v>
      </c>
      <c r="BD23" s="2217">
        <v>962971</v>
      </c>
      <c r="BE23" s="2217">
        <v>872667</v>
      </c>
      <c r="BF23" s="2067">
        <v>32.5</v>
      </c>
      <c r="BG23" s="2061">
        <v>0.09</v>
      </c>
      <c r="BH23" s="2048">
        <v>1886.4</v>
      </c>
      <c r="BI23" s="2118" t="s">
        <v>1722</v>
      </c>
      <c r="BJ23" s="2042"/>
      <c r="BK23" s="2124">
        <v>5</v>
      </c>
      <c r="BL23" s="2044" t="s">
        <v>739</v>
      </c>
      <c r="BM23" s="2044" t="s">
        <v>739</v>
      </c>
      <c r="BN23" s="2064" t="s">
        <v>739</v>
      </c>
      <c r="BO23" s="2121" t="s">
        <v>739</v>
      </c>
      <c r="BP23" s="2121" t="s">
        <v>739</v>
      </c>
      <c r="BQ23" s="2121" t="s">
        <v>739</v>
      </c>
      <c r="BR23" s="2121" t="s">
        <v>739</v>
      </c>
      <c r="BS23" s="2122">
        <v>46912.800000000003</v>
      </c>
      <c r="BT23" s="2060">
        <v>9596.6</v>
      </c>
      <c r="BU23" s="2041">
        <v>44487.4</v>
      </c>
      <c r="BV23" s="2041">
        <v>1177.8</v>
      </c>
      <c r="BW23" s="2041">
        <v>4258.2</v>
      </c>
      <c r="BX23" s="2068">
        <v>2207.9</v>
      </c>
      <c r="BY23" s="2043">
        <v>1654.1</v>
      </c>
      <c r="BZ23" s="2041">
        <v>-3241.9</v>
      </c>
      <c r="CA23" s="2041">
        <v>-1016.3</v>
      </c>
      <c r="CB23" s="2118" t="s">
        <v>1722</v>
      </c>
    </row>
    <row r="24" spans="1:80" s="1949" customFormat="1" ht="17.25" customHeight="1">
      <c r="A24" s="2123">
        <v>6</v>
      </c>
      <c r="B24" s="2115" t="s">
        <v>1721</v>
      </c>
      <c r="C24" s="2074">
        <v>107.4</v>
      </c>
      <c r="D24" s="2074">
        <v>109.1</v>
      </c>
      <c r="E24" s="2074">
        <v>115.2</v>
      </c>
      <c r="F24" s="2074">
        <v>106.9</v>
      </c>
      <c r="G24" s="2074">
        <v>107</v>
      </c>
      <c r="H24" s="2074">
        <v>107.5</v>
      </c>
      <c r="I24" s="2074">
        <v>107.7</v>
      </c>
      <c r="J24" s="2116"/>
      <c r="K24" s="2074">
        <v>116</v>
      </c>
      <c r="L24" s="2074">
        <v>115.9</v>
      </c>
      <c r="M24" s="2074">
        <v>107.2</v>
      </c>
      <c r="N24" s="2074">
        <v>100.8</v>
      </c>
      <c r="O24" s="2074">
        <v>78.400000000000006</v>
      </c>
      <c r="P24" s="2074">
        <v>105.9</v>
      </c>
      <c r="Q24" s="2074">
        <v>1715.8</v>
      </c>
      <c r="R24" s="2074">
        <v>11887.3</v>
      </c>
      <c r="S24" s="2117">
        <v>12010</v>
      </c>
      <c r="T24" s="2118" t="s">
        <v>1723</v>
      </c>
      <c r="U24" s="2124">
        <v>6</v>
      </c>
      <c r="V24" s="2204">
        <v>25939</v>
      </c>
      <c r="W24" s="2204">
        <v>25117</v>
      </c>
      <c r="X24" s="2117">
        <v>4084</v>
      </c>
      <c r="Y24" s="2199" t="s">
        <v>395</v>
      </c>
      <c r="Z24" s="2075" t="s">
        <v>2585</v>
      </c>
      <c r="AA24" s="2076" t="s">
        <v>2586</v>
      </c>
      <c r="AB24" s="2125">
        <v>3167059</v>
      </c>
      <c r="AC24" s="2125">
        <v>3147024</v>
      </c>
      <c r="AD24" s="2042"/>
      <c r="AE24" s="2052">
        <v>4313.1000000000004</v>
      </c>
      <c r="AF24" s="2052">
        <v>3406.2</v>
      </c>
      <c r="AG24" s="2053" t="s">
        <v>401</v>
      </c>
      <c r="AH24" s="2054" t="s">
        <v>398</v>
      </c>
      <c r="AI24" s="2079" t="s">
        <v>2631</v>
      </c>
      <c r="AJ24" s="2079" t="s">
        <v>2646</v>
      </c>
      <c r="AK24" s="2079" t="s">
        <v>2616</v>
      </c>
      <c r="AL24" s="2078" t="s">
        <v>2647</v>
      </c>
      <c r="AM24" s="2079" t="s">
        <v>2648</v>
      </c>
      <c r="AN24" s="2080" t="s">
        <v>2649</v>
      </c>
      <c r="AO24" s="2118" t="s">
        <v>1723</v>
      </c>
      <c r="AP24" s="2124">
        <v>6</v>
      </c>
      <c r="AQ24" s="2054" t="s">
        <v>2696</v>
      </c>
      <c r="AR24" s="2054" t="s">
        <v>2620</v>
      </c>
      <c r="AS24" s="2058" t="s">
        <v>2697</v>
      </c>
      <c r="AT24" s="2058" t="s">
        <v>2698</v>
      </c>
      <c r="AU24" s="2219">
        <v>163118</v>
      </c>
      <c r="AV24" s="2219">
        <v>170008</v>
      </c>
      <c r="AW24" s="2219">
        <v>4601</v>
      </c>
      <c r="AX24" s="2222">
        <v>-11492</v>
      </c>
      <c r="AY24" s="2219">
        <v>50227</v>
      </c>
      <c r="AZ24" s="2120"/>
      <c r="BA24" s="2217">
        <v>449448</v>
      </c>
      <c r="BB24" s="2217">
        <v>1803812</v>
      </c>
      <c r="BC24" s="2217">
        <v>2390453</v>
      </c>
      <c r="BD24" s="2217">
        <v>976939</v>
      </c>
      <c r="BE24" s="2217">
        <v>880296</v>
      </c>
      <c r="BF24" s="2067">
        <v>31.7</v>
      </c>
      <c r="BG24" s="2061">
        <v>0.12</v>
      </c>
      <c r="BH24" s="2048">
        <v>1848.6</v>
      </c>
      <c r="BI24" s="2118" t="s">
        <v>1723</v>
      </c>
      <c r="BJ24" s="2042"/>
      <c r="BK24" s="2124">
        <v>6</v>
      </c>
      <c r="BL24" s="2044">
        <v>320938.09999999998</v>
      </c>
      <c r="BM24" s="2044">
        <v>278883.59999999998</v>
      </c>
      <c r="BN24" s="2064" t="s">
        <v>739</v>
      </c>
      <c r="BO24" s="2126">
        <v>2.4</v>
      </c>
      <c r="BP24" s="2126">
        <v>-1.8</v>
      </c>
      <c r="BQ24" s="2126">
        <v>2.7</v>
      </c>
      <c r="BR24" s="2121">
        <v>134006.5</v>
      </c>
      <c r="BS24" s="2122">
        <v>47172.1</v>
      </c>
      <c r="BT24" s="2060">
        <v>9010.7999999999993</v>
      </c>
      <c r="BU24" s="2041">
        <v>42003</v>
      </c>
      <c r="BV24" s="2041">
        <v>1153.8</v>
      </c>
      <c r="BW24" s="2041">
        <v>6585.8</v>
      </c>
      <c r="BX24" s="2068">
        <v>5608.6</v>
      </c>
      <c r="BY24" s="2043">
        <v>268.5</v>
      </c>
      <c r="BZ24" s="2043">
        <v>-4318.5</v>
      </c>
      <c r="CA24" s="2043">
        <v>-2267.3000000000002</v>
      </c>
      <c r="CB24" s="2118" t="s">
        <v>1723</v>
      </c>
    </row>
    <row r="25" spans="1:80" s="1949" customFormat="1" ht="17.45" customHeight="1">
      <c r="A25" s="2123">
        <v>7</v>
      </c>
      <c r="B25" s="2115" t="s">
        <v>1721</v>
      </c>
      <c r="C25" s="2074">
        <v>108</v>
      </c>
      <c r="D25" s="2074">
        <v>109.7</v>
      </c>
      <c r="E25" s="2074">
        <v>115.6</v>
      </c>
      <c r="F25" s="2074">
        <v>106.1</v>
      </c>
      <c r="G25" s="2074">
        <v>106.2</v>
      </c>
      <c r="H25" s="2074">
        <v>106.6</v>
      </c>
      <c r="I25" s="2074">
        <v>106.5</v>
      </c>
      <c r="J25" s="2116"/>
      <c r="K25" s="2074">
        <v>115.9</v>
      </c>
      <c r="L25" s="2074">
        <v>115.8</v>
      </c>
      <c r="M25" s="2074">
        <v>106.9</v>
      </c>
      <c r="N25" s="2074">
        <v>96.8</v>
      </c>
      <c r="O25" s="2074">
        <v>77.8</v>
      </c>
      <c r="P25" s="2074">
        <v>108</v>
      </c>
      <c r="Q25" s="2074">
        <v>1834.7</v>
      </c>
      <c r="R25" s="2074">
        <v>6350</v>
      </c>
      <c r="S25" s="2117">
        <v>11441</v>
      </c>
      <c r="T25" s="2118" t="s">
        <v>1724</v>
      </c>
      <c r="U25" s="2124">
        <v>7</v>
      </c>
      <c r="V25" s="2204">
        <v>25901</v>
      </c>
      <c r="W25" s="2204">
        <v>25106</v>
      </c>
      <c r="X25" s="2117">
        <v>4114</v>
      </c>
      <c r="Y25" s="2199" t="s">
        <v>2572</v>
      </c>
      <c r="Z25" s="2075" t="s">
        <v>739</v>
      </c>
      <c r="AA25" s="2075" t="s">
        <v>739</v>
      </c>
      <c r="AB25" s="2082" t="s">
        <v>739</v>
      </c>
      <c r="AC25" s="2082" t="s">
        <v>739</v>
      </c>
      <c r="AD25" s="2042"/>
      <c r="AE25" s="2072" t="s">
        <v>739</v>
      </c>
      <c r="AF25" s="2072" t="s">
        <v>739</v>
      </c>
      <c r="AG25" s="2053" t="s">
        <v>739</v>
      </c>
      <c r="AH25" s="2054" t="s">
        <v>739</v>
      </c>
      <c r="AI25" s="2079" t="s">
        <v>2650</v>
      </c>
      <c r="AJ25" s="2079" t="s">
        <v>2626</v>
      </c>
      <c r="AK25" s="2079" t="s">
        <v>2622</v>
      </c>
      <c r="AL25" s="2078" t="s">
        <v>2651</v>
      </c>
      <c r="AM25" s="2079" t="s">
        <v>2652</v>
      </c>
      <c r="AN25" s="2080" t="s">
        <v>2618</v>
      </c>
      <c r="AO25" s="2118" t="s">
        <v>1724</v>
      </c>
      <c r="AP25" s="2124">
        <v>7</v>
      </c>
      <c r="AQ25" s="2054" t="s">
        <v>739</v>
      </c>
      <c r="AR25" s="2054" t="s">
        <v>739</v>
      </c>
      <c r="AS25" s="2058" t="s">
        <v>2699</v>
      </c>
      <c r="AT25" s="2058" t="s">
        <v>2700</v>
      </c>
      <c r="AU25" s="2219">
        <v>196367</v>
      </c>
      <c r="AV25" s="2219">
        <v>188435</v>
      </c>
      <c r="AW25" s="2219">
        <v>4424</v>
      </c>
      <c r="AX25" s="2222">
        <v>3507</v>
      </c>
      <c r="AY25" s="2219">
        <v>50591</v>
      </c>
      <c r="AZ25" s="2120"/>
      <c r="BA25" s="2217">
        <v>437341</v>
      </c>
      <c r="BB25" s="2217">
        <v>1808371</v>
      </c>
      <c r="BC25" s="2217">
        <v>2393950</v>
      </c>
      <c r="BD25" s="2217">
        <v>971629</v>
      </c>
      <c r="BE25" s="2217">
        <v>882185</v>
      </c>
      <c r="BF25" s="2067">
        <v>33</v>
      </c>
      <c r="BG25" s="2061">
        <v>0.12</v>
      </c>
      <c r="BH25" s="2048">
        <v>1826.8</v>
      </c>
      <c r="BI25" s="2118" t="s">
        <v>1724</v>
      </c>
      <c r="BJ25" s="2042"/>
      <c r="BK25" s="2124">
        <v>7</v>
      </c>
      <c r="BL25" s="2044" t="s">
        <v>739</v>
      </c>
      <c r="BM25" s="2044" t="s">
        <v>739</v>
      </c>
      <c r="BN25" s="2064" t="s">
        <v>739</v>
      </c>
      <c r="BO25" s="2121" t="s">
        <v>739</v>
      </c>
      <c r="BP25" s="2121" t="s">
        <v>739</v>
      </c>
      <c r="BQ25" s="2121" t="s">
        <v>739</v>
      </c>
      <c r="BR25" s="2121" t="s">
        <v>739</v>
      </c>
      <c r="BS25" s="2122">
        <v>44669.2</v>
      </c>
      <c r="BT25" s="2060">
        <v>8416.7000000000007</v>
      </c>
      <c r="BU25" s="2041">
        <v>41972.7</v>
      </c>
      <c r="BV25" s="2041">
        <v>1136.2</v>
      </c>
      <c r="BW25" s="2041">
        <v>6891.5</v>
      </c>
      <c r="BX25" s="2068">
        <v>5415.4</v>
      </c>
      <c r="BY25" s="2043">
        <v>1221.9000000000001</v>
      </c>
      <c r="BZ25" s="2041">
        <v>-9147.2000000000007</v>
      </c>
      <c r="CA25" s="2043">
        <v>2255.6999999999998</v>
      </c>
      <c r="CB25" s="2118" t="s">
        <v>1724</v>
      </c>
    </row>
    <row r="26" spans="1:80" s="1949" customFormat="1" ht="17.45" customHeight="1">
      <c r="A26" s="2123">
        <v>8</v>
      </c>
      <c r="B26" s="2115" t="s">
        <v>1721</v>
      </c>
      <c r="C26" s="2074">
        <v>108.1</v>
      </c>
      <c r="D26" s="2074">
        <v>109.6</v>
      </c>
      <c r="E26" s="2074">
        <v>116.1</v>
      </c>
      <c r="F26" s="2074">
        <v>103.6</v>
      </c>
      <c r="G26" s="2074">
        <v>103.5</v>
      </c>
      <c r="H26" s="2074">
        <v>102.7</v>
      </c>
      <c r="I26" s="2074">
        <v>102.4</v>
      </c>
      <c r="J26" s="2116"/>
      <c r="K26" s="2074">
        <v>119.5</v>
      </c>
      <c r="L26" s="2074">
        <v>119.4</v>
      </c>
      <c r="M26" s="2074">
        <v>107.4</v>
      </c>
      <c r="N26" s="2074">
        <v>87.9</v>
      </c>
      <c r="O26" s="2074">
        <v>74</v>
      </c>
      <c r="P26" s="2074">
        <v>102</v>
      </c>
      <c r="Q26" s="2074">
        <v>1515.9</v>
      </c>
      <c r="R26" s="2074">
        <v>5120.3999999999996</v>
      </c>
      <c r="S26" s="2117">
        <v>10028</v>
      </c>
      <c r="T26" s="2118" t="s">
        <v>640</v>
      </c>
      <c r="U26" s="2124">
        <v>8</v>
      </c>
      <c r="V26" s="2204">
        <v>25623</v>
      </c>
      <c r="W26" s="2204">
        <v>24859</v>
      </c>
      <c r="X26" s="2117">
        <v>4111</v>
      </c>
      <c r="Y26" s="2199" t="s">
        <v>2573</v>
      </c>
      <c r="Z26" s="2075" t="s">
        <v>739</v>
      </c>
      <c r="AA26" s="2075" t="s">
        <v>739</v>
      </c>
      <c r="AB26" s="2082" t="s">
        <v>739</v>
      </c>
      <c r="AC26" s="2082" t="s">
        <v>739</v>
      </c>
      <c r="AD26" s="2042"/>
      <c r="AE26" s="2072" t="s">
        <v>739</v>
      </c>
      <c r="AF26" s="2072" t="s">
        <v>739</v>
      </c>
      <c r="AG26" s="2053" t="s">
        <v>739</v>
      </c>
      <c r="AH26" s="2054" t="s">
        <v>739</v>
      </c>
      <c r="AI26" s="2079" t="s">
        <v>2620</v>
      </c>
      <c r="AJ26" s="2079" t="s">
        <v>2646</v>
      </c>
      <c r="AK26" s="2079" t="s">
        <v>2653</v>
      </c>
      <c r="AL26" s="2078" t="s">
        <v>2654</v>
      </c>
      <c r="AM26" s="2079" t="s">
        <v>2635</v>
      </c>
      <c r="AN26" s="2080" t="s">
        <v>2626</v>
      </c>
      <c r="AO26" s="2118" t="s">
        <v>640</v>
      </c>
      <c r="AP26" s="2124">
        <v>8</v>
      </c>
      <c r="AQ26" s="2054" t="s">
        <v>739</v>
      </c>
      <c r="AR26" s="2054" t="s">
        <v>739</v>
      </c>
      <c r="AS26" s="2058" t="s">
        <v>2701</v>
      </c>
      <c r="AT26" s="2058" t="s">
        <v>2702</v>
      </c>
      <c r="AU26" s="2219">
        <v>214569</v>
      </c>
      <c r="AV26" s="2219">
        <v>205422</v>
      </c>
      <c r="AW26" s="2219">
        <v>4568</v>
      </c>
      <c r="AX26" s="2222">
        <v>4579</v>
      </c>
      <c r="AY26" s="2219">
        <v>50681</v>
      </c>
      <c r="AZ26" s="2120"/>
      <c r="BA26" s="2217">
        <v>435185</v>
      </c>
      <c r="BB26" s="2217">
        <v>1809559</v>
      </c>
      <c r="BC26" s="2217">
        <v>2404681</v>
      </c>
      <c r="BD26" s="2217">
        <v>975455</v>
      </c>
      <c r="BE26" s="2217">
        <v>884854</v>
      </c>
      <c r="BF26" s="2067">
        <v>33.1</v>
      </c>
      <c r="BG26" s="2127">
        <v>0.12</v>
      </c>
      <c r="BH26" s="2048">
        <v>1918.9</v>
      </c>
      <c r="BI26" s="2118" t="s">
        <v>640</v>
      </c>
      <c r="BJ26" s="2042"/>
      <c r="BK26" s="2124">
        <v>8</v>
      </c>
      <c r="BL26" s="2044" t="s">
        <v>739</v>
      </c>
      <c r="BM26" s="2044" t="s">
        <v>739</v>
      </c>
      <c r="BN26" s="2064" t="s">
        <v>739</v>
      </c>
      <c r="BO26" s="2121" t="s">
        <v>739</v>
      </c>
      <c r="BP26" s="2121" t="s">
        <v>739</v>
      </c>
      <c r="BQ26" s="2121" t="s">
        <v>739</v>
      </c>
      <c r="BR26" s="2121" t="s">
        <v>739</v>
      </c>
      <c r="BS26" s="2122">
        <v>43046.1</v>
      </c>
      <c r="BT26" s="2060">
        <v>8247.6</v>
      </c>
      <c r="BU26" s="2041">
        <v>41095.199999999997</v>
      </c>
      <c r="BV26" s="2041">
        <v>1134.5999999999999</v>
      </c>
      <c r="BW26" s="2041">
        <v>2521.1999999999998</v>
      </c>
      <c r="BX26" s="2068">
        <v>1983.5</v>
      </c>
      <c r="BY26" s="2043">
        <v>214.1</v>
      </c>
      <c r="BZ26" s="2041">
        <v>-2228.1999999999998</v>
      </c>
      <c r="CA26" s="2043">
        <v>-293</v>
      </c>
      <c r="CB26" s="2118" t="s">
        <v>640</v>
      </c>
    </row>
    <row r="27" spans="1:80" s="1949" customFormat="1" ht="17.45" customHeight="1">
      <c r="A27" s="2123">
        <v>9</v>
      </c>
      <c r="B27" s="2115" t="s">
        <v>1721</v>
      </c>
      <c r="C27" s="2074">
        <v>108</v>
      </c>
      <c r="D27" s="2074">
        <v>110.1</v>
      </c>
      <c r="E27" s="2074">
        <v>116.6</v>
      </c>
      <c r="F27" s="2074">
        <v>104.8</v>
      </c>
      <c r="G27" s="2074">
        <v>104.8</v>
      </c>
      <c r="H27" s="2074">
        <v>105.6</v>
      </c>
      <c r="I27" s="2074">
        <v>105.6</v>
      </c>
      <c r="J27" s="2116"/>
      <c r="K27" s="2074">
        <v>115.9</v>
      </c>
      <c r="L27" s="2074">
        <v>115.8</v>
      </c>
      <c r="M27" s="2074">
        <v>107.3</v>
      </c>
      <c r="N27" s="2074">
        <v>93.8</v>
      </c>
      <c r="O27" s="2074">
        <v>76.7</v>
      </c>
      <c r="P27" s="2074">
        <v>109.1</v>
      </c>
      <c r="Q27" s="2074">
        <v>1728.5</v>
      </c>
      <c r="R27" s="2074">
        <v>6194.6</v>
      </c>
      <c r="S27" s="2117">
        <v>11600</v>
      </c>
      <c r="T27" s="2118" t="s">
        <v>642</v>
      </c>
      <c r="U27" s="2124">
        <v>9</v>
      </c>
      <c r="V27" s="2204">
        <v>25755</v>
      </c>
      <c r="W27" s="2204">
        <v>25003</v>
      </c>
      <c r="X27" s="2117">
        <v>4153</v>
      </c>
      <c r="Y27" s="2199" t="s">
        <v>2574</v>
      </c>
      <c r="Z27" s="2075" t="s">
        <v>2587</v>
      </c>
      <c r="AA27" s="2076" t="s">
        <v>2588</v>
      </c>
      <c r="AB27" s="2125">
        <v>3427824</v>
      </c>
      <c r="AC27" s="2125">
        <v>3527052</v>
      </c>
      <c r="AD27" s="2042"/>
      <c r="AE27" s="2052">
        <v>4583.8</v>
      </c>
      <c r="AF27" s="2052">
        <v>3548.9</v>
      </c>
      <c r="AG27" s="2053" t="s">
        <v>2596</v>
      </c>
      <c r="AH27" s="2054" t="s">
        <v>2597</v>
      </c>
      <c r="AI27" s="2079" t="s">
        <v>2655</v>
      </c>
      <c r="AJ27" s="2079" t="s">
        <v>2656</v>
      </c>
      <c r="AK27" s="2079" t="s">
        <v>2653</v>
      </c>
      <c r="AL27" s="2078" t="s">
        <v>2657</v>
      </c>
      <c r="AM27" s="2079" t="s">
        <v>2658</v>
      </c>
      <c r="AN27" s="2080" t="s">
        <v>2633</v>
      </c>
      <c r="AO27" s="2118" t="s">
        <v>642</v>
      </c>
      <c r="AP27" s="2124">
        <v>9</v>
      </c>
      <c r="AQ27" s="2054" t="s">
        <v>2703</v>
      </c>
      <c r="AR27" s="2054" t="s">
        <v>2650</v>
      </c>
      <c r="AS27" s="2058" t="s">
        <v>2704</v>
      </c>
      <c r="AT27" s="2058" t="s">
        <v>2705</v>
      </c>
      <c r="AU27" s="2219">
        <v>237451</v>
      </c>
      <c r="AV27" s="2219">
        <v>229584</v>
      </c>
      <c r="AW27" s="2219">
        <v>4175</v>
      </c>
      <c r="AX27" s="2222">
        <v>3692</v>
      </c>
      <c r="AY27" s="2219">
        <v>55524</v>
      </c>
      <c r="AZ27" s="2120"/>
      <c r="BA27" s="2217">
        <v>451773</v>
      </c>
      <c r="BB27" s="2217">
        <v>1824003</v>
      </c>
      <c r="BC27" s="2217">
        <v>2424614</v>
      </c>
      <c r="BD27" s="2217">
        <v>979542</v>
      </c>
      <c r="BE27" s="2217">
        <v>885970</v>
      </c>
      <c r="BF27" s="2067">
        <v>30.2</v>
      </c>
      <c r="BG27" s="2061">
        <v>0.12</v>
      </c>
      <c r="BH27" s="2048">
        <v>1961.3</v>
      </c>
      <c r="BI27" s="2118" t="s">
        <v>642</v>
      </c>
      <c r="BJ27" s="2042"/>
      <c r="BK27" s="2124">
        <v>9</v>
      </c>
      <c r="BL27" s="2044">
        <v>322616.09999999998</v>
      </c>
      <c r="BM27" s="2044">
        <v>274484.40000000002</v>
      </c>
      <c r="BN27" s="2064" t="s">
        <v>739</v>
      </c>
      <c r="BO27" s="2121">
        <v>1.6</v>
      </c>
      <c r="BP27" s="2121">
        <v>0.3</v>
      </c>
      <c r="BQ27" s="2121">
        <v>0.9</v>
      </c>
      <c r="BR27" s="2121">
        <v>137577.9</v>
      </c>
      <c r="BS27" s="2122">
        <v>45415.1</v>
      </c>
      <c r="BT27" s="2060">
        <v>8005.4</v>
      </c>
      <c r="BU27" s="2041">
        <v>42547.9</v>
      </c>
      <c r="BV27" s="2041">
        <v>1118.5999999999999</v>
      </c>
      <c r="BW27" s="2041">
        <v>6080.7</v>
      </c>
      <c r="BX27" s="2068">
        <v>4901.3999999999996</v>
      </c>
      <c r="BY27" s="2043">
        <v>1127.3</v>
      </c>
      <c r="BZ27" s="2041">
        <v>-5689.4</v>
      </c>
      <c r="CA27" s="2041">
        <v>-391.3</v>
      </c>
      <c r="CB27" s="2118" t="s">
        <v>642</v>
      </c>
    </row>
    <row r="28" spans="1:80" s="1949" customFormat="1" ht="17.45" customHeight="1">
      <c r="A28" s="2123">
        <v>10</v>
      </c>
      <c r="B28" s="2115" t="s">
        <v>1721</v>
      </c>
      <c r="C28" s="2074">
        <v>108.3</v>
      </c>
      <c r="D28" s="2074">
        <v>110</v>
      </c>
      <c r="E28" s="2074">
        <v>116.8</v>
      </c>
      <c r="F28" s="2074">
        <v>105.8</v>
      </c>
      <c r="G28" s="2074">
        <v>105.8</v>
      </c>
      <c r="H28" s="2074">
        <v>105.5</v>
      </c>
      <c r="I28" s="2074">
        <v>105.4</v>
      </c>
      <c r="J28" s="2116"/>
      <c r="K28" s="2074">
        <v>116.3</v>
      </c>
      <c r="L28" s="2074">
        <v>116.2</v>
      </c>
      <c r="M28" s="2074">
        <v>107.4</v>
      </c>
      <c r="N28" s="2074">
        <v>97.7</v>
      </c>
      <c r="O28" s="2074">
        <v>77</v>
      </c>
      <c r="P28" s="2074">
        <v>109</v>
      </c>
      <c r="Q28" s="2074">
        <v>1544.5</v>
      </c>
      <c r="R28" s="2074">
        <v>5500.5</v>
      </c>
      <c r="S28" s="2117">
        <v>9984</v>
      </c>
      <c r="T28" s="2118" t="s">
        <v>644</v>
      </c>
      <c r="U28" s="2124">
        <v>10</v>
      </c>
      <c r="V28" s="2204">
        <v>25787</v>
      </c>
      <c r="W28" s="2204">
        <v>25069</v>
      </c>
      <c r="X28" s="2117">
        <v>4188</v>
      </c>
      <c r="Y28" s="2199" t="s">
        <v>2575</v>
      </c>
      <c r="Z28" s="2075" t="s">
        <v>739</v>
      </c>
      <c r="AA28" s="2075" t="s">
        <v>739</v>
      </c>
      <c r="AB28" s="2082" t="s">
        <v>739</v>
      </c>
      <c r="AC28" s="2082" t="s">
        <v>739</v>
      </c>
      <c r="AD28" s="2042"/>
      <c r="AE28" s="2072" t="s">
        <v>739</v>
      </c>
      <c r="AF28" s="2072" t="s">
        <v>739</v>
      </c>
      <c r="AG28" s="2053" t="s">
        <v>739</v>
      </c>
      <c r="AH28" s="2054" t="s">
        <v>739</v>
      </c>
      <c r="AI28" s="2079" t="s">
        <v>2659</v>
      </c>
      <c r="AJ28" s="2079" t="s">
        <v>2660</v>
      </c>
      <c r="AK28" s="2079" t="s">
        <v>2661</v>
      </c>
      <c r="AL28" s="2078" t="s">
        <v>2662</v>
      </c>
      <c r="AM28" s="2079" t="s">
        <v>2586</v>
      </c>
      <c r="AN28" s="2080" t="s">
        <v>2618</v>
      </c>
      <c r="AO28" s="2118" t="s">
        <v>644</v>
      </c>
      <c r="AP28" s="2124">
        <v>10</v>
      </c>
      <c r="AQ28" s="2054" t="s">
        <v>739</v>
      </c>
      <c r="AR28" s="2054" t="s">
        <v>739</v>
      </c>
      <c r="AS28" s="2058" t="s">
        <v>2706</v>
      </c>
      <c r="AT28" s="2058" t="s">
        <v>2707</v>
      </c>
      <c r="AU28" s="2219">
        <v>270034</v>
      </c>
      <c r="AV28" s="2219">
        <v>242809</v>
      </c>
      <c r="AW28" s="2219">
        <v>3623</v>
      </c>
      <c r="AX28" s="2222">
        <v>23603</v>
      </c>
      <c r="AY28" s="2219">
        <v>52775</v>
      </c>
      <c r="AZ28" s="2120"/>
      <c r="BA28" s="2217">
        <v>442154</v>
      </c>
      <c r="BB28" s="2217">
        <v>1823555</v>
      </c>
      <c r="BC28" s="2217">
        <v>2423821</v>
      </c>
      <c r="BD28" s="2217">
        <v>973180</v>
      </c>
      <c r="BE28" s="2217">
        <v>883335</v>
      </c>
      <c r="BF28" s="2067">
        <v>32.9</v>
      </c>
      <c r="BG28" s="2061">
        <v>0.16</v>
      </c>
      <c r="BH28" s="2048">
        <v>1942.2</v>
      </c>
      <c r="BI28" s="2118" t="s">
        <v>644</v>
      </c>
      <c r="BJ28" s="2042"/>
      <c r="BK28" s="2124">
        <v>10</v>
      </c>
      <c r="BL28" s="2044" t="s">
        <v>739</v>
      </c>
      <c r="BM28" s="2044" t="s">
        <v>739</v>
      </c>
      <c r="BN28" s="2064" t="s">
        <v>739</v>
      </c>
      <c r="BO28" s="2121" t="s">
        <v>739</v>
      </c>
      <c r="BP28" s="2121" t="s">
        <v>739</v>
      </c>
      <c r="BQ28" s="2121" t="s">
        <v>739</v>
      </c>
      <c r="BR28" s="2121" t="s">
        <v>739</v>
      </c>
      <c r="BS28" s="2122">
        <v>47089.8</v>
      </c>
      <c r="BT28" s="2060">
        <v>9429</v>
      </c>
      <c r="BU28" s="2041">
        <v>43394.9</v>
      </c>
      <c r="BV28" s="2041">
        <v>1094.0999999999999</v>
      </c>
      <c r="BW28" s="2041">
        <v>6347.6</v>
      </c>
      <c r="BX28" s="2068">
        <v>5469.5</v>
      </c>
      <c r="BY28" s="2043">
        <v>606.1</v>
      </c>
      <c r="BZ28" s="2041">
        <v>-6832.7</v>
      </c>
      <c r="CA28" s="2041">
        <v>485.1</v>
      </c>
      <c r="CB28" s="2118" t="s">
        <v>644</v>
      </c>
    </row>
    <row r="29" spans="1:80" s="1949" customFormat="1" ht="18.75" customHeight="1">
      <c r="A29" s="2123">
        <v>11</v>
      </c>
      <c r="B29" s="2115" t="s">
        <v>1721</v>
      </c>
      <c r="C29" s="2074">
        <v>109.1</v>
      </c>
      <c r="D29" s="2074">
        <v>110.7</v>
      </c>
      <c r="E29" s="2074">
        <v>117.5</v>
      </c>
      <c r="F29" s="2074">
        <v>108</v>
      </c>
      <c r="G29" s="2074">
        <v>108.1</v>
      </c>
      <c r="H29" s="2074">
        <v>106.7</v>
      </c>
      <c r="I29" s="2074">
        <v>106.5</v>
      </c>
      <c r="J29" s="2116"/>
      <c r="K29" s="2074">
        <v>121</v>
      </c>
      <c r="L29" s="2074">
        <v>120.9</v>
      </c>
      <c r="M29" s="2074">
        <v>107.6</v>
      </c>
      <c r="N29" s="2074">
        <v>100.3</v>
      </c>
      <c r="O29" s="2074">
        <v>78</v>
      </c>
      <c r="P29" s="2074">
        <v>111.5</v>
      </c>
      <c r="Q29" s="2074">
        <v>1688.6</v>
      </c>
      <c r="R29" s="2074">
        <v>7231.9</v>
      </c>
      <c r="S29" s="2117">
        <v>10563</v>
      </c>
      <c r="T29" s="2118" t="s">
        <v>646</v>
      </c>
      <c r="U29" s="2124">
        <v>11</v>
      </c>
      <c r="V29" s="2204">
        <v>25652</v>
      </c>
      <c r="W29" s="2204">
        <v>24941</v>
      </c>
      <c r="X29" s="2117">
        <v>4218</v>
      </c>
      <c r="Y29" s="2199" t="s">
        <v>2575</v>
      </c>
      <c r="Z29" s="2075" t="s">
        <v>739</v>
      </c>
      <c r="AA29" s="2075" t="s">
        <v>739</v>
      </c>
      <c r="AB29" s="2082" t="s">
        <v>739</v>
      </c>
      <c r="AC29" s="2082" t="s">
        <v>739</v>
      </c>
      <c r="AD29" s="2042"/>
      <c r="AE29" s="2072" t="s">
        <v>739</v>
      </c>
      <c r="AF29" s="2072" t="s">
        <v>739</v>
      </c>
      <c r="AG29" s="2053" t="s">
        <v>739</v>
      </c>
      <c r="AH29" s="2054" t="s">
        <v>739</v>
      </c>
      <c r="AI29" s="2079" t="s">
        <v>2663</v>
      </c>
      <c r="AJ29" s="2079" t="s">
        <v>2621</v>
      </c>
      <c r="AK29" s="2079" t="s">
        <v>2661</v>
      </c>
      <c r="AL29" s="2078" t="s">
        <v>2631</v>
      </c>
      <c r="AM29" s="2079" t="s">
        <v>2664</v>
      </c>
      <c r="AN29" s="2080" t="s">
        <v>2663</v>
      </c>
      <c r="AO29" s="2118" t="s">
        <v>646</v>
      </c>
      <c r="AP29" s="2124">
        <v>11</v>
      </c>
      <c r="AQ29" s="2054" t="s">
        <v>739</v>
      </c>
      <c r="AR29" s="2054" t="s">
        <v>739</v>
      </c>
      <c r="AS29" s="2058" t="s">
        <v>2708</v>
      </c>
      <c r="AT29" s="2058" t="s">
        <v>2709</v>
      </c>
      <c r="AU29" s="2219">
        <v>287816</v>
      </c>
      <c r="AV29" s="2219">
        <v>257616</v>
      </c>
      <c r="AW29" s="2219">
        <v>3467</v>
      </c>
      <c r="AX29" s="2222">
        <v>26734</v>
      </c>
      <c r="AY29" s="2219">
        <v>53214</v>
      </c>
      <c r="AZ29" s="2120"/>
      <c r="BA29" s="2217">
        <v>447694</v>
      </c>
      <c r="BB29" s="2217">
        <v>1831794</v>
      </c>
      <c r="BC29" s="2217">
        <v>2449597</v>
      </c>
      <c r="BD29" s="2217">
        <v>980029</v>
      </c>
      <c r="BE29" s="2217">
        <v>889731</v>
      </c>
      <c r="BF29" s="2067">
        <v>33.200000000000003</v>
      </c>
      <c r="BG29" s="2061">
        <v>0.2</v>
      </c>
      <c r="BH29" s="2048">
        <v>1904.7</v>
      </c>
      <c r="BI29" s="2118" t="s">
        <v>646</v>
      </c>
      <c r="BJ29" s="2042"/>
      <c r="BK29" s="2124">
        <v>11</v>
      </c>
      <c r="BL29" s="2044" t="s">
        <v>739</v>
      </c>
      <c r="BM29" s="2044" t="s">
        <v>739</v>
      </c>
      <c r="BN29" s="2064" t="s">
        <v>739</v>
      </c>
      <c r="BO29" s="2121" t="s">
        <v>739</v>
      </c>
      <c r="BP29" s="2121" t="s">
        <v>739</v>
      </c>
      <c r="BQ29" s="2121" t="s">
        <v>739</v>
      </c>
      <c r="BR29" s="2121" t="s">
        <v>739</v>
      </c>
      <c r="BS29" s="2122">
        <v>47788.9</v>
      </c>
      <c r="BT29" s="2060">
        <v>8794.7999999999993</v>
      </c>
      <c r="BU29" s="2041">
        <v>43384.2</v>
      </c>
      <c r="BV29" s="2041">
        <v>1084.7</v>
      </c>
      <c r="BW29" s="2041">
        <v>7536.8</v>
      </c>
      <c r="BX29" s="2068">
        <v>7055.2</v>
      </c>
      <c r="BY29" s="2043">
        <v>246.8</v>
      </c>
      <c r="BZ29" s="2041">
        <v>-11468.7</v>
      </c>
      <c r="CA29" s="2043">
        <v>3931.9</v>
      </c>
      <c r="CB29" s="2118" t="s">
        <v>646</v>
      </c>
    </row>
    <row r="30" spans="1:80" s="1949" customFormat="1" ht="17.45" customHeight="1">
      <c r="A30" s="2123">
        <v>12</v>
      </c>
      <c r="B30" s="2115" t="s">
        <v>1721</v>
      </c>
      <c r="C30" s="2074">
        <v>109.9</v>
      </c>
      <c r="D30" s="2074">
        <v>111.3</v>
      </c>
      <c r="E30" s="2074">
        <v>118.4</v>
      </c>
      <c r="F30" s="2074">
        <v>109.7</v>
      </c>
      <c r="G30" s="2074">
        <v>109.7</v>
      </c>
      <c r="H30" s="2074">
        <v>109</v>
      </c>
      <c r="I30" s="2074">
        <v>108.8</v>
      </c>
      <c r="J30" s="2116"/>
      <c r="K30" s="2074">
        <v>123.8</v>
      </c>
      <c r="L30" s="2074">
        <v>123.7</v>
      </c>
      <c r="M30" s="2074">
        <v>107.6</v>
      </c>
      <c r="N30" s="2074">
        <v>95.8</v>
      </c>
      <c r="O30" s="2074">
        <v>78.400000000000006</v>
      </c>
      <c r="P30" s="2074">
        <v>114.2</v>
      </c>
      <c r="Q30" s="2074">
        <v>1771.2</v>
      </c>
      <c r="R30" s="2074">
        <v>9515.6</v>
      </c>
      <c r="S30" s="2117">
        <v>18200</v>
      </c>
      <c r="T30" s="2118" t="s">
        <v>648</v>
      </c>
      <c r="U30" s="2124">
        <v>12</v>
      </c>
      <c r="V30" s="2204">
        <v>25139</v>
      </c>
      <c r="W30" s="2204">
        <v>24402</v>
      </c>
      <c r="X30" s="2117">
        <v>4183</v>
      </c>
      <c r="Y30" s="2199" t="s">
        <v>2574</v>
      </c>
      <c r="Z30" s="2075" t="s">
        <v>2589</v>
      </c>
      <c r="AA30" s="2075" t="s">
        <v>2590</v>
      </c>
      <c r="AB30" s="2082" t="s">
        <v>2738</v>
      </c>
      <c r="AC30" s="2082" t="s">
        <v>2739</v>
      </c>
      <c r="AD30" s="2042"/>
      <c r="AE30" s="2052">
        <v>4517.3999999999996</v>
      </c>
      <c r="AF30" s="2052">
        <v>3405.3</v>
      </c>
      <c r="AG30" s="2053" t="s">
        <v>2598</v>
      </c>
      <c r="AH30" s="2054" t="s">
        <v>2599</v>
      </c>
      <c r="AI30" s="2079" t="s">
        <v>2617</v>
      </c>
      <c r="AJ30" s="2079" t="s">
        <v>2619</v>
      </c>
      <c r="AK30" s="2079" t="s">
        <v>2665</v>
      </c>
      <c r="AL30" s="2078" t="s">
        <v>2589</v>
      </c>
      <c r="AM30" s="2079" t="s">
        <v>2666</v>
      </c>
      <c r="AN30" s="2080" t="s">
        <v>2650</v>
      </c>
      <c r="AO30" s="2118" t="s">
        <v>648</v>
      </c>
      <c r="AP30" s="2124">
        <v>12</v>
      </c>
      <c r="AQ30" s="2054" t="s">
        <v>2710</v>
      </c>
      <c r="AR30" s="2054" t="s">
        <v>2711</v>
      </c>
      <c r="AS30" s="2058" t="s">
        <v>2712</v>
      </c>
      <c r="AT30" s="2058" t="s">
        <v>2713</v>
      </c>
      <c r="AU30" s="2216">
        <v>311456</v>
      </c>
      <c r="AV30" s="2216">
        <v>286921</v>
      </c>
      <c r="AW30" s="2216">
        <v>6056</v>
      </c>
      <c r="AX30" s="2222">
        <v>18479</v>
      </c>
      <c r="AY30" s="2219">
        <v>54334</v>
      </c>
      <c r="AZ30" s="2120"/>
      <c r="BA30" s="2217">
        <v>470011</v>
      </c>
      <c r="BB30" s="2217">
        <v>1835642</v>
      </c>
      <c r="BC30" s="2217">
        <v>2456121</v>
      </c>
      <c r="BD30" s="2217">
        <v>990273</v>
      </c>
      <c r="BE30" s="2217">
        <v>889341</v>
      </c>
      <c r="BF30" s="2067">
        <v>32</v>
      </c>
      <c r="BG30" s="2061">
        <v>0.13</v>
      </c>
      <c r="BH30" s="2128">
        <v>1973.8</v>
      </c>
      <c r="BI30" s="2118" t="s">
        <v>648</v>
      </c>
      <c r="BJ30" s="2042"/>
      <c r="BK30" s="2124">
        <v>12</v>
      </c>
      <c r="BL30" s="2044">
        <v>334532.3</v>
      </c>
      <c r="BM30" s="2044">
        <v>289366.3</v>
      </c>
      <c r="BN30" s="2064" t="s">
        <v>739</v>
      </c>
      <c r="BO30" s="2121">
        <v>1.5</v>
      </c>
      <c r="BP30" s="2121">
        <v>-0.5</v>
      </c>
      <c r="BQ30" s="2121">
        <v>1.3</v>
      </c>
      <c r="BR30" s="2121">
        <v>140088.6</v>
      </c>
      <c r="BS30" s="2122">
        <v>45031.8</v>
      </c>
      <c r="BT30" s="2060">
        <v>9619.5</v>
      </c>
      <c r="BU30" s="2041">
        <v>43108.800000000003</v>
      </c>
      <c r="BV30" s="2041">
        <v>1071.0999999999999</v>
      </c>
      <c r="BW30" s="2041">
        <v>2344.6999999999998</v>
      </c>
      <c r="BX30" s="2068">
        <v>1789.5</v>
      </c>
      <c r="BY30" s="2043">
        <v>280.7</v>
      </c>
      <c r="BZ30" s="2041">
        <v>-5541.9</v>
      </c>
      <c r="CA30" s="2043">
        <v>3197.2</v>
      </c>
      <c r="CB30" s="2118" t="s">
        <v>648</v>
      </c>
    </row>
    <row r="31" spans="1:80" s="71" customFormat="1" ht="8.25" customHeight="1">
      <c r="A31" s="252"/>
      <c r="B31" s="180"/>
      <c r="C31" s="142"/>
      <c r="D31" s="142"/>
      <c r="E31" s="142"/>
      <c r="F31" s="205"/>
      <c r="G31" s="641"/>
      <c r="H31" s="205"/>
      <c r="I31" s="205"/>
      <c r="J31" s="642"/>
      <c r="K31" s="205"/>
      <c r="L31" s="641"/>
      <c r="M31" s="143"/>
      <c r="N31" s="143"/>
      <c r="O31" s="143"/>
      <c r="P31" s="143"/>
      <c r="Q31" s="144"/>
      <c r="R31" s="643"/>
      <c r="S31" s="644"/>
      <c r="T31" s="241"/>
      <c r="U31" s="141"/>
      <c r="V31" s="145"/>
      <c r="W31" s="145"/>
      <c r="X31" s="145"/>
      <c r="Y31" s="142"/>
      <c r="Z31" s="112"/>
      <c r="AA31" s="112"/>
      <c r="AB31" s="74"/>
      <c r="AC31" s="74"/>
      <c r="AD31" s="110"/>
      <c r="AE31" s="146"/>
      <c r="AF31" s="146"/>
      <c r="AG31" s="143"/>
      <c r="AH31" s="147"/>
      <c r="AI31" s="143"/>
      <c r="AJ31" s="805"/>
      <c r="AK31" s="143"/>
      <c r="AL31" s="806"/>
      <c r="AM31" s="806"/>
      <c r="AN31" s="807"/>
      <c r="AO31" s="241"/>
      <c r="AP31" s="141"/>
      <c r="AQ31" s="142"/>
      <c r="AR31" s="142"/>
      <c r="AS31" s="148"/>
      <c r="AT31" s="143"/>
      <c r="AU31" s="146"/>
      <c r="AV31" s="146"/>
      <c r="AW31" s="149"/>
      <c r="AX31" s="144"/>
      <c r="AY31" s="73"/>
      <c r="AZ31" s="73"/>
      <c r="BA31" s="145"/>
      <c r="BB31" s="151"/>
      <c r="BC31" s="152"/>
      <c r="BD31" s="152"/>
      <c r="BE31" s="150"/>
      <c r="BF31" s="150"/>
      <c r="BG31" s="152"/>
      <c r="BH31" s="153"/>
      <c r="BI31" s="241"/>
      <c r="BJ31" s="140"/>
      <c r="BK31" s="141"/>
      <c r="BL31" s="155"/>
      <c r="BM31" s="816"/>
      <c r="BN31" s="206"/>
      <c r="BO31" s="154"/>
      <c r="BP31" s="645"/>
      <c r="BQ31" s="645"/>
      <c r="BR31" s="155"/>
      <c r="BS31" s="785"/>
      <c r="BT31" s="144"/>
      <c r="BU31" s="156"/>
      <c r="BV31" s="156"/>
      <c r="BW31" s="74"/>
      <c r="BX31" s="157"/>
      <c r="BY31" s="158"/>
      <c r="BZ31" s="158"/>
      <c r="CA31" s="808"/>
      <c r="CB31" s="241"/>
    </row>
    <row r="32" spans="1:80" s="9" customFormat="1" ht="14.1" customHeight="1">
      <c r="A32" s="20" t="s">
        <v>1725</v>
      </c>
      <c r="E32" s="113"/>
      <c r="F32" s="114"/>
      <c r="G32" s="159"/>
      <c r="H32" s="159"/>
      <c r="I32" s="113"/>
      <c r="J32" s="110"/>
      <c r="K32" s="113"/>
      <c r="L32" s="113"/>
      <c r="N32" s="811"/>
      <c r="O32" s="811"/>
      <c r="Q32" s="811"/>
      <c r="R32" s="646"/>
      <c r="S32" s="646"/>
      <c r="T32" s="811"/>
      <c r="U32" s="20" t="s">
        <v>2718</v>
      </c>
      <c r="V32" s="32"/>
      <c r="Z32" s="113"/>
      <c r="AA32" s="114"/>
      <c r="AB32" s="159"/>
      <c r="AC32" s="159"/>
      <c r="AD32" s="113"/>
      <c r="AE32" s="110"/>
      <c r="AF32" s="32"/>
      <c r="AH32" s="114"/>
      <c r="AI32" s="87"/>
      <c r="AJ32" s="113"/>
      <c r="AK32" s="113"/>
      <c r="AO32" s="1355" t="s">
        <v>71</v>
      </c>
      <c r="AP32" s="78" t="s">
        <v>2725</v>
      </c>
      <c r="AR32" s="32"/>
      <c r="AS32" s="32"/>
      <c r="AT32" s="160"/>
      <c r="AU32" s="32"/>
      <c r="AV32" s="159"/>
      <c r="AW32" s="159"/>
      <c r="AY32" s="140"/>
      <c r="AZ32" s="140"/>
      <c r="BA32" s="159"/>
      <c r="BB32" s="159"/>
      <c r="BC32" s="161"/>
      <c r="BD32" s="90"/>
      <c r="BE32" s="90"/>
      <c r="BF32" s="113"/>
      <c r="BI32" s="1355" t="s">
        <v>71</v>
      </c>
      <c r="BK32" s="20" t="s">
        <v>2733</v>
      </c>
      <c r="BM32" s="159"/>
      <c r="BN32" s="113"/>
      <c r="BO32" s="114"/>
      <c r="BP32" s="162"/>
      <c r="BQ32" s="113"/>
      <c r="BR32" s="163"/>
      <c r="BS32" s="786"/>
      <c r="BT32" s="140"/>
      <c r="BU32" s="159"/>
      <c r="BV32" s="159"/>
      <c r="BW32" s="113"/>
      <c r="BX32" s="159"/>
      <c r="CB32" s="2190" t="s">
        <v>71</v>
      </c>
    </row>
    <row r="33" spans="1:80" s="9" customFormat="1" ht="12" customHeight="1">
      <c r="A33" s="20" t="s">
        <v>1726</v>
      </c>
      <c r="J33" s="79"/>
      <c r="N33" s="813"/>
      <c r="R33" s="2291" t="s">
        <v>1727</v>
      </c>
      <c r="S33" s="2291"/>
      <c r="T33" s="2291"/>
      <c r="U33" s="20" t="s">
        <v>2719</v>
      </c>
      <c r="AE33" s="79"/>
      <c r="AP33" s="647" t="s">
        <v>2726</v>
      </c>
      <c r="AT33" s="37"/>
      <c r="AY33" s="79"/>
      <c r="AZ33" s="79"/>
      <c r="BC33" s="90"/>
      <c r="BD33" s="90"/>
      <c r="BE33" s="90"/>
      <c r="BK33" s="20" t="s">
        <v>2734</v>
      </c>
      <c r="BS33" s="787"/>
      <c r="BT33" s="79"/>
      <c r="BW33" s="113"/>
      <c r="CB33" s="37"/>
    </row>
    <row r="34" spans="1:80" ht="12.75">
      <c r="A34" s="20"/>
      <c r="N34" s="811"/>
      <c r="Q34" s="811"/>
      <c r="R34" s="648"/>
      <c r="S34" s="648"/>
      <c r="U34" s="20" t="s">
        <v>2720</v>
      </c>
      <c r="AD34" s="164"/>
      <c r="AE34" s="165"/>
      <c r="AO34" s="164"/>
      <c r="AP34" s="647" t="s">
        <v>2727</v>
      </c>
      <c r="AY34" s="165"/>
      <c r="AZ34" s="165"/>
      <c r="BB34" s="164"/>
      <c r="BE34" s="166"/>
      <c r="BJ34" s="164"/>
      <c r="BK34" s="20" t="s">
        <v>1726</v>
      </c>
      <c r="BT34" s="165"/>
    </row>
    <row r="35" spans="1:80">
      <c r="U35" s="20" t="s">
        <v>1726</v>
      </c>
      <c r="AP35" s="20" t="s">
        <v>1726</v>
      </c>
    </row>
  </sheetData>
  <mergeCells count="24">
    <mergeCell ref="R33:T33"/>
    <mergeCell ref="AB12:AC12"/>
    <mergeCell ref="BZ5:BZ7"/>
    <mergeCell ref="BO6:BQ6"/>
    <mergeCell ref="BM6:BM7"/>
    <mergeCell ref="BO12:BQ12"/>
    <mergeCell ref="AE6:AH6"/>
    <mergeCell ref="AL5:AN5"/>
    <mergeCell ref="AI5:AK5"/>
    <mergeCell ref="AI12:AK12"/>
    <mergeCell ref="BU4:BV4"/>
    <mergeCell ref="BS4:BT4"/>
    <mergeCell ref="AU12:AX12"/>
    <mergeCell ref="AQ12:AT12"/>
    <mergeCell ref="BL4:BR4"/>
    <mergeCell ref="BO5:BQ5"/>
    <mergeCell ref="C6:E6"/>
    <mergeCell ref="Q12:R12"/>
    <mergeCell ref="K4:S4"/>
    <mergeCell ref="Z5:AA5"/>
    <mergeCell ref="Z6:AA6"/>
    <mergeCell ref="Z7:AA7"/>
    <mergeCell ref="C4:E4"/>
    <mergeCell ref="C5:E5"/>
  </mergeCells>
  <phoneticPr fontId="17" type="noConversion"/>
  <printOptions gridLinesSet="0"/>
  <pageMargins left="0.78740157480314965" right="0.78740157480314965" top="0.78740157480314965" bottom="0.39370078740157483" header="0" footer="0"/>
  <pageSetup paperSize="9" pageOrder="overThenDown" orientation="portrait" useFirstPageNumber="1" verticalDpi="300" r:id="rId1"/>
  <headerFooter alignWithMargins="0"/>
  <colBreaks count="5" manualBreakCount="5">
    <brk id="10" max="35" man="1"/>
    <brk id="20" max="1048575" man="1"/>
    <brk id="30" max="35" man="1"/>
    <brk id="41" max="1048575" man="1"/>
    <brk id="6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C48"/>
  <sheetViews>
    <sheetView topLeftCell="AL1" workbookViewId="0"/>
  </sheetViews>
  <sheetFormatPr defaultColWidth="6.875" defaultRowHeight="11.25"/>
  <cols>
    <col min="1" max="1" width="8.5" style="11" customWidth="1"/>
    <col min="2" max="2" width="10.125" style="11" customWidth="1"/>
    <col min="3" max="3" width="3.625" style="11" customWidth="1"/>
    <col min="4" max="4" width="10.125" style="11" customWidth="1"/>
    <col min="5" max="5" width="3.625" style="11" customWidth="1"/>
    <col min="6" max="6" width="9.625" style="11" customWidth="1"/>
    <col min="7" max="7" width="3.625" style="11" customWidth="1"/>
    <col min="8" max="8" width="9.625" style="11" customWidth="1"/>
    <col min="9" max="9" width="3.625" style="11" customWidth="1"/>
    <col min="10" max="10" width="10.125" style="11" customWidth="1"/>
    <col min="11" max="12" width="3.625" style="11" customWidth="1"/>
    <col min="13" max="13" width="16.625" style="11" customWidth="1"/>
    <col min="14" max="14" width="7.125" style="11" customWidth="1"/>
    <col min="15" max="15" width="13.5" style="11" customWidth="1"/>
    <col min="16" max="16" width="7" style="11" customWidth="1"/>
    <col min="17" max="17" width="12.25" style="11" customWidth="1"/>
    <col min="18" max="18" width="8.125" style="11" customWidth="1"/>
    <col min="19" max="19" width="8" style="11" customWidth="1"/>
    <col min="20" max="20" width="6.375" style="11" customWidth="1"/>
    <col min="21" max="21" width="7.625" style="11" customWidth="1"/>
    <col min="22" max="22" width="6.625" style="11" customWidth="1"/>
    <col min="23" max="23" width="2" style="11" customWidth="1"/>
    <col min="24" max="24" width="6.625" style="11" customWidth="1"/>
    <col min="25" max="25" width="2.25" style="11" customWidth="1"/>
    <col min="26" max="26" width="7.875" style="11" customWidth="1"/>
    <col min="27" max="27" width="1.375" style="11" customWidth="1"/>
    <col min="28" max="28" width="6.125" style="11" customWidth="1"/>
    <col min="29" max="29" width="2" style="11" customWidth="1"/>
    <col min="30" max="30" width="9.625" style="11" customWidth="1"/>
    <col min="31" max="31" width="1.5" style="11" customWidth="1"/>
    <col min="32" max="32" width="8.5" style="11" customWidth="1"/>
    <col min="33" max="33" width="1.125" style="11" customWidth="1"/>
    <col min="34" max="34" width="6.25" style="11" customWidth="1"/>
    <col min="35" max="35" width="0.625" style="11" customWidth="1"/>
    <col min="36" max="36" width="6.25" style="11" customWidth="1"/>
    <col min="37" max="37" width="1.375" style="11" customWidth="1"/>
    <col min="38" max="38" width="2.25" style="11" customWidth="1"/>
    <col min="39" max="39" width="7.375" style="11" customWidth="1"/>
    <col min="40" max="40" width="1.5" style="11" customWidth="1"/>
    <col min="41" max="41" width="9.125" style="11" customWidth="1"/>
    <col min="42" max="42" width="1.625" style="11" customWidth="1"/>
    <col min="43" max="43" width="6.5" style="11" customWidth="1"/>
    <col min="44" max="44" width="1.375" style="11" customWidth="1"/>
    <col min="45" max="45" width="6.75" style="79" customWidth="1"/>
    <col min="46" max="46" width="1.125" style="11" customWidth="1"/>
    <col min="47" max="47" width="9.25" style="11" customWidth="1"/>
    <col min="48" max="48" width="1.375" style="11" customWidth="1"/>
    <col min="49" max="49" width="8.25" style="11" customWidth="1"/>
    <col min="50" max="50" width="1.75" style="11" customWidth="1"/>
    <col min="51" max="51" width="7" style="11" customWidth="1"/>
    <col min="52" max="52" width="1.375" style="11" customWidth="1"/>
    <col min="53" max="53" width="7.25" style="11" customWidth="1"/>
    <col min="54" max="54" width="1.375" style="11" customWidth="1"/>
    <col min="55" max="55" width="6.875" style="11" customWidth="1"/>
    <col min="56" max="16384" width="6.875" style="11"/>
  </cols>
  <sheetData>
    <row r="1" spans="1:55" s="470" customFormat="1" ht="9.9499999999999993" customHeight="1">
      <c r="A1" s="438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6"/>
      <c r="AT1" s="438"/>
      <c r="AU1" s="438"/>
      <c r="AV1" s="438"/>
      <c r="AW1" s="438"/>
      <c r="AX1" s="438"/>
      <c r="AY1" s="438"/>
      <c r="AZ1" s="438"/>
      <c r="BA1" s="438"/>
      <c r="BB1" s="438"/>
      <c r="BC1" s="438"/>
    </row>
    <row r="2" spans="1:55" s="471" customFormat="1" ht="27" customHeight="1">
      <c r="A2" s="2311" t="s">
        <v>9</v>
      </c>
      <c r="B2" s="2311"/>
      <c r="C2" s="2311"/>
      <c r="D2" s="2311"/>
      <c r="E2" s="2311"/>
      <c r="F2" s="2311"/>
      <c r="G2" s="2311"/>
      <c r="H2" s="2311"/>
      <c r="I2" s="2311"/>
      <c r="J2" s="2311"/>
      <c r="K2" s="2311"/>
      <c r="L2" s="439"/>
      <c r="M2" s="2038" t="s">
        <v>1864</v>
      </c>
      <c r="N2" s="439"/>
      <c r="O2" s="439"/>
      <c r="P2" s="439"/>
      <c r="Q2" s="439"/>
      <c r="R2" s="439"/>
      <c r="S2" s="439"/>
      <c r="T2" s="439"/>
      <c r="U2" s="439" t="s">
        <v>10</v>
      </c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40"/>
      <c r="AM2" s="439" t="s">
        <v>1865</v>
      </c>
      <c r="AN2" s="439"/>
      <c r="AO2" s="439"/>
      <c r="AP2" s="439"/>
      <c r="AQ2" s="439"/>
      <c r="AR2" s="43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</row>
    <row r="3" spans="1:55" s="472" customFormat="1" ht="27" customHeight="1" thickBot="1">
      <c r="A3" s="441" t="s">
        <v>426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M3" s="442"/>
      <c r="N3" s="442"/>
      <c r="O3" s="442"/>
      <c r="P3" s="442"/>
      <c r="Q3" s="442"/>
      <c r="R3" s="442"/>
      <c r="S3" s="444" t="s">
        <v>11</v>
      </c>
      <c r="U3" s="441" t="s">
        <v>426</v>
      </c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5"/>
      <c r="AM3" s="649"/>
      <c r="AN3" s="649"/>
      <c r="AO3" s="649"/>
      <c r="AP3" s="649"/>
      <c r="AQ3" s="649"/>
      <c r="AR3" s="649"/>
      <c r="AS3" s="649"/>
      <c r="AT3" s="649"/>
      <c r="AU3" s="649"/>
      <c r="AV3" s="649"/>
      <c r="AW3" s="649"/>
      <c r="AX3" s="473"/>
      <c r="AY3" s="473"/>
      <c r="AZ3" s="473"/>
      <c r="BA3" s="444"/>
      <c r="BB3" s="444"/>
      <c r="BC3" s="444" t="s">
        <v>11</v>
      </c>
    </row>
    <row r="4" spans="1:55" s="455" customFormat="1" ht="15.95" customHeight="1" thickTop="1">
      <c r="A4" s="2314" t="s">
        <v>427</v>
      </c>
      <c r="B4" s="543" t="s">
        <v>321</v>
      </c>
      <c r="C4" s="453"/>
      <c r="D4" s="474" t="s">
        <v>1344</v>
      </c>
      <c r="E4" s="474"/>
      <c r="F4" s="475"/>
      <c r="G4" s="475"/>
      <c r="H4" s="474"/>
      <c r="I4" s="474"/>
      <c r="J4" s="474"/>
      <c r="K4" s="476"/>
      <c r="L4" s="453"/>
      <c r="M4" s="450" t="s">
        <v>141</v>
      </c>
      <c r="N4" s="454"/>
      <c r="O4" s="2317" t="s">
        <v>322</v>
      </c>
      <c r="P4" s="2308"/>
      <c r="Q4" s="2235" t="s">
        <v>323</v>
      </c>
      <c r="R4" s="2317"/>
      <c r="S4" s="2318" t="s">
        <v>1131</v>
      </c>
      <c r="T4" s="499"/>
      <c r="U4" s="2314" t="s">
        <v>427</v>
      </c>
      <c r="V4" s="2305" t="s">
        <v>1092</v>
      </c>
      <c r="W4" s="2306"/>
      <c r="X4" s="2306"/>
      <c r="Y4" s="2306"/>
      <c r="Z4" s="2306"/>
      <c r="AA4" s="2306"/>
      <c r="AB4" s="2306"/>
      <c r="AC4" s="2306"/>
      <c r="AD4" s="2306"/>
      <c r="AE4" s="2307"/>
      <c r="AF4" s="2235" t="s">
        <v>141</v>
      </c>
      <c r="AG4" s="2308"/>
      <c r="AH4" s="2235" t="s">
        <v>322</v>
      </c>
      <c r="AI4" s="2308"/>
      <c r="AJ4" s="2235" t="s">
        <v>323</v>
      </c>
      <c r="AK4" s="2317"/>
      <c r="AM4" s="2343" t="s">
        <v>324</v>
      </c>
      <c r="AN4" s="2343"/>
      <c r="AO4" s="2343"/>
      <c r="AP4" s="2343"/>
      <c r="AQ4" s="2343"/>
      <c r="AR4" s="2343"/>
      <c r="AS4" s="2343"/>
      <c r="AT4" s="2343"/>
      <c r="AU4" s="2343"/>
      <c r="AV4" s="2344"/>
      <c r="AW4" s="449" t="s">
        <v>12</v>
      </c>
      <c r="AX4" s="452"/>
      <c r="AY4" s="2235" t="s">
        <v>322</v>
      </c>
      <c r="AZ4" s="2308"/>
      <c r="BA4" s="447" t="s">
        <v>428</v>
      </c>
      <c r="BB4" s="448"/>
      <c r="BC4" s="2318" t="s">
        <v>1131</v>
      </c>
    </row>
    <row r="5" spans="1:55" s="487" customFormat="1" ht="15.95" customHeight="1">
      <c r="A5" s="2315"/>
      <c r="B5" s="477" t="s">
        <v>704</v>
      </c>
      <c r="C5" s="477"/>
      <c r="D5" s="491" t="s">
        <v>325</v>
      </c>
      <c r="E5" s="545"/>
      <c r="F5" s="544"/>
      <c r="G5" s="544"/>
      <c r="H5" s="544"/>
      <c r="I5" s="546"/>
      <c r="J5" s="2312" t="s">
        <v>326</v>
      </c>
      <c r="K5" s="2313"/>
      <c r="L5" s="721"/>
      <c r="M5" s="747" t="s">
        <v>327</v>
      </c>
      <c r="N5" s="722"/>
      <c r="O5" s="2309" t="s">
        <v>328</v>
      </c>
      <c r="P5" s="2310"/>
      <c r="Q5" s="2319" t="s">
        <v>362</v>
      </c>
      <c r="R5" s="2323"/>
      <c r="S5" s="2319"/>
      <c r="T5" s="481"/>
      <c r="U5" s="2315"/>
      <c r="V5" s="478" t="s">
        <v>899</v>
      </c>
      <c r="W5" s="478"/>
      <c r="X5" s="483" t="s">
        <v>329</v>
      </c>
      <c r="Y5" s="484"/>
      <c r="Z5" s="485"/>
      <c r="AA5" s="485"/>
      <c r="AB5" s="485"/>
      <c r="AC5" s="486"/>
      <c r="AD5" s="491" t="s">
        <v>326</v>
      </c>
      <c r="AE5" s="545"/>
      <c r="AF5" s="2338" t="s">
        <v>327</v>
      </c>
      <c r="AG5" s="2339"/>
      <c r="AH5" s="2340" t="s">
        <v>362</v>
      </c>
      <c r="AI5" s="2310"/>
      <c r="AJ5" s="2319" t="s">
        <v>362</v>
      </c>
      <c r="AK5" s="2323"/>
      <c r="AL5" s="482"/>
      <c r="AM5" s="2341" t="s">
        <v>351</v>
      </c>
      <c r="AN5" s="2342"/>
      <c r="AO5" s="491" t="s">
        <v>325</v>
      </c>
      <c r="AP5" s="734"/>
      <c r="AQ5" s="735"/>
      <c r="AR5" s="735"/>
      <c r="AS5" s="735"/>
      <c r="AT5" s="548"/>
      <c r="AU5" s="748" t="s">
        <v>326</v>
      </c>
      <c r="AV5" s="749"/>
      <c r="AW5" s="650" t="s">
        <v>13</v>
      </c>
      <c r="AX5" s="452"/>
      <c r="AY5" s="488" t="s">
        <v>362</v>
      </c>
      <c r="AZ5" s="489"/>
      <c r="BA5" s="490" t="s">
        <v>362</v>
      </c>
      <c r="BB5" s="490"/>
      <c r="BC5" s="2319"/>
    </row>
    <row r="6" spans="1:55" s="487" customFormat="1" ht="15.95" customHeight="1">
      <c r="A6" s="2315"/>
      <c r="B6" s="478" t="s">
        <v>330</v>
      </c>
      <c r="C6" s="478"/>
      <c r="D6" s="535" t="s">
        <v>331</v>
      </c>
      <c r="E6" s="536"/>
      <c r="F6" s="537" t="s">
        <v>142</v>
      </c>
      <c r="G6" s="542"/>
      <c r="H6" s="2312" t="s">
        <v>363</v>
      </c>
      <c r="I6" s="2329"/>
      <c r="J6" s="2326" t="s">
        <v>332</v>
      </c>
      <c r="K6" s="2327"/>
      <c r="L6" s="590"/>
      <c r="M6" s="538" t="s">
        <v>333</v>
      </c>
      <c r="N6" s="723"/>
      <c r="O6" s="538" t="s">
        <v>334</v>
      </c>
      <c r="P6" s="539"/>
      <c r="Q6" s="538" t="s">
        <v>365</v>
      </c>
      <c r="R6" s="492"/>
      <c r="S6" s="2319"/>
      <c r="T6" s="492"/>
      <c r="U6" s="2315"/>
      <c r="V6" s="478" t="s">
        <v>14</v>
      </c>
      <c r="W6" s="478"/>
      <c r="X6" s="477" t="s">
        <v>335</v>
      </c>
      <c r="Y6" s="480"/>
      <c r="Z6" s="493" t="s">
        <v>142</v>
      </c>
      <c r="AA6" s="491"/>
      <c r="AB6" s="491" t="s">
        <v>363</v>
      </c>
      <c r="AC6" s="480"/>
      <c r="AD6" s="725" t="s">
        <v>332</v>
      </c>
      <c r="AE6" s="726"/>
      <c r="AF6" s="727" t="s">
        <v>336</v>
      </c>
      <c r="AG6" s="728"/>
      <c r="AH6" s="727" t="s">
        <v>364</v>
      </c>
      <c r="AI6" s="728"/>
      <c r="AJ6" s="727" t="s">
        <v>365</v>
      </c>
      <c r="AK6" s="492"/>
      <c r="AL6" s="482"/>
      <c r="AM6" s="478" t="s">
        <v>350</v>
      </c>
      <c r="AN6" s="480"/>
      <c r="AO6" s="478" t="s">
        <v>337</v>
      </c>
      <c r="AP6" s="478"/>
      <c r="AQ6" s="491" t="s">
        <v>142</v>
      </c>
      <c r="AR6" s="494"/>
      <c r="AS6" s="491" t="s">
        <v>363</v>
      </c>
      <c r="AT6" s="480"/>
      <c r="AU6" s="727" t="s">
        <v>332</v>
      </c>
      <c r="AV6" s="727"/>
      <c r="AW6" s="731" t="s">
        <v>333</v>
      </c>
      <c r="AX6" s="732"/>
      <c r="AY6" s="727" t="s">
        <v>364</v>
      </c>
      <c r="AZ6" s="733"/>
      <c r="BA6" s="727" t="s">
        <v>365</v>
      </c>
      <c r="BB6" s="492"/>
      <c r="BC6" s="2319"/>
    </row>
    <row r="7" spans="1:55" s="487" customFormat="1" ht="15.95" customHeight="1">
      <c r="A7" s="2316"/>
      <c r="B7" s="495" t="s">
        <v>338</v>
      </c>
      <c r="C7" s="495"/>
      <c r="D7" s="540" t="s">
        <v>1093</v>
      </c>
      <c r="E7" s="541"/>
      <c r="F7" s="541" t="s">
        <v>366</v>
      </c>
      <c r="G7" s="497"/>
      <c r="H7" s="2324" t="s">
        <v>339</v>
      </c>
      <c r="I7" s="2325"/>
      <c r="J7" s="2324" t="s">
        <v>1103</v>
      </c>
      <c r="K7" s="2328"/>
      <c r="L7" s="590"/>
      <c r="M7" s="497" t="s">
        <v>340</v>
      </c>
      <c r="N7" s="541"/>
      <c r="O7" s="497" t="s">
        <v>341</v>
      </c>
      <c r="P7" s="541"/>
      <c r="Q7" s="497" t="s">
        <v>367</v>
      </c>
      <c r="R7" s="495"/>
      <c r="S7" s="2320"/>
      <c r="T7" s="478"/>
      <c r="U7" s="2316"/>
      <c r="V7" s="495" t="s">
        <v>338</v>
      </c>
      <c r="W7" s="495"/>
      <c r="X7" s="496" t="s">
        <v>1093</v>
      </c>
      <c r="Y7" s="479"/>
      <c r="Z7" s="479" t="s">
        <v>366</v>
      </c>
      <c r="AA7" s="547"/>
      <c r="AB7" s="724" t="s">
        <v>339</v>
      </c>
      <c r="AC7" s="479"/>
      <c r="AD7" s="2321" t="s">
        <v>1103</v>
      </c>
      <c r="AE7" s="2322"/>
      <c r="AF7" s="729" t="s">
        <v>340</v>
      </c>
      <c r="AG7" s="730"/>
      <c r="AH7" s="724" t="s">
        <v>367</v>
      </c>
      <c r="AI7" s="730"/>
      <c r="AJ7" s="724" t="s">
        <v>367</v>
      </c>
      <c r="AK7" s="495"/>
      <c r="AL7" s="482"/>
      <c r="AM7" s="495" t="s">
        <v>338</v>
      </c>
      <c r="AN7" s="479"/>
      <c r="AO7" s="730" t="s">
        <v>1103</v>
      </c>
      <c r="AP7" s="479"/>
      <c r="AQ7" s="496" t="s">
        <v>366</v>
      </c>
      <c r="AR7" s="479"/>
      <c r="AS7" s="729" t="s">
        <v>339</v>
      </c>
      <c r="AT7" s="479"/>
      <c r="AU7" s="724" t="s">
        <v>1103</v>
      </c>
      <c r="AV7" s="724"/>
      <c r="AW7" s="729" t="s">
        <v>340</v>
      </c>
      <c r="AX7" s="730"/>
      <c r="AY7" s="724" t="s">
        <v>367</v>
      </c>
      <c r="AZ7" s="730"/>
      <c r="BA7" s="724" t="s">
        <v>367</v>
      </c>
      <c r="BB7" s="495"/>
      <c r="BC7" s="2320"/>
    </row>
    <row r="8" spans="1:55" s="510" customFormat="1" ht="24" customHeight="1">
      <c r="A8" s="508"/>
      <c r="B8" s="2336" t="s">
        <v>378</v>
      </c>
      <c r="C8" s="2337"/>
      <c r="D8" s="2337"/>
      <c r="E8" s="2337"/>
      <c r="F8" s="2337"/>
      <c r="G8" s="2337"/>
      <c r="H8" s="2337"/>
      <c r="I8" s="2337"/>
      <c r="J8" s="2337"/>
      <c r="K8" s="2337"/>
      <c r="L8" s="512"/>
      <c r="M8" s="2332" t="s">
        <v>1067</v>
      </c>
      <c r="N8" s="2332"/>
      <c r="O8" s="2332"/>
      <c r="P8" s="2332"/>
      <c r="Q8" s="2332"/>
      <c r="R8" s="2333"/>
      <c r="S8" s="513"/>
      <c r="T8" s="512"/>
      <c r="U8" s="1080"/>
      <c r="V8" s="509" t="s">
        <v>346</v>
      </c>
      <c r="W8" s="509"/>
      <c r="X8" s="509"/>
      <c r="Y8" s="509"/>
      <c r="Z8" s="509"/>
      <c r="AA8" s="509"/>
      <c r="AB8" s="509"/>
      <c r="AC8" s="509"/>
      <c r="AD8" s="514"/>
      <c r="AE8" s="509"/>
      <c r="AF8" s="509"/>
      <c r="AG8" s="509"/>
      <c r="AH8" s="509"/>
      <c r="AI8" s="509"/>
      <c r="AJ8" s="509"/>
      <c r="AK8" s="509"/>
      <c r="AM8" s="509" t="s">
        <v>352</v>
      </c>
      <c r="AN8" s="509"/>
      <c r="AO8" s="509"/>
      <c r="AP8" s="509"/>
      <c r="AQ8" s="509"/>
      <c r="AR8" s="509"/>
      <c r="AS8" s="509"/>
      <c r="AT8" s="509"/>
      <c r="AU8" s="514"/>
      <c r="AV8" s="509"/>
      <c r="AW8" s="509"/>
      <c r="AX8" s="509"/>
      <c r="AY8" s="509"/>
      <c r="AZ8" s="509"/>
      <c r="BA8" s="511"/>
      <c r="BB8" s="512"/>
      <c r="BC8" s="513"/>
    </row>
    <row r="9" spans="1:55" s="923" customFormat="1" ht="20.100000000000001" customHeight="1">
      <c r="A9" s="2013" t="s">
        <v>1332</v>
      </c>
      <c r="B9" s="2014">
        <v>39170</v>
      </c>
      <c r="C9" s="2014"/>
      <c r="D9" s="2015">
        <v>24216</v>
      </c>
      <c r="E9" s="2015"/>
      <c r="F9" s="2015">
        <v>23433</v>
      </c>
      <c r="G9" s="2015"/>
      <c r="H9" s="2015">
        <v>783</v>
      </c>
      <c r="I9" s="2015"/>
      <c r="J9" s="2015">
        <v>14954</v>
      </c>
      <c r="K9" s="2015"/>
      <c r="L9" s="2015"/>
      <c r="M9" s="2016">
        <v>61.8</v>
      </c>
      <c r="N9" s="2016"/>
      <c r="O9" s="2016">
        <v>59.8</v>
      </c>
      <c r="P9" s="2016"/>
      <c r="Q9" s="2016">
        <v>3.2</v>
      </c>
      <c r="R9" s="2016"/>
      <c r="S9" s="2017" t="s">
        <v>1332</v>
      </c>
      <c r="T9" s="2015"/>
      <c r="U9" s="2013" t="s">
        <v>1332</v>
      </c>
      <c r="V9" s="2015">
        <v>19084</v>
      </c>
      <c r="W9" s="2015"/>
      <c r="X9" s="2015">
        <v>14124</v>
      </c>
      <c r="Y9" s="2015"/>
      <c r="Z9" s="2014">
        <v>13607</v>
      </c>
      <c r="AA9" s="2014"/>
      <c r="AB9" s="2015">
        <v>517</v>
      </c>
      <c r="AD9" s="2015">
        <v>4960</v>
      </c>
      <c r="AF9" s="2018">
        <v>74</v>
      </c>
      <c r="AG9" s="2018"/>
      <c r="AH9" s="2018">
        <v>71.3</v>
      </c>
      <c r="AI9" s="2018"/>
      <c r="AJ9" s="2018">
        <v>3.7</v>
      </c>
      <c r="AK9" s="2018"/>
      <c r="AL9" s="2015"/>
      <c r="AM9" s="2015">
        <v>20086</v>
      </c>
      <c r="AN9" s="2015"/>
      <c r="AO9" s="2015">
        <v>10092</v>
      </c>
      <c r="AP9" s="2015"/>
      <c r="AQ9" s="2015">
        <v>9826</v>
      </c>
      <c r="AR9" s="2015"/>
      <c r="AS9" s="2015">
        <v>266</v>
      </c>
      <c r="AT9" s="2015"/>
      <c r="AU9" s="2015">
        <v>9994</v>
      </c>
      <c r="AV9" s="2015"/>
      <c r="AW9" s="2018">
        <v>50.2</v>
      </c>
      <c r="AX9" s="2018"/>
      <c r="AY9" s="2018">
        <v>48.9</v>
      </c>
      <c r="AZ9" s="2018"/>
      <c r="BA9" s="2016">
        <v>2.6</v>
      </c>
      <c r="BB9" s="2018"/>
      <c r="BC9" s="2017" t="s">
        <v>1332</v>
      </c>
    </row>
    <row r="10" spans="1:55" s="923" customFormat="1" ht="20.100000000000001" customHeight="1">
      <c r="A10" s="2013" t="s">
        <v>185</v>
      </c>
      <c r="B10" s="2014">
        <v>39598</v>
      </c>
      <c r="C10" s="2014"/>
      <c r="D10" s="2015">
        <v>24347</v>
      </c>
      <c r="E10" s="2015"/>
      <c r="F10" s="2015">
        <v>23577</v>
      </c>
      <c r="G10" s="2015"/>
      <c r="H10" s="2015">
        <v>769</v>
      </c>
      <c r="I10" s="2015"/>
      <c r="J10" s="2015">
        <v>15251</v>
      </c>
      <c r="K10" s="2015"/>
      <c r="L10" s="2015"/>
      <c r="M10" s="2016">
        <v>61.5</v>
      </c>
      <c r="N10" s="2016"/>
      <c r="O10" s="2016">
        <v>59.5</v>
      </c>
      <c r="P10" s="2016"/>
      <c r="Q10" s="2016">
        <v>3.2</v>
      </c>
      <c r="R10" s="2016"/>
      <c r="S10" s="2017" t="s">
        <v>185</v>
      </c>
      <c r="T10" s="2015"/>
      <c r="U10" s="2013" t="s">
        <v>185</v>
      </c>
      <c r="V10" s="2015">
        <v>19324</v>
      </c>
      <c r="W10" s="2015"/>
      <c r="X10" s="2015">
        <v>14208</v>
      </c>
      <c r="Y10" s="2015"/>
      <c r="Z10" s="2014">
        <v>13703</v>
      </c>
      <c r="AA10" s="2014"/>
      <c r="AB10" s="2015">
        <v>505</v>
      </c>
      <c r="AD10" s="2015">
        <v>5117</v>
      </c>
      <c r="AF10" s="2018">
        <v>73.5</v>
      </c>
      <c r="AG10" s="2018"/>
      <c r="AH10" s="2018">
        <v>70.900000000000006</v>
      </c>
      <c r="AI10" s="2018"/>
      <c r="AJ10" s="2018">
        <v>3.6</v>
      </c>
      <c r="AK10" s="2018"/>
      <c r="AL10" s="2015"/>
      <c r="AM10" s="2015">
        <v>20273</v>
      </c>
      <c r="AN10" s="2015"/>
      <c r="AO10" s="2015">
        <v>10139</v>
      </c>
      <c r="AP10" s="2015"/>
      <c r="AQ10" s="2015">
        <v>9874</v>
      </c>
      <c r="AR10" s="2015"/>
      <c r="AS10" s="2015">
        <v>265</v>
      </c>
      <c r="AT10" s="2015"/>
      <c r="AU10" s="2015">
        <v>10134</v>
      </c>
      <c r="AV10" s="2015"/>
      <c r="AW10" s="2018">
        <v>50</v>
      </c>
      <c r="AX10" s="2018"/>
      <c r="AY10" s="2018">
        <v>48.7</v>
      </c>
      <c r="AZ10" s="2018"/>
      <c r="BA10" s="2016">
        <v>2.6</v>
      </c>
      <c r="BB10" s="2018"/>
      <c r="BC10" s="2017" t="s">
        <v>185</v>
      </c>
    </row>
    <row r="11" spans="1:55" s="923" customFormat="1" ht="21.95" customHeight="1">
      <c r="A11" s="2013" t="s">
        <v>1318</v>
      </c>
      <c r="B11" s="2014">
        <v>40092</v>
      </c>
      <c r="C11" s="2014"/>
      <c r="D11" s="2015">
        <v>24394</v>
      </c>
      <c r="E11" s="2015"/>
      <c r="F11" s="2015">
        <v>23506</v>
      </c>
      <c r="G11" s="2015"/>
      <c r="H11" s="2015">
        <v>889</v>
      </c>
      <c r="I11" s="2015"/>
      <c r="J11" s="2015">
        <v>15698</v>
      </c>
      <c r="K11" s="2015"/>
      <c r="L11" s="2015"/>
      <c r="M11" s="2016">
        <v>60.8</v>
      </c>
      <c r="N11" s="2016"/>
      <c r="O11" s="2016">
        <v>58.6</v>
      </c>
      <c r="P11" s="2016"/>
      <c r="Q11" s="2016">
        <v>3.6</v>
      </c>
      <c r="R11" s="2016"/>
      <c r="S11" s="2017" t="s">
        <v>1318</v>
      </c>
      <c r="T11" s="2015"/>
      <c r="U11" s="2013" t="s">
        <v>1318</v>
      </c>
      <c r="V11" s="2015">
        <v>19596</v>
      </c>
      <c r="W11" s="2015"/>
      <c r="X11" s="2015">
        <v>14319</v>
      </c>
      <c r="Y11" s="2015"/>
      <c r="Z11" s="2014">
        <v>13734</v>
      </c>
      <c r="AA11" s="2014"/>
      <c r="AB11" s="2015">
        <v>584</v>
      </c>
      <c r="AD11" s="2015">
        <v>5278</v>
      </c>
      <c r="AF11" s="2018">
        <v>73.099999999999994</v>
      </c>
      <c r="AG11" s="2018"/>
      <c r="AH11" s="2018">
        <v>70.099999999999994</v>
      </c>
      <c r="AI11" s="2018"/>
      <c r="AJ11" s="2018">
        <v>4.0999999999999996</v>
      </c>
      <c r="AK11" s="2018"/>
      <c r="AL11" s="2015"/>
      <c r="AM11" s="2015">
        <v>20496</v>
      </c>
      <c r="AN11" s="2015"/>
      <c r="AO11" s="2015">
        <v>10076</v>
      </c>
      <c r="AP11" s="2015"/>
      <c r="AQ11" s="2015">
        <v>9772</v>
      </c>
      <c r="AR11" s="2015"/>
      <c r="AS11" s="2015">
        <v>304</v>
      </c>
      <c r="AT11" s="2015"/>
      <c r="AU11" s="2015">
        <v>10420</v>
      </c>
      <c r="AV11" s="2015"/>
      <c r="AW11" s="2018">
        <v>49.2</v>
      </c>
      <c r="AX11" s="2018"/>
      <c r="AY11" s="2018">
        <v>47.7</v>
      </c>
      <c r="AZ11" s="2018"/>
      <c r="BA11" s="2016">
        <v>3</v>
      </c>
      <c r="BB11" s="2018"/>
      <c r="BC11" s="2017" t="s">
        <v>1318</v>
      </c>
    </row>
    <row r="12" spans="1:55" s="923" customFormat="1" ht="21.95" customHeight="1">
      <c r="A12" s="2013" t="s">
        <v>1319</v>
      </c>
      <c r="B12" s="705">
        <v>40590</v>
      </c>
      <c r="D12" s="846">
        <v>24748</v>
      </c>
      <c r="E12" s="846"/>
      <c r="F12" s="846">
        <v>23829</v>
      </c>
      <c r="H12" s="923">
        <v>920</v>
      </c>
      <c r="J12" s="846">
        <v>15841</v>
      </c>
      <c r="M12" s="2019">
        <v>61</v>
      </c>
      <c r="N12" s="2019"/>
      <c r="O12" s="2019">
        <v>58.7</v>
      </c>
      <c r="P12" s="2019"/>
      <c r="Q12" s="2019">
        <v>3.7</v>
      </c>
      <c r="R12" s="2019"/>
      <c r="S12" s="2017" t="s">
        <v>1319</v>
      </c>
      <c r="U12" s="2013" t="s">
        <v>1319</v>
      </c>
      <c r="V12" s="846">
        <v>19849</v>
      </c>
      <c r="W12" s="846"/>
      <c r="X12" s="846">
        <v>14492</v>
      </c>
      <c r="Y12" s="846"/>
      <c r="Z12" s="846">
        <v>13915</v>
      </c>
      <c r="AA12" s="846"/>
      <c r="AB12" s="846">
        <v>577</v>
      </c>
      <c r="AC12" s="846"/>
      <c r="AD12" s="846">
        <v>5356</v>
      </c>
      <c r="AF12" s="923">
        <v>73</v>
      </c>
      <c r="AH12" s="923">
        <v>70.099999999999994</v>
      </c>
      <c r="AJ12" s="923">
        <v>4</v>
      </c>
      <c r="AM12" s="846">
        <v>20741</v>
      </c>
      <c r="AN12" s="846"/>
      <c r="AO12" s="846">
        <v>10256</v>
      </c>
      <c r="AP12" s="846"/>
      <c r="AQ12" s="846">
        <v>9914</v>
      </c>
      <c r="AR12" s="846"/>
      <c r="AS12" s="846">
        <v>342</v>
      </c>
      <c r="AT12" s="846"/>
      <c r="AU12" s="846">
        <v>10485</v>
      </c>
      <c r="AW12" s="2020">
        <v>49.4</v>
      </c>
      <c r="AY12" s="923">
        <v>47.8</v>
      </c>
      <c r="BA12" s="2019">
        <v>3.3</v>
      </c>
      <c r="BC12" s="2017" t="s">
        <v>1319</v>
      </c>
    </row>
    <row r="13" spans="1:55" s="923" customFormat="1" ht="21.95" customHeight="1">
      <c r="A13" s="2021">
        <v>2011</v>
      </c>
      <c r="B13" s="705">
        <v>41052</v>
      </c>
      <c r="D13" s="846">
        <v>25099</v>
      </c>
      <c r="E13" s="846"/>
      <c r="F13" s="846">
        <v>24244</v>
      </c>
      <c r="H13" s="923">
        <v>855</v>
      </c>
      <c r="J13" s="846">
        <v>15953</v>
      </c>
      <c r="M13" s="2019">
        <v>61.1</v>
      </c>
      <c r="N13" s="2019"/>
      <c r="O13" s="2019">
        <v>59.1</v>
      </c>
      <c r="P13" s="2019"/>
      <c r="Q13" s="2019">
        <v>3.4</v>
      </c>
      <c r="R13" s="2019"/>
      <c r="S13" s="2017" t="s">
        <v>1908</v>
      </c>
      <c r="U13" s="2021">
        <v>2011</v>
      </c>
      <c r="V13" s="846">
        <v>20076</v>
      </c>
      <c r="W13" s="846"/>
      <c r="X13" s="846">
        <v>14683</v>
      </c>
      <c r="Y13" s="846"/>
      <c r="Z13" s="846">
        <v>14153</v>
      </c>
      <c r="AA13" s="846"/>
      <c r="AB13" s="846">
        <v>530</v>
      </c>
      <c r="AC13" s="846"/>
      <c r="AD13" s="846">
        <v>5393</v>
      </c>
      <c r="AF13" s="2020">
        <v>73.099999999999994</v>
      </c>
      <c r="AH13" s="923">
        <v>70.5</v>
      </c>
      <c r="AJ13" s="2020">
        <v>3.6</v>
      </c>
      <c r="AM13" s="846">
        <v>20976</v>
      </c>
      <c r="AN13" s="846"/>
      <c r="AO13" s="846">
        <v>10416</v>
      </c>
      <c r="AP13" s="846"/>
      <c r="AQ13" s="846">
        <v>10091</v>
      </c>
      <c r="AR13" s="846"/>
      <c r="AS13" s="846">
        <v>325</v>
      </c>
      <c r="AT13" s="846"/>
      <c r="AU13" s="846">
        <v>10561</v>
      </c>
      <c r="AW13" s="2020">
        <v>49.7</v>
      </c>
      <c r="AY13" s="923">
        <v>48.1</v>
      </c>
      <c r="BA13" s="2019">
        <v>3.1</v>
      </c>
      <c r="BC13" s="2017" t="s">
        <v>1908</v>
      </c>
    </row>
    <row r="14" spans="1:55" s="2024" customFormat="1" ht="21.95" customHeight="1">
      <c r="A14" s="2022">
        <v>2012</v>
      </c>
      <c r="B14" s="2023">
        <v>41582</v>
      </c>
      <c r="D14" s="2025">
        <v>25501</v>
      </c>
      <c r="E14" s="2025"/>
      <c r="F14" s="2025">
        <v>24681</v>
      </c>
      <c r="H14" s="2024">
        <v>820</v>
      </c>
      <c r="J14" s="2025">
        <v>16081</v>
      </c>
      <c r="M14" s="2026">
        <v>61.3</v>
      </c>
      <c r="N14" s="2026"/>
      <c r="O14" s="2026">
        <v>59.4</v>
      </c>
      <c r="P14" s="2026"/>
      <c r="Q14" s="2026">
        <v>3.2</v>
      </c>
      <c r="R14" s="2026"/>
      <c r="S14" s="2027" t="s">
        <v>1911</v>
      </c>
      <c r="U14" s="2022">
        <v>2012</v>
      </c>
      <c r="V14" s="2025">
        <v>20328</v>
      </c>
      <c r="W14" s="2025"/>
      <c r="X14" s="2025">
        <v>14891</v>
      </c>
      <c r="Y14" s="2025"/>
      <c r="Z14" s="2025">
        <v>14387</v>
      </c>
      <c r="AA14" s="2025"/>
      <c r="AB14" s="2025">
        <v>504</v>
      </c>
      <c r="AC14" s="2025"/>
      <c r="AD14" s="2025">
        <v>5437</v>
      </c>
      <c r="AF14" s="2028">
        <v>73.3</v>
      </c>
      <c r="AH14" s="2024">
        <v>70.8</v>
      </c>
      <c r="AJ14" s="2028">
        <v>3.4</v>
      </c>
      <c r="AM14" s="2025">
        <v>21254</v>
      </c>
      <c r="AN14" s="2025"/>
      <c r="AO14" s="2025">
        <v>10609</v>
      </c>
      <c r="AP14" s="2025"/>
      <c r="AQ14" s="2025">
        <v>10294</v>
      </c>
      <c r="AR14" s="2025"/>
      <c r="AS14" s="2025">
        <v>316</v>
      </c>
      <c r="AT14" s="2025"/>
      <c r="AU14" s="2025">
        <v>10645</v>
      </c>
      <c r="AW14" s="2028">
        <v>49.9</v>
      </c>
      <c r="AY14" s="2024">
        <v>48.4</v>
      </c>
      <c r="BA14" s="2026">
        <v>3</v>
      </c>
      <c r="BC14" s="2027" t="s">
        <v>1910</v>
      </c>
    </row>
    <row r="15" spans="1:55" s="2032" customFormat="1" ht="24" customHeight="1">
      <c r="A15" s="2029"/>
      <c r="B15" s="2330" t="s">
        <v>379</v>
      </c>
      <c r="C15" s="2331"/>
      <c r="D15" s="2331"/>
      <c r="E15" s="2331"/>
      <c r="F15" s="2331"/>
      <c r="G15" s="2331"/>
      <c r="H15" s="2331"/>
      <c r="I15" s="2331"/>
      <c r="J15" s="2331"/>
      <c r="K15" s="2331"/>
      <c r="L15" s="2030"/>
      <c r="M15" s="2334" t="s">
        <v>344</v>
      </c>
      <c r="N15" s="2334"/>
      <c r="O15" s="2334"/>
      <c r="P15" s="2334"/>
      <c r="Q15" s="2334"/>
      <c r="R15" s="2335"/>
      <c r="S15" s="2031"/>
      <c r="T15" s="2030"/>
      <c r="U15" s="2029"/>
      <c r="V15" s="2030" t="s">
        <v>348</v>
      </c>
      <c r="W15" s="2030"/>
      <c r="X15" s="2030"/>
      <c r="Y15" s="2030"/>
      <c r="Z15" s="2030"/>
      <c r="AA15" s="2030"/>
      <c r="AB15" s="2030"/>
      <c r="AC15" s="2030"/>
      <c r="AD15" s="818"/>
      <c r="AE15" s="2030"/>
      <c r="AF15" s="2030"/>
      <c r="AG15" s="2030"/>
      <c r="AH15" s="2030"/>
      <c r="AI15" s="2030"/>
      <c r="AJ15" s="2030"/>
      <c r="AK15" s="2030"/>
      <c r="AM15" s="2030" t="s">
        <v>347</v>
      </c>
      <c r="AN15" s="2030"/>
      <c r="AO15" s="2030"/>
      <c r="AP15" s="2030"/>
      <c r="AQ15" s="2030"/>
      <c r="AR15" s="2030"/>
      <c r="AS15" s="2030"/>
      <c r="AT15" s="2030"/>
      <c r="AU15" s="818"/>
      <c r="AV15" s="2030"/>
      <c r="AW15" s="2030"/>
      <c r="AX15" s="2030"/>
      <c r="AY15" s="2030"/>
      <c r="AZ15" s="2030"/>
      <c r="BA15" s="2033"/>
      <c r="BB15" s="2030"/>
      <c r="BC15" s="2031"/>
    </row>
    <row r="16" spans="1:55" s="923" customFormat="1" ht="20.100000000000001" customHeight="1">
      <c r="A16" s="2013" t="s">
        <v>1332</v>
      </c>
      <c r="B16" s="2014">
        <v>2690</v>
      </c>
      <c r="C16" s="2014"/>
      <c r="D16" s="2015">
        <v>2012</v>
      </c>
      <c r="E16" s="2015"/>
      <c r="F16" s="2015">
        <v>1997</v>
      </c>
      <c r="G16" s="2015"/>
      <c r="H16" s="2015">
        <v>15</v>
      </c>
      <c r="I16" s="2015"/>
      <c r="J16" s="2015">
        <v>678</v>
      </c>
      <c r="K16" s="2015"/>
      <c r="L16" s="2015"/>
      <c r="M16" s="2016">
        <v>74.8</v>
      </c>
      <c r="N16" s="2016"/>
      <c r="O16" s="2016">
        <v>74.2</v>
      </c>
      <c r="P16" s="2016"/>
      <c r="Q16" s="2016">
        <v>0.7</v>
      </c>
      <c r="R16" s="2016"/>
      <c r="S16" s="2017" t="s">
        <v>1332</v>
      </c>
      <c r="T16" s="2018"/>
      <c r="U16" s="2013" t="s">
        <v>1332</v>
      </c>
      <c r="V16" s="927">
        <v>1311</v>
      </c>
      <c r="W16" s="927"/>
      <c r="X16" s="927">
        <v>1079</v>
      </c>
      <c r="Y16" s="927"/>
      <c r="Z16" s="2034">
        <v>1068</v>
      </c>
      <c r="AA16" s="2034"/>
      <c r="AB16" s="927">
        <v>11</v>
      </c>
      <c r="AD16" s="927">
        <v>233</v>
      </c>
      <c r="AF16" s="922">
        <v>82.3</v>
      </c>
      <c r="AG16" s="922"/>
      <c r="AH16" s="2018">
        <v>81.5</v>
      </c>
      <c r="AI16" s="922"/>
      <c r="AJ16" s="922">
        <v>1</v>
      </c>
      <c r="AK16" s="922"/>
      <c r="AL16" s="2018"/>
      <c r="AM16" s="927">
        <v>1379</v>
      </c>
      <c r="AN16" s="927"/>
      <c r="AO16" s="927">
        <v>934</v>
      </c>
      <c r="AP16" s="927"/>
      <c r="AQ16" s="927">
        <v>929</v>
      </c>
      <c r="AR16" s="927"/>
      <c r="AS16" s="927">
        <v>4</v>
      </c>
      <c r="AT16" s="927"/>
      <c r="AU16" s="927">
        <v>445</v>
      </c>
      <c r="AV16" s="927"/>
      <c r="AW16" s="922">
        <v>67.7</v>
      </c>
      <c r="AX16" s="922"/>
      <c r="AY16" s="2018">
        <v>67.400000000000006</v>
      </c>
      <c r="AZ16" s="922"/>
      <c r="BA16" s="2019">
        <v>0.5</v>
      </c>
      <c r="BB16" s="922"/>
      <c r="BC16" s="2017" t="s">
        <v>1332</v>
      </c>
    </row>
    <row r="17" spans="1:55" s="923" customFormat="1" ht="20.100000000000001" customHeight="1">
      <c r="A17" s="2013" t="s">
        <v>185</v>
      </c>
      <c r="B17" s="2014">
        <v>2641</v>
      </c>
      <c r="C17" s="2014"/>
      <c r="D17" s="2015">
        <v>1962</v>
      </c>
      <c r="E17" s="2015"/>
      <c r="F17" s="2015">
        <v>1949</v>
      </c>
      <c r="G17" s="2015"/>
      <c r="H17" s="2015">
        <v>13</v>
      </c>
      <c r="I17" s="2015"/>
      <c r="J17" s="2015">
        <v>679</v>
      </c>
      <c r="K17" s="2015"/>
      <c r="L17" s="2015"/>
      <c r="M17" s="2016">
        <v>74.3</v>
      </c>
      <c r="N17" s="2016"/>
      <c r="O17" s="2016">
        <v>73.8</v>
      </c>
      <c r="P17" s="2016"/>
      <c r="Q17" s="2016">
        <v>0.7</v>
      </c>
      <c r="R17" s="2016"/>
      <c r="S17" s="2017" t="s">
        <v>185</v>
      </c>
      <c r="T17" s="2015"/>
      <c r="U17" s="2013" t="s">
        <v>185</v>
      </c>
      <c r="V17" s="2015">
        <v>1296</v>
      </c>
      <c r="W17" s="2015"/>
      <c r="X17" s="2015">
        <v>1059</v>
      </c>
      <c r="Y17" s="2015"/>
      <c r="Z17" s="2014">
        <v>1051</v>
      </c>
      <c r="AA17" s="2014"/>
      <c r="AB17" s="2015">
        <v>8</v>
      </c>
      <c r="AD17" s="2015">
        <v>237</v>
      </c>
      <c r="AF17" s="2018">
        <v>81.7</v>
      </c>
      <c r="AG17" s="2018"/>
      <c r="AH17" s="2018">
        <v>81.099999999999994</v>
      </c>
      <c r="AI17" s="2018"/>
      <c r="AJ17" s="2018">
        <v>0.8</v>
      </c>
      <c r="AK17" s="2018"/>
      <c r="AL17" s="2015"/>
      <c r="AM17" s="2015">
        <v>1345</v>
      </c>
      <c r="AN17" s="2015"/>
      <c r="AO17" s="2015">
        <v>903</v>
      </c>
      <c r="AP17" s="2015"/>
      <c r="AQ17" s="2015">
        <v>898</v>
      </c>
      <c r="AR17" s="2015"/>
      <c r="AS17" s="2015">
        <v>5</v>
      </c>
      <c r="AT17" s="2015"/>
      <c r="AU17" s="2015">
        <v>442</v>
      </c>
      <c r="AV17" s="2015"/>
      <c r="AW17" s="2018">
        <v>67.099999999999994</v>
      </c>
      <c r="AX17" s="2018"/>
      <c r="AY17" s="2018">
        <v>66.8</v>
      </c>
      <c r="AZ17" s="2018"/>
      <c r="BA17" s="2016">
        <v>0.5</v>
      </c>
      <c r="BB17" s="2018"/>
      <c r="BC17" s="2017" t="s">
        <v>185</v>
      </c>
    </row>
    <row r="18" spans="1:55" s="923" customFormat="1" ht="21.95" customHeight="1">
      <c r="A18" s="2013" t="s">
        <v>1318</v>
      </c>
      <c r="B18" s="2014">
        <v>2701</v>
      </c>
      <c r="C18" s="2014"/>
      <c r="D18" s="2015">
        <v>1981</v>
      </c>
      <c r="E18" s="2015"/>
      <c r="F18" s="2015">
        <v>1965</v>
      </c>
      <c r="G18" s="2015"/>
      <c r="H18" s="2015">
        <v>16</v>
      </c>
      <c r="I18" s="2015"/>
      <c r="J18" s="2015">
        <v>720</v>
      </c>
      <c r="K18" s="2015"/>
      <c r="L18" s="2015"/>
      <c r="M18" s="2016">
        <v>73.3</v>
      </c>
      <c r="N18" s="2016"/>
      <c r="O18" s="2016">
        <v>72.7</v>
      </c>
      <c r="P18" s="2016"/>
      <c r="Q18" s="2016">
        <v>0.8</v>
      </c>
      <c r="R18" s="2016"/>
      <c r="S18" s="2017" t="s">
        <v>1318</v>
      </c>
      <c r="T18" s="2015"/>
      <c r="U18" s="2013" t="s">
        <v>1318</v>
      </c>
      <c r="V18" s="2015">
        <v>1346</v>
      </c>
      <c r="W18" s="2015"/>
      <c r="X18" s="2015">
        <v>1089</v>
      </c>
      <c r="Y18" s="2015"/>
      <c r="Z18" s="2014">
        <v>1077</v>
      </c>
      <c r="AA18" s="2014"/>
      <c r="AB18" s="2015">
        <v>12</v>
      </c>
      <c r="AD18" s="2015">
        <v>257</v>
      </c>
      <c r="AF18" s="2018">
        <v>80.900000000000006</v>
      </c>
      <c r="AG18" s="2018"/>
      <c r="AH18" s="2018">
        <v>80</v>
      </c>
      <c r="AI18" s="2018"/>
      <c r="AJ18" s="2018">
        <v>1.1000000000000001</v>
      </c>
      <c r="AK18" s="2018"/>
      <c r="AL18" s="2015"/>
      <c r="AM18" s="2015">
        <v>1355</v>
      </c>
      <c r="AN18" s="2015"/>
      <c r="AO18" s="2015">
        <v>892</v>
      </c>
      <c r="AP18" s="2015"/>
      <c r="AQ18" s="2015">
        <v>888</v>
      </c>
      <c r="AR18" s="2015"/>
      <c r="AS18" s="2015">
        <v>4</v>
      </c>
      <c r="AT18" s="2015"/>
      <c r="AU18" s="2015">
        <v>463</v>
      </c>
      <c r="AV18" s="2015"/>
      <c r="AW18" s="2018">
        <v>65.8</v>
      </c>
      <c r="AX18" s="2018"/>
      <c r="AY18" s="2018">
        <v>65.5</v>
      </c>
      <c r="AZ18" s="2018"/>
      <c r="BA18" s="2016">
        <v>0.5</v>
      </c>
      <c r="BB18" s="2018"/>
      <c r="BC18" s="2017" t="s">
        <v>1318</v>
      </c>
    </row>
    <row r="19" spans="1:55" s="923" customFormat="1" ht="21.95" customHeight="1">
      <c r="A19" s="2013" t="s">
        <v>1319</v>
      </c>
      <c r="B19" s="705">
        <v>2706</v>
      </c>
      <c r="C19" s="705"/>
      <c r="D19" s="846">
        <v>1948</v>
      </c>
      <c r="E19" s="846"/>
      <c r="F19" s="846">
        <v>1925</v>
      </c>
      <c r="H19" s="923">
        <v>24</v>
      </c>
      <c r="J19" s="923">
        <v>758</v>
      </c>
      <c r="M19" s="2019">
        <v>72</v>
      </c>
      <c r="N19" s="2019"/>
      <c r="O19" s="2019">
        <v>71.099999999999994</v>
      </c>
      <c r="P19" s="2019"/>
      <c r="Q19" s="2019">
        <v>1.2</v>
      </c>
      <c r="R19" s="2019"/>
      <c r="S19" s="2017" t="s">
        <v>1319</v>
      </c>
      <c r="U19" s="2013" t="s">
        <v>1319</v>
      </c>
      <c r="V19" s="846">
        <v>1344</v>
      </c>
      <c r="W19" s="846"/>
      <c r="X19" s="846">
        <v>1086</v>
      </c>
      <c r="Y19" s="846"/>
      <c r="Z19" s="846">
        <v>1071</v>
      </c>
      <c r="AA19" s="846"/>
      <c r="AB19" s="846">
        <v>15</v>
      </c>
      <c r="AC19" s="846"/>
      <c r="AD19" s="846">
        <v>259</v>
      </c>
      <c r="AF19" s="923">
        <v>80.8</v>
      </c>
      <c r="AG19" s="923">
        <v>79.7</v>
      </c>
      <c r="AH19" s="2020">
        <v>79.7</v>
      </c>
      <c r="AJ19" s="923">
        <v>1.4</v>
      </c>
      <c r="AM19" s="846">
        <v>1362</v>
      </c>
      <c r="AO19" s="923">
        <v>863</v>
      </c>
      <c r="AQ19" s="923">
        <v>854</v>
      </c>
      <c r="AS19" s="923">
        <v>9</v>
      </c>
      <c r="AU19" s="923">
        <v>499</v>
      </c>
      <c r="AW19" s="923">
        <v>63.3</v>
      </c>
      <c r="AY19" s="923">
        <v>62.7</v>
      </c>
      <c r="BA19" s="2019">
        <v>1</v>
      </c>
      <c r="BC19" s="2017" t="s">
        <v>1319</v>
      </c>
    </row>
    <row r="20" spans="1:55" s="923" customFormat="1" ht="21.95" customHeight="1">
      <c r="A20" s="2013" t="s">
        <v>1908</v>
      </c>
      <c r="B20" s="705">
        <v>2696</v>
      </c>
      <c r="C20" s="705"/>
      <c r="D20" s="846">
        <v>1954</v>
      </c>
      <c r="E20" s="846"/>
      <c r="F20" s="846">
        <v>1931</v>
      </c>
      <c r="H20" s="923">
        <v>23</v>
      </c>
      <c r="J20" s="923">
        <v>743</v>
      </c>
      <c r="M20" s="2019">
        <v>72.5</v>
      </c>
      <c r="N20" s="2019"/>
      <c r="O20" s="2019">
        <v>71.599999999999994</v>
      </c>
      <c r="P20" s="2019"/>
      <c r="Q20" s="2019">
        <v>1.2</v>
      </c>
      <c r="R20" s="2019"/>
      <c r="S20" s="2017" t="s">
        <v>1908</v>
      </c>
      <c r="U20" s="2013" t="s">
        <v>1908</v>
      </c>
      <c r="V20" s="846">
        <v>1345</v>
      </c>
      <c r="W20" s="846"/>
      <c r="X20" s="846">
        <v>1083</v>
      </c>
      <c r="Y20" s="846"/>
      <c r="Z20" s="846">
        <v>1068</v>
      </c>
      <c r="AA20" s="846"/>
      <c r="AB20" s="846">
        <v>16</v>
      </c>
      <c r="AC20" s="846"/>
      <c r="AD20" s="846">
        <v>261</v>
      </c>
      <c r="AF20" s="923">
        <v>80.599999999999994</v>
      </c>
      <c r="AH20" s="2020">
        <v>79.400000000000006</v>
      </c>
      <c r="AJ20" s="923">
        <v>1.4</v>
      </c>
      <c r="AM20" s="846">
        <v>1352</v>
      </c>
      <c r="AO20" s="923">
        <v>870</v>
      </c>
      <c r="AQ20" s="923">
        <v>863</v>
      </c>
      <c r="AS20" s="923">
        <v>7</v>
      </c>
      <c r="AU20" s="923">
        <v>481</v>
      </c>
      <c r="AW20" s="923">
        <v>64.400000000000006</v>
      </c>
      <c r="AY20" s="923">
        <v>63.8</v>
      </c>
      <c r="BA20" s="2019">
        <v>0.8</v>
      </c>
      <c r="BC20" s="2017">
        <v>2011</v>
      </c>
    </row>
    <row r="21" spans="1:55" s="2024" customFormat="1" ht="21.95" customHeight="1">
      <c r="A21" s="2022">
        <v>2012</v>
      </c>
      <c r="B21" s="2023">
        <v>2730</v>
      </c>
      <c r="C21" s="2023"/>
      <c r="D21" s="2025">
        <v>2006</v>
      </c>
      <c r="E21" s="2025"/>
      <c r="F21" s="2025">
        <v>1984</v>
      </c>
      <c r="H21" s="2024">
        <v>22</v>
      </c>
      <c r="J21" s="2024">
        <v>724</v>
      </c>
      <c r="M21" s="2026">
        <v>73.5</v>
      </c>
      <c r="N21" s="2026"/>
      <c r="O21" s="2026">
        <v>72.7</v>
      </c>
      <c r="P21" s="2026"/>
      <c r="Q21" s="2026">
        <v>1.1000000000000001</v>
      </c>
      <c r="R21" s="2026"/>
      <c r="S21" s="2027" t="s">
        <v>1911</v>
      </c>
      <c r="U21" s="2022">
        <v>2012</v>
      </c>
      <c r="V21" s="2025">
        <v>1371</v>
      </c>
      <c r="W21" s="2025"/>
      <c r="X21" s="2025">
        <v>1119</v>
      </c>
      <c r="Y21" s="2025"/>
      <c r="Z21" s="2025">
        <v>1105</v>
      </c>
      <c r="AA21" s="2025"/>
      <c r="AB21" s="2025">
        <v>14</v>
      </c>
      <c r="AC21" s="2025"/>
      <c r="AD21" s="2025">
        <v>252</v>
      </c>
      <c r="AF21" s="2024">
        <v>81.599999999999994</v>
      </c>
      <c r="AH21" s="2028">
        <v>80.7</v>
      </c>
      <c r="AJ21" s="2024">
        <v>1.2</v>
      </c>
      <c r="AM21" s="2025">
        <v>1359</v>
      </c>
      <c r="AO21" s="2024">
        <v>887</v>
      </c>
      <c r="AQ21" s="2024">
        <v>878</v>
      </c>
      <c r="AS21" s="2024">
        <v>9</v>
      </c>
      <c r="AU21" s="2024">
        <v>472</v>
      </c>
      <c r="AW21" s="2024">
        <v>65.2</v>
      </c>
      <c r="AY21" s="2024">
        <v>64.599999999999994</v>
      </c>
      <c r="BA21" s="2026">
        <v>1</v>
      </c>
      <c r="BC21" s="2035">
        <v>2011</v>
      </c>
    </row>
    <row r="22" spans="1:55" s="2032" customFormat="1" ht="24" customHeight="1">
      <c r="A22" s="2029"/>
      <c r="B22" s="2330" t="s">
        <v>342</v>
      </c>
      <c r="C22" s="2331"/>
      <c r="D22" s="2331"/>
      <c r="E22" s="2331"/>
      <c r="F22" s="2331"/>
      <c r="G22" s="2331"/>
      <c r="H22" s="2331"/>
      <c r="I22" s="2331"/>
      <c r="J22" s="2331"/>
      <c r="K22" s="2331"/>
      <c r="L22" s="2030"/>
      <c r="M22" s="2334" t="s">
        <v>345</v>
      </c>
      <c r="N22" s="2334"/>
      <c r="O22" s="2334"/>
      <c r="P22" s="2334"/>
      <c r="Q22" s="2334"/>
      <c r="R22" s="2335"/>
      <c r="S22" s="2031"/>
      <c r="T22" s="2030"/>
      <c r="U22" s="2029"/>
      <c r="V22" s="2030" t="s">
        <v>349</v>
      </c>
      <c r="W22" s="2030"/>
      <c r="X22" s="2030"/>
      <c r="Y22" s="2030"/>
      <c r="Z22" s="2030"/>
      <c r="AA22" s="2030"/>
      <c r="AB22" s="2030"/>
      <c r="AC22" s="2030"/>
      <c r="AD22" s="818"/>
      <c r="AE22" s="2030"/>
      <c r="AF22" s="2030"/>
      <c r="AG22" s="2030"/>
      <c r="AH22" s="2030"/>
      <c r="AI22" s="2030"/>
      <c r="AJ22" s="2030"/>
      <c r="AK22" s="2030"/>
      <c r="AM22" s="2030" t="s">
        <v>349</v>
      </c>
      <c r="AN22" s="2030"/>
      <c r="AO22" s="2030"/>
      <c r="AP22" s="2030"/>
      <c r="AQ22" s="2030"/>
      <c r="AR22" s="2030"/>
      <c r="AS22" s="2030"/>
      <c r="AT22" s="2030"/>
      <c r="AU22" s="818"/>
      <c r="AV22" s="2030"/>
      <c r="AW22" s="2030"/>
      <c r="AX22" s="2030"/>
      <c r="AY22" s="2030"/>
      <c r="AZ22" s="2030"/>
      <c r="BA22" s="2033"/>
      <c r="BB22" s="2030"/>
      <c r="BC22" s="2031"/>
    </row>
    <row r="23" spans="1:55" s="923" customFormat="1" ht="20.100000000000001" customHeight="1">
      <c r="A23" s="2013" t="s">
        <v>1332</v>
      </c>
      <c r="B23" s="2014">
        <v>36480</v>
      </c>
      <c r="C23" s="2014"/>
      <c r="D23" s="2015">
        <v>22203</v>
      </c>
      <c r="E23" s="2015"/>
      <c r="F23" s="2015">
        <v>21435</v>
      </c>
      <c r="G23" s="2015"/>
      <c r="H23" s="2015">
        <v>768</v>
      </c>
      <c r="I23" s="2015"/>
      <c r="J23" s="2015">
        <v>14277</v>
      </c>
      <c r="K23" s="2015"/>
      <c r="L23" s="2015"/>
      <c r="M23" s="2016">
        <v>60.9</v>
      </c>
      <c r="N23" s="2016"/>
      <c r="O23" s="2016">
        <v>58.8</v>
      </c>
      <c r="P23" s="2016"/>
      <c r="Q23" s="2016">
        <v>3.5</v>
      </c>
      <c r="R23" s="2016"/>
      <c r="S23" s="2017" t="s">
        <v>1332</v>
      </c>
      <c r="T23" s="2018"/>
      <c r="U23" s="2013" t="s">
        <v>1332</v>
      </c>
      <c r="V23" s="927">
        <v>17772</v>
      </c>
      <c r="W23" s="927"/>
      <c r="X23" s="927">
        <v>13045</v>
      </c>
      <c r="Y23" s="927"/>
      <c r="Z23" s="2034">
        <v>12539</v>
      </c>
      <c r="AA23" s="2034"/>
      <c r="AB23" s="927">
        <v>506</v>
      </c>
      <c r="AD23" s="927">
        <v>4727</v>
      </c>
      <c r="AF23" s="922">
        <v>73.400000000000006</v>
      </c>
      <c r="AG23" s="922"/>
      <c r="AH23" s="2018">
        <v>70.599999999999994</v>
      </c>
      <c r="AI23" s="922"/>
      <c r="AJ23" s="922">
        <v>3.9</v>
      </c>
      <c r="AK23" s="922"/>
      <c r="AL23" s="2018"/>
      <c r="AM23" s="927">
        <v>18708</v>
      </c>
      <c r="AN23" s="927"/>
      <c r="AO23" s="927">
        <v>9158</v>
      </c>
      <c r="AP23" s="927"/>
      <c r="AQ23" s="927">
        <v>8897</v>
      </c>
      <c r="AR23" s="927"/>
      <c r="AS23" s="927">
        <v>262</v>
      </c>
      <c r="AT23" s="927"/>
      <c r="AU23" s="927">
        <v>9549</v>
      </c>
      <c r="AV23" s="927"/>
      <c r="AW23" s="922">
        <v>49</v>
      </c>
      <c r="AX23" s="922"/>
      <c r="AY23" s="2018">
        <v>47.6</v>
      </c>
      <c r="AZ23" s="922"/>
      <c r="BA23" s="2019">
        <v>2.9</v>
      </c>
      <c r="BB23" s="922"/>
      <c r="BC23" s="2017" t="s">
        <v>1332</v>
      </c>
    </row>
    <row r="24" spans="1:55" s="923" customFormat="1" ht="20.100000000000001" customHeight="1">
      <c r="A24" s="2013" t="s">
        <v>185</v>
      </c>
      <c r="B24" s="2014">
        <v>36957</v>
      </c>
      <c r="C24" s="2014"/>
      <c r="D24" s="2015">
        <v>22385</v>
      </c>
      <c r="E24" s="2015"/>
      <c r="F24" s="2015">
        <v>21629</v>
      </c>
      <c r="G24" s="2015"/>
      <c r="H24" s="2015">
        <v>756</v>
      </c>
      <c r="I24" s="2015"/>
      <c r="J24" s="2015">
        <v>14572</v>
      </c>
      <c r="K24" s="2015"/>
      <c r="L24" s="2015"/>
      <c r="M24" s="2016">
        <v>60.6</v>
      </c>
      <c r="N24" s="2016"/>
      <c r="O24" s="2016">
        <v>58.5</v>
      </c>
      <c r="P24" s="2016"/>
      <c r="Q24" s="2016">
        <v>3.4</v>
      </c>
      <c r="R24" s="2016"/>
      <c r="S24" s="2017" t="s">
        <v>185</v>
      </c>
      <c r="T24" s="2015"/>
      <c r="U24" s="2013" t="s">
        <v>185</v>
      </c>
      <c r="V24" s="2015">
        <v>18028</v>
      </c>
      <c r="W24" s="2015"/>
      <c r="X24" s="2015">
        <v>13149</v>
      </c>
      <c r="Y24" s="2015"/>
      <c r="Z24" s="2014">
        <v>12652</v>
      </c>
      <c r="AA24" s="2014"/>
      <c r="AB24" s="2015">
        <v>496</v>
      </c>
      <c r="AD24" s="2015">
        <v>4880</v>
      </c>
      <c r="AF24" s="2018">
        <v>72.900000000000006</v>
      </c>
      <c r="AG24" s="2018"/>
      <c r="AH24" s="2018">
        <v>70.2</v>
      </c>
      <c r="AI24" s="2018"/>
      <c r="AJ24" s="2018">
        <v>3.8</v>
      </c>
      <c r="AK24" s="2018"/>
      <c r="AL24" s="2015"/>
      <c r="AM24" s="2015">
        <v>18929</v>
      </c>
      <c r="AN24" s="2015"/>
      <c r="AO24" s="2015">
        <v>9236</v>
      </c>
      <c r="AP24" s="2015"/>
      <c r="AQ24" s="2015">
        <v>8976</v>
      </c>
      <c r="AR24" s="2015"/>
      <c r="AS24" s="2015">
        <v>260</v>
      </c>
      <c r="AT24" s="2015"/>
      <c r="AU24" s="2015">
        <v>9692</v>
      </c>
      <c r="AV24" s="2015"/>
      <c r="AW24" s="2018">
        <v>48.8</v>
      </c>
      <c r="AX24" s="2018"/>
      <c r="AY24" s="2018">
        <v>47.4</v>
      </c>
      <c r="AZ24" s="2018"/>
      <c r="BA24" s="2016">
        <v>2.8</v>
      </c>
      <c r="BB24" s="2018"/>
      <c r="BC24" s="2017" t="s">
        <v>185</v>
      </c>
    </row>
    <row r="25" spans="1:55" s="923" customFormat="1" ht="21.95" customHeight="1">
      <c r="A25" s="2013" t="s">
        <v>1318</v>
      </c>
      <c r="B25" s="2014">
        <v>37391</v>
      </c>
      <c r="C25" s="2014"/>
      <c r="D25" s="2015">
        <v>22413</v>
      </c>
      <c r="E25" s="2015"/>
      <c r="F25" s="2015">
        <v>21541</v>
      </c>
      <c r="G25" s="2015"/>
      <c r="H25" s="2015">
        <v>872</v>
      </c>
      <c r="I25" s="2015"/>
      <c r="J25" s="2015">
        <v>14978</v>
      </c>
      <c r="K25" s="2015"/>
      <c r="L25" s="2015"/>
      <c r="M25" s="2016">
        <v>59.9</v>
      </c>
      <c r="N25" s="2016"/>
      <c r="O25" s="2016">
        <v>57.6</v>
      </c>
      <c r="P25" s="2016"/>
      <c r="Q25" s="2016">
        <v>3.9</v>
      </c>
      <c r="R25" s="2016"/>
      <c r="S25" s="2017" t="s">
        <v>1318</v>
      </c>
      <c r="T25" s="2015"/>
      <c r="U25" s="2013" t="s">
        <v>1318</v>
      </c>
      <c r="V25" s="2015">
        <v>18251</v>
      </c>
      <c r="W25" s="2015"/>
      <c r="X25" s="2015">
        <v>13230</v>
      </c>
      <c r="Y25" s="2015"/>
      <c r="Z25" s="2014">
        <v>12658</v>
      </c>
      <c r="AA25" s="2014"/>
      <c r="AB25" s="2015">
        <v>572</v>
      </c>
      <c r="AD25" s="2015">
        <v>5021</v>
      </c>
      <c r="AF25" s="2018">
        <v>72.5</v>
      </c>
      <c r="AG25" s="2018"/>
      <c r="AH25" s="2018">
        <v>69.400000000000006</v>
      </c>
      <c r="AI25" s="2018"/>
      <c r="AJ25" s="2018">
        <v>4.3</v>
      </c>
      <c r="AK25" s="2018"/>
      <c r="AL25" s="2015"/>
      <c r="AM25" s="2015">
        <v>19141</v>
      </c>
      <c r="AN25" s="2015"/>
      <c r="AO25" s="2015">
        <v>9184</v>
      </c>
      <c r="AP25" s="2015"/>
      <c r="AQ25" s="2015">
        <v>8883</v>
      </c>
      <c r="AR25" s="2015"/>
      <c r="AS25" s="2015">
        <v>300</v>
      </c>
      <c r="AT25" s="2015"/>
      <c r="AU25" s="2015">
        <v>9957</v>
      </c>
      <c r="AV25" s="2015"/>
      <c r="AW25" s="2018">
        <v>48</v>
      </c>
      <c r="AX25" s="2018"/>
      <c r="AY25" s="2018">
        <v>46.4</v>
      </c>
      <c r="AZ25" s="2018"/>
      <c r="BA25" s="2016">
        <v>3.3</v>
      </c>
      <c r="BB25" s="2018"/>
      <c r="BC25" s="2017" t="s">
        <v>1318</v>
      </c>
    </row>
    <row r="26" spans="1:55" s="923" customFormat="1" ht="21.95" customHeight="1">
      <c r="A26" s="2013" t="s">
        <v>1319</v>
      </c>
      <c r="B26" s="705">
        <v>37884</v>
      </c>
      <c r="C26" s="705"/>
      <c r="D26" s="846">
        <v>22800</v>
      </c>
      <c r="E26" s="846"/>
      <c r="F26" s="846">
        <v>21904</v>
      </c>
      <c r="H26" s="923">
        <v>896</v>
      </c>
      <c r="J26" s="846">
        <v>15084</v>
      </c>
      <c r="M26" s="2019">
        <v>60.2</v>
      </c>
      <c r="N26" s="2019"/>
      <c r="O26" s="2019">
        <v>57.8</v>
      </c>
      <c r="P26" s="2019"/>
      <c r="Q26" s="2019">
        <v>3.9</v>
      </c>
      <c r="R26" s="2019"/>
      <c r="S26" s="2017" t="s">
        <v>1319</v>
      </c>
      <c r="U26" s="2013" t="s">
        <v>1319</v>
      </c>
      <c r="V26" s="846">
        <v>18504</v>
      </c>
      <c r="W26" s="846"/>
      <c r="X26" s="846">
        <v>13407</v>
      </c>
      <c r="Y26" s="846"/>
      <c r="Z26" s="846">
        <v>12844</v>
      </c>
      <c r="AA26" s="846"/>
      <c r="AB26" s="846">
        <v>563</v>
      </c>
      <c r="AC26" s="846"/>
      <c r="AD26" s="846">
        <v>5098</v>
      </c>
      <c r="AF26" s="923">
        <v>72.5</v>
      </c>
      <c r="AH26" s="923">
        <v>69.400000000000006</v>
      </c>
      <c r="AJ26" s="923">
        <v>4.2</v>
      </c>
      <c r="AM26" s="846">
        <v>19380</v>
      </c>
      <c r="AN26" s="846"/>
      <c r="AO26" s="846">
        <v>9394</v>
      </c>
      <c r="AP26" s="846"/>
      <c r="AQ26" s="846">
        <v>9060</v>
      </c>
      <c r="AS26" s="923">
        <v>334</v>
      </c>
      <c r="AU26" s="927">
        <v>9986</v>
      </c>
      <c r="AW26" s="2020">
        <v>48.5</v>
      </c>
      <c r="AY26" s="923">
        <v>46.7</v>
      </c>
      <c r="BA26" s="2019">
        <v>3.6</v>
      </c>
      <c r="BC26" s="2017" t="s">
        <v>1319</v>
      </c>
    </row>
    <row r="27" spans="1:55" s="923" customFormat="1" ht="21.95" customHeight="1">
      <c r="A27" s="2013" t="s">
        <v>1908</v>
      </c>
      <c r="B27" s="705">
        <v>38356</v>
      </c>
      <c r="C27" s="705"/>
      <c r="D27" s="846">
        <v>23145</v>
      </c>
      <c r="E27" s="846"/>
      <c r="F27" s="846">
        <v>22313</v>
      </c>
      <c r="H27" s="923">
        <v>832</v>
      </c>
      <c r="J27" s="846">
        <v>15210</v>
      </c>
      <c r="M27" s="2019">
        <v>60.3</v>
      </c>
      <c r="N27" s="2019"/>
      <c r="O27" s="2019">
        <v>58.2</v>
      </c>
      <c r="P27" s="2019"/>
      <c r="Q27" s="2019">
        <v>3.6</v>
      </c>
      <c r="R27" s="2019"/>
      <c r="S27" s="2017" t="s">
        <v>1908</v>
      </c>
      <c r="U27" s="2013" t="s">
        <v>1908</v>
      </c>
      <c r="V27" s="846">
        <v>18731</v>
      </c>
      <c r="W27" s="846"/>
      <c r="X27" s="846">
        <v>13600</v>
      </c>
      <c r="Y27" s="846"/>
      <c r="Z27" s="846">
        <v>13085</v>
      </c>
      <c r="AA27" s="846"/>
      <c r="AB27" s="846">
        <v>514</v>
      </c>
      <c r="AC27" s="846"/>
      <c r="AD27" s="846">
        <v>5131</v>
      </c>
      <c r="AF27" s="923">
        <v>72.599999999999994</v>
      </c>
      <c r="AH27" s="923">
        <v>69.900000000000006</v>
      </c>
      <c r="AJ27" s="923">
        <v>3.8</v>
      </c>
      <c r="AM27" s="846">
        <v>19625</v>
      </c>
      <c r="AN27" s="846"/>
      <c r="AO27" s="846">
        <v>9546</v>
      </c>
      <c r="AP27" s="846"/>
      <c r="AQ27" s="846">
        <v>9228</v>
      </c>
      <c r="AS27" s="923">
        <v>318</v>
      </c>
      <c r="AU27" s="927">
        <v>10079</v>
      </c>
      <c r="AW27" s="2020">
        <v>48.6</v>
      </c>
      <c r="AY27" s="923">
        <v>47</v>
      </c>
      <c r="BA27" s="2019">
        <v>3.3</v>
      </c>
      <c r="BC27" s="2017">
        <v>2011</v>
      </c>
    </row>
    <row r="28" spans="1:55" s="2024" customFormat="1" ht="21.95" customHeight="1">
      <c r="A28" s="2036" t="s">
        <v>1911</v>
      </c>
      <c r="B28" s="2023">
        <v>38852</v>
      </c>
      <c r="C28" s="2023"/>
      <c r="D28" s="2025">
        <v>23495</v>
      </c>
      <c r="E28" s="2025"/>
      <c r="F28" s="2025">
        <v>22697</v>
      </c>
      <c r="H28" s="2024">
        <v>798</v>
      </c>
      <c r="J28" s="2025">
        <v>15357</v>
      </c>
      <c r="M28" s="2026">
        <v>60.5</v>
      </c>
      <c r="N28" s="2026"/>
      <c r="O28" s="2026">
        <v>58.4</v>
      </c>
      <c r="P28" s="2026"/>
      <c r="Q28" s="2026">
        <v>3.4</v>
      </c>
      <c r="R28" s="2026"/>
      <c r="S28" s="2027" t="s">
        <v>1911</v>
      </c>
      <c r="U28" s="2036" t="s">
        <v>1911</v>
      </c>
      <c r="V28" s="2025">
        <v>18958</v>
      </c>
      <c r="W28" s="2025"/>
      <c r="X28" s="2025">
        <v>13773</v>
      </c>
      <c r="Y28" s="2025"/>
      <c r="Z28" s="2025">
        <v>13282</v>
      </c>
      <c r="AA28" s="2025"/>
      <c r="AB28" s="2025">
        <v>491</v>
      </c>
      <c r="AC28" s="2025"/>
      <c r="AD28" s="2025">
        <v>5185</v>
      </c>
      <c r="AF28" s="2024">
        <v>72.599999999999994</v>
      </c>
      <c r="AH28" s="2024">
        <v>70.099999999999994</v>
      </c>
      <c r="AJ28" s="2024">
        <v>3.6</v>
      </c>
      <c r="AM28" s="2025">
        <v>19894</v>
      </c>
      <c r="AN28" s="2025"/>
      <c r="AO28" s="2025">
        <v>9722</v>
      </c>
      <c r="AP28" s="2025"/>
      <c r="AQ28" s="2025">
        <v>9415</v>
      </c>
      <c r="AS28" s="2024">
        <v>307</v>
      </c>
      <c r="AU28" s="2037">
        <v>10172</v>
      </c>
      <c r="AW28" s="2028">
        <v>48.9</v>
      </c>
      <c r="AY28" s="2028">
        <v>47.3</v>
      </c>
      <c r="BA28" s="2026">
        <v>3.2</v>
      </c>
      <c r="BC28" s="2035">
        <v>2011</v>
      </c>
    </row>
    <row r="29" spans="1:55" ht="16.5" customHeight="1">
      <c r="A29" s="179"/>
      <c r="B29" s="180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11"/>
      <c r="N29" s="111"/>
      <c r="O29" s="111"/>
      <c r="P29" s="111"/>
      <c r="Q29" s="111"/>
      <c r="R29" s="111"/>
      <c r="S29" s="182"/>
      <c r="T29" s="32"/>
      <c r="U29" s="819"/>
      <c r="V29" s="74"/>
      <c r="W29" s="74"/>
      <c r="X29" s="74"/>
      <c r="Y29" s="74"/>
      <c r="Z29" s="74"/>
      <c r="AA29" s="74"/>
      <c r="AB29" s="74"/>
      <c r="AC29" s="74"/>
      <c r="AD29" s="74"/>
      <c r="AE29" s="179"/>
      <c r="AF29" s="111"/>
      <c r="AG29" s="111"/>
      <c r="AH29" s="111"/>
      <c r="AI29" s="111"/>
      <c r="AJ29" s="181"/>
      <c r="AK29" s="181"/>
      <c r="AL29" s="110"/>
      <c r="AM29" s="74"/>
      <c r="AN29" s="74"/>
      <c r="AO29" s="183"/>
      <c r="AP29" s="183"/>
      <c r="AQ29" s="74"/>
      <c r="AR29" s="74"/>
      <c r="AS29" s="74"/>
      <c r="AT29" s="74"/>
      <c r="AU29" s="74"/>
      <c r="AV29" s="74"/>
      <c r="AW29" s="111"/>
      <c r="AX29" s="111"/>
      <c r="AY29" s="111"/>
      <c r="AZ29" s="111"/>
      <c r="BA29" s="111"/>
      <c r="BB29" s="111"/>
      <c r="BC29" s="182"/>
    </row>
    <row r="30" spans="1:55" ht="14.1" customHeight="1">
      <c r="A30" s="77" t="s">
        <v>343</v>
      </c>
      <c r="S30" s="239" t="s">
        <v>71</v>
      </c>
      <c r="U30" s="77" t="s">
        <v>343</v>
      </c>
      <c r="AL30" s="79"/>
      <c r="AS30" s="11"/>
      <c r="BC30" s="239" t="s">
        <v>71</v>
      </c>
    </row>
    <row r="31" spans="1:55" ht="12" customHeight="1">
      <c r="A31" s="77" t="s">
        <v>1096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32"/>
      <c r="N31" s="32"/>
      <c r="O31" s="32"/>
      <c r="P31" s="32"/>
      <c r="Q31" s="32"/>
      <c r="R31" s="32"/>
      <c r="S31" s="76"/>
      <c r="T31" s="32"/>
      <c r="U31" s="77" t="s">
        <v>1096</v>
      </c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32"/>
      <c r="AG31" s="32"/>
      <c r="AH31" s="32"/>
      <c r="AI31" s="32"/>
      <c r="AJ31" s="161"/>
      <c r="AK31" s="161"/>
      <c r="AL31" s="110"/>
      <c r="AM31" s="87"/>
      <c r="AN31" s="87"/>
      <c r="AO31" s="184"/>
      <c r="AP31" s="184"/>
      <c r="AQ31" s="87"/>
      <c r="AR31" s="87"/>
      <c r="AS31" s="87"/>
      <c r="AT31" s="87"/>
      <c r="AU31" s="87"/>
      <c r="AV31" s="87"/>
      <c r="AW31" s="32"/>
      <c r="AX31" s="32"/>
      <c r="AY31" s="32"/>
      <c r="AZ31" s="32"/>
      <c r="BA31" s="76"/>
      <c r="BB31" s="76"/>
      <c r="BC31" s="76"/>
    </row>
    <row r="32" spans="1:55" ht="12" customHeight="1">
      <c r="A32" s="77"/>
      <c r="X32" s="77"/>
      <c r="AT32" s="77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</sheetData>
  <mergeCells count="31">
    <mergeCell ref="AY4:AZ4"/>
    <mergeCell ref="BC4:BC7"/>
    <mergeCell ref="AF5:AG5"/>
    <mergeCell ref="AH5:AI5"/>
    <mergeCell ref="AM5:AN5"/>
    <mergeCell ref="AM4:AV4"/>
    <mergeCell ref="AJ4:AK4"/>
    <mergeCell ref="AJ5:AK5"/>
    <mergeCell ref="AH4:AI4"/>
    <mergeCell ref="B15:K15"/>
    <mergeCell ref="B22:K22"/>
    <mergeCell ref="M8:R8"/>
    <mergeCell ref="M15:R15"/>
    <mergeCell ref="M22:R22"/>
    <mergeCell ref="B8:K8"/>
    <mergeCell ref="V4:AE4"/>
    <mergeCell ref="AF4:AG4"/>
    <mergeCell ref="O5:P5"/>
    <mergeCell ref="A2:K2"/>
    <mergeCell ref="J5:K5"/>
    <mergeCell ref="U4:U7"/>
    <mergeCell ref="A4:A7"/>
    <mergeCell ref="O4:P4"/>
    <mergeCell ref="Q4:R4"/>
    <mergeCell ref="S4:S7"/>
    <mergeCell ref="AD7:AE7"/>
    <mergeCell ref="Q5:R5"/>
    <mergeCell ref="H7:I7"/>
    <mergeCell ref="J6:K6"/>
    <mergeCell ref="J7:K7"/>
    <mergeCell ref="H6:I6"/>
  </mergeCells>
  <phoneticPr fontId="18" type="noConversion"/>
  <printOptions gridLinesSet="0"/>
  <pageMargins left="0.78740157480314965" right="0.78740157480314965" top="0.78740157480314965" bottom="0.39370078740157483" header="0" footer="0"/>
  <pageSetup paperSize="9" pageOrder="overThenDown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>
      <pane xSplit="1" ySplit="8" topLeftCell="N9" activePane="bottomRight" state="frozen"/>
      <selection pane="topRight"/>
      <selection pane="bottomLeft"/>
      <selection pane="bottomRight"/>
    </sheetView>
  </sheetViews>
  <sheetFormatPr defaultColWidth="6.875" defaultRowHeight="11.25"/>
  <cols>
    <col min="1" max="1" width="13.5" style="11" customWidth="1"/>
    <col min="2" max="2" width="15.375" style="11" customWidth="1"/>
    <col min="3" max="3" width="15.5" style="11" customWidth="1"/>
    <col min="4" max="4" width="14.625" style="11" customWidth="1"/>
    <col min="5" max="5" width="14.375" style="11" customWidth="1"/>
    <col min="6" max="6" width="4.625" style="11" customWidth="1"/>
    <col min="7" max="7" width="14.75" style="11" customWidth="1"/>
    <col min="8" max="8" width="10" style="11" customWidth="1"/>
    <col min="9" max="9" width="14.875" style="11" customWidth="1"/>
    <col min="10" max="10" width="13.5" style="11" customWidth="1"/>
    <col min="11" max="11" width="14.875" style="11" customWidth="1"/>
    <col min="12" max="12" width="7.625" style="11" customWidth="1"/>
    <col min="13" max="16384" width="6.875" style="11"/>
  </cols>
  <sheetData>
    <row r="1" spans="1:12" s="4" customFormat="1" ht="9.9499999999999993" customHeight="1">
      <c r="A1" s="1"/>
      <c r="B1" s="1"/>
      <c r="C1" s="1"/>
      <c r="D1" s="1"/>
      <c r="E1" s="1"/>
      <c r="G1" s="1"/>
      <c r="H1" s="1"/>
      <c r="I1" s="1"/>
      <c r="J1" s="1"/>
      <c r="K1" s="1"/>
      <c r="L1" s="1"/>
    </row>
    <row r="2" spans="1:12" s="21" customFormat="1" ht="27" customHeight="1">
      <c r="A2" s="42" t="s">
        <v>1097</v>
      </c>
      <c r="B2" s="22"/>
      <c r="C2" s="22"/>
      <c r="D2" s="22"/>
      <c r="E2" s="22"/>
      <c r="G2" s="42" t="s">
        <v>1866</v>
      </c>
      <c r="H2" s="22"/>
      <c r="I2" s="22"/>
      <c r="J2" s="22"/>
      <c r="K2" s="22"/>
      <c r="L2" s="22"/>
    </row>
    <row r="3" spans="1:12" s="8" customFormat="1" ht="27" customHeight="1" thickBot="1">
      <c r="A3" s="167" t="s">
        <v>426</v>
      </c>
      <c r="B3" s="168"/>
      <c r="C3" s="168"/>
      <c r="D3" s="168"/>
      <c r="E3" s="168"/>
      <c r="G3" s="168"/>
      <c r="H3" s="168"/>
      <c r="I3" s="31"/>
      <c r="J3" s="31"/>
      <c r="K3" s="6"/>
      <c r="L3" s="6" t="s">
        <v>15</v>
      </c>
    </row>
    <row r="4" spans="1:12" s="67" customFormat="1" ht="15.95" customHeight="1" thickTop="1">
      <c r="A4" s="2348" t="s">
        <v>16</v>
      </c>
      <c r="B4" s="139" t="s">
        <v>1066</v>
      </c>
      <c r="C4" s="774" t="s">
        <v>17</v>
      </c>
      <c r="D4" s="185" t="s">
        <v>465</v>
      </c>
      <c r="E4" s="121"/>
      <c r="G4" s="139" t="s">
        <v>1098</v>
      </c>
      <c r="H4" s="169"/>
      <c r="I4" s="186"/>
      <c r="J4" s="186"/>
      <c r="K4" s="186"/>
      <c r="L4" s="2345" t="s">
        <v>18</v>
      </c>
    </row>
    <row r="5" spans="1:12" s="173" customFormat="1" ht="15.95" customHeight="1">
      <c r="A5" s="2349"/>
      <c r="B5" s="130"/>
      <c r="C5" s="187"/>
      <c r="D5" s="188"/>
      <c r="E5" s="189" t="s">
        <v>1099</v>
      </c>
      <c r="G5" s="189" t="s">
        <v>1100</v>
      </c>
      <c r="H5" s="68" t="s">
        <v>359</v>
      </c>
      <c r="I5" s="68" t="s">
        <v>466</v>
      </c>
      <c r="J5" s="68" t="s">
        <v>467</v>
      </c>
      <c r="K5" s="63" t="s">
        <v>468</v>
      </c>
      <c r="L5" s="2346"/>
    </row>
    <row r="6" spans="1:12" s="173" customFormat="1" ht="15.95" customHeight="1">
      <c r="A6" s="2349"/>
      <c r="B6" s="130"/>
      <c r="C6" s="187"/>
      <c r="D6" s="188"/>
      <c r="E6" s="189"/>
      <c r="G6" s="189"/>
      <c r="H6" s="507" t="s">
        <v>704</v>
      </c>
      <c r="I6" s="188" t="s">
        <v>543</v>
      </c>
      <c r="J6" s="507" t="s">
        <v>45</v>
      </c>
      <c r="K6" s="63" t="s">
        <v>540</v>
      </c>
      <c r="L6" s="2346"/>
    </row>
    <row r="7" spans="1:12" s="173" customFormat="1" ht="15.95" customHeight="1">
      <c r="A7" s="2349"/>
      <c r="B7" s="818"/>
      <c r="C7" s="190" t="s">
        <v>360</v>
      </c>
      <c r="D7" s="190" t="s">
        <v>361</v>
      </c>
      <c r="E7" s="170"/>
      <c r="G7" s="173" t="s">
        <v>19</v>
      </c>
      <c r="H7" s="190"/>
      <c r="I7" s="188" t="s">
        <v>544</v>
      </c>
      <c r="J7" s="188" t="s">
        <v>545</v>
      </c>
      <c r="K7" s="173" t="s">
        <v>541</v>
      </c>
      <c r="L7" s="2346"/>
    </row>
    <row r="8" spans="1:12" s="173" customFormat="1" ht="15.95" customHeight="1">
      <c r="A8" s="2350"/>
      <c r="B8" s="174" t="s">
        <v>735</v>
      </c>
      <c r="C8" s="191" t="s">
        <v>20</v>
      </c>
      <c r="D8" s="191" t="s">
        <v>60</v>
      </c>
      <c r="E8" s="174" t="s">
        <v>706</v>
      </c>
      <c r="G8" s="172" t="s">
        <v>21</v>
      </c>
      <c r="H8" s="191" t="s">
        <v>707</v>
      </c>
      <c r="I8" s="192" t="s">
        <v>546</v>
      </c>
      <c r="J8" s="192" t="s">
        <v>547</v>
      </c>
      <c r="K8" s="172" t="s">
        <v>542</v>
      </c>
      <c r="L8" s="2347"/>
    </row>
    <row r="9" spans="1:12" s="194" customFormat="1" ht="24" customHeight="1">
      <c r="A9" s="178"/>
      <c r="B9" s="512" t="s">
        <v>22</v>
      </c>
      <c r="C9" s="193"/>
      <c r="D9" s="193"/>
      <c r="E9" s="193"/>
      <c r="G9" s="2353" t="s">
        <v>23</v>
      </c>
      <c r="H9" s="2353"/>
      <c r="I9" s="2353"/>
      <c r="J9" s="2353"/>
      <c r="K9" s="2354"/>
      <c r="L9" s="177"/>
    </row>
    <row r="10" spans="1:12" s="50" customFormat="1" ht="19.5" customHeight="1">
      <c r="A10" s="175" t="s">
        <v>1332</v>
      </c>
      <c r="B10" s="772">
        <v>23433</v>
      </c>
      <c r="C10" s="772">
        <v>1723</v>
      </c>
      <c r="D10" s="772">
        <v>4031</v>
      </c>
      <c r="E10" s="772">
        <v>4014</v>
      </c>
      <c r="G10" s="772">
        <v>17679</v>
      </c>
      <c r="H10" s="772">
        <v>1849</v>
      </c>
      <c r="I10" s="772">
        <v>5722</v>
      </c>
      <c r="J10" s="772">
        <v>2773</v>
      </c>
      <c r="K10" s="772">
        <v>7336</v>
      </c>
      <c r="L10" s="176" t="s">
        <v>1332</v>
      </c>
    </row>
    <row r="11" spans="1:12" s="50" customFormat="1" ht="19.5" customHeight="1">
      <c r="A11" s="175" t="s">
        <v>185</v>
      </c>
      <c r="B11" s="772">
        <v>23577</v>
      </c>
      <c r="C11" s="772">
        <v>1686</v>
      </c>
      <c r="D11" s="772">
        <v>3985</v>
      </c>
      <c r="E11" s="772">
        <v>3963</v>
      </c>
      <c r="G11" s="772">
        <v>17906</v>
      </c>
      <c r="H11" s="772">
        <v>1812</v>
      </c>
      <c r="I11" s="772">
        <v>5675</v>
      </c>
      <c r="J11" s="772">
        <v>2786</v>
      </c>
      <c r="K11" s="772">
        <v>7633</v>
      </c>
      <c r="L11" s="176" t="s">
        <v>185</v>
      </c>
    </row>
    <row r="12" spans="1:12" s="2131" customFormat="1" ht="19.5" customHeight="1">
      <c r="A12" s="2013" t="s">
        <v>1318</v>
      </c>
      <c r="B12" s="2129">
        <v>23506</v>
      </c>
      <c r="C12" s="2129">
        <v>1648</v>
      </c>
      <c r="D12" s="2129">
        <v>3859</v>
      </c>
      <c r="E12" s="2129">
        <v>3836</v>
      </c>
      <c r="F12" s="2130"/>
      <c r="G12" s="2129">
        <v>17998</v>
      </c>
      <c r="H12" s="2129">
        <v>1720</v>
      </c>
      <c r="I12" s="2129">
        <v>5536</v>
      </c>
      <c r="J12" s="2129">
        <v>2761</v>
      </c>
      <c r="K12" s="2129">
        <v>7981</v>
      </c>
      <c r="L12" s="2017" t="s">
        <v>1318</v>
      </c>
    </row>
    <row r="13" spans="1:12" s="2130" customFormat="1" ht="19.5" customHeight="1">
      <c r="A13" s="2013" t="s">
        <v>1319</v>
      </c>
      <c r="B13" s="2129">
        <v>23829</v>
      </c>
      <c r="C13" s="2132">
        <v>1566</v>
      </c>
      <c r="D13" s="2132">
        <v>4049</v>
      </c>
      <c r="E13" s="2132">
        <v>4028</v>
      </c>
      <c r="G13" s="2132">
        <v>18214</v>
      </c>
      <c r="H13" s="2132">
        <v>1753</v>
      </c>
      <c r="I13" s="2132">
        <v>5469</v>
      </c>
      <c r="J13" s="2132">
        <v>2834</v>
      </c>
      <c r="K13" s="2132">
        <v>8158</v>
      </c>
      <c r="L13" s="2017" t="s">
        <v>1319</v>
      </c>
    </row>
    <row r="14" spans="1:12" s="2130" customFormat="1" ht="19.5" customHeight="1">
      <c r="A14" s="2013" t="s">
        <v>1908</v>
      </c>
      <c r="B14" s="2129">
        <v>24244</v>
      </c>
      <c r="C14" s="2132">
        <v>1542</v>
      </c>
      <c r="D14" s="2132">
        <v>4108</v>
      </c>
      <c r="E14" s="2132">
        <v>4091</v>
      </c>
      <c r="G14" s="2132">
        <v>18595</v>
      </c>
      <c r="H14" s="2132">
        <v>1751</v>
      </c>
      <c r="I14" s="2132">
        <v>5492</v>
      </c>
      <c r="J14" s="2132">
        <v>2956</v>
      </c>
      <c r="K14" s="2132">
        <v>8396</v>
      </c>
      <c r="L14" s="2017" t="s">
        <v>1908</v>
      </c>
    </row>
    <row r="15" spans="1:12" s="2131" customFormat="1" ht="19.5" customHeight="1">
      <c r="A15" s="2036" t="s">
        <v>1912</v>
      </c>
      <c r="B15" s="2133">
        <v>24681</v>
      </c>
      <c r="C15" s="2134">
        <v>1528</v>
      </c>
      <c r="D15" s="2134">
        <v>4120</v>
      </c>
      <c r="E15" s="2134">
        <v>4105</v>
      </c>
      <c r="G15" s="2134">
        <v>19033</v>
      </c>
      <c r="H15" s="2134">
        <v>1773</v>
      </c>
      <c r="I15" s="2134">
        <v>5595</v>
      </c>
      <c r="J15" s="2134">
        <v>2997</v>
      </c>
      <c r="K15" s="2134">
        <v>8668</v>
      </c>
      <c r="L15" s="2035" t="s">
        <v>1909</v>
      </c>
    </row>
    <row r="16" spans="1:12" s="2135" customFormat="1" ht="24" customHeight="1">
      <c r="A16" s="2013"/>
      <c r="B16" s="2355" t="s">
        <v>24</v>
      </c>
      <c r="C16" s="2355"/>
      <c r="D16" s="2355"/>
      <c r="E16" s="2355"/>
      <c r="G16" s="2351" t="s">
        <v>80</v>
      </c>
      <c r="H16" s="2351"/>
      <c r="I16" s="2351"/>
      <c r="J16" s="2351"/>
      <c r="K16" s="2352"/>
      <c r="L16" s="2136"/>
    </row>
    <row r="17" spans="1:12" s="2130" customFormat="1" ht="19.5" customHeight="1">
      <c r="A17" s="2013" t="s">
        <v>1332</v>
      </c>
      <c r="B17" s="2129">
        <v>13607</v>
      </c>
      <c r="C17" s="2129">
        <v>911</v>
      </c>
      <c r="D17" s="2129">
        <v>2722</v>
      </c>
      <c r="E17" s="2129">
        <v>2707</v>
      </c>
      <c r="G17" s="2129">
        <v>9973</v>
      </c>
      <c r="H17" s="2129">
        <v>1677</v>
      </c>
      <c r="I17" s="2129">
        <v>2629</v>
      </c>
      <c r="J17" s="2129">
        <v>2062</v>
      </c>
      <c r="K17" s="2129">
        <v>3606</v>
      </c>
      <c r="L17" s="2017" t="s">
        <v>1332</v>
      </c>
    </row>
    <row r="18" spans="1:12" s="2130" customFormat="1" ht="19.5" customHeight="1">
      <c r="A18" s="2013" t="s">
        <v>185</v>
      </c>
      <c r="B18" s="2129">
        <v>13703</v>
      </c>
      <c r="C18" s="2129">
        <v>904</v>
      </c>
      <c r="D18" s="2129">
        <v>2713</v>
      </c>
      <c r="E18" s="2129">
        <v>2692</v>
      </c>
      <c r="G18" s="2129">
        <v>10086</v>
      </c>
      <c r="H18" s="2129">
        <v>1637</v>
      </c>
      <c r="I18" s="2129">
        <v>2612</v>
      </c>
      <c r="J18" s="2129">
        <v>2092</v>
      </c>
      <c r="K18" s="2129">
        <v>3746</v>
      </c>
      <c r="L18" s="2017" t="s">
        <v>185</v>
      </c>
    </row>
    <row r="19" spans="1:12" s="2130" customFormat="1" ht="19.5" customHeight="1">
      <c r="A19" s="2013" t="s">
        <v>1318</v>
      </c>
      <c r="B19" s="2129">
        <v>13734</v>
      </c>
      <c r="C19" s="2129">
        <v>910</v>
      </c>
      <c r="D19" s="2129">
        <v>2697</v>
      </c>
      <c r="E19" s="2129">
        <v>2676</v>
      </c>
      <c r="G19" s="2129">
        <v>10127</v>
      </c>
      <c r="H19" s="2129">
        <v>1557</v>
      </c>
      <c r="I19" s="2129">
        <v>2610</v>
      </c>
      <c r="J19" s="2129">
        <v>2092</v>
      </c>
      <c r="K19" s="2129">
        <v>3868</v>
      </c>
      <c r="L19" s="2017" t="s">
        <v>1318</v>
      </c>
    </row>
    <row r="20" spans="1:12" s="2130" customFormat="1" ht="19.5" customHeight="1">
      <c r="A20" s="2013" t="s">
        <v>1319</v>
      </c>
      <c r="B20" s="2132">
        <v>13915</v>
      </c>
      <c r="C20" s="2132">
        <v>884</v>
      </c>
      <c r="D20" s="2132">
        <v>2811</v>
      </c>
      <c r="E20" s="2132">
        <v>2791</v>
      </c>
      <c r="G20" s="2137">
        <v>10220</v>
      </c>
      <c r="H20" s="2132">
        <v>1587</v>
      </c>
      <c r="I20" s="2132">
        <v>2588</v>
      </c>
      <c r="J20" s="2132">
        <v>2143</v>
      </c>
      <c r="K20" s="2132">
        <v>3903</v>
      </c>
      <c r="L20" s="2017" t="s">
        <v>1319</v>
      </c>
    </row>
    <row r="21" spans="1:12" s="2130" customFormat="1" ht="19.5" customHeight="1">
      <c r="A21" s="2013" t="s">
        <v>1908</v>
      </c>
      <c r="B21" s="2132">
        <v>14153</v>
      </c>
      <c r="C21" s="2132">
        <v>859</v>
      </c>
      <c r="D21" s="2132">
        <v>2834</v>
      </c>
      <c r="E21" s="2132">
        <v>2817</v>
      </c>
      <c r="G21" s="2137">
        <v>10460</v>
      </c>
      <c r="H21" s="2132">
        <v>1595</v>
      </c>
      <c r="I21" s="2132">
        <v>2660</v>
      </c>
      <c r="J21" s="2132">
        <v>2216</v>
      </c>
      <c r="K21" s="2132">
        <v>3990</v>
      </c>
      <c r="L21" s="2017" t="s">
        <v>1908</v>
      </c>
    </row>
    <row r="22" spans="1:12" s="2131" customFormat="1" ht="19.5" customHeight="1">
      <c r="A22" s="2036" t="s">
        <v>1912</v>
      </c>
      <c r="B22" s="2134">
        <v>14387</v>
      </c>
      <c r="C22" s="2134">
        <v>870</v>
      </c>
      <c r="D22" s="2134">
        <v>2850</v>
      </c>
      <c r="E22" s="2134">
        <v>2837</v>
      </c>
      <c r="G22" s="2138">
        <v>10668</v>
      </c>
      <c r="H22" s="2134">
        <v>1626</v>
      </c>
      <c r="I22" s="2134">
        <v>2706</v>
      </c>
      <c r="J22" s="2134">
        <v>2238</v>
      </c>
      <c r="K22" s="2134">
        <v>4098</v>
      </c>
      <c r="L22" s="2035" t="s">
        <v>1909</v>
      </c>
    </row>
    <row r="23" spans="1:12" s="2135" customFormat="1" ht="24" customHeight="1">
      <c r="A23" s="2013"/>
      <c r="B23" s="2355" t="s">
        <v>25</v>
      </c>
      <c r="C23" s="2355"/>
      <c r="D23" s="2355"/>
      <c r="E23" s="2355"/>
      <c r="G23" s="2351" t="s">
        <v>81</v>
      </c>
      <c r="H23" s="2351"/>
      <c r="I23" s="2351"/>
      <c r="J23" s="2351"/>
      <c r="K23" s="2352"/>
      <c r="L23" s="2136"/>
    </row>
    <row r="24" spans="1:12" s="2130" customFormat="1" ht="19.5" customHeight="1">
      <c r="A24" s="2013" t="s">
        <v>1332</v>
      </c>
      <c r="B24" s="2129">
        <v>9826</v>
      </c>
      <c r="C24" s="2139">
        <v>812</v>
      </c>
      <c r="D24" s="2129">
        <v>1308</v>
      </c>
      <c r="E24" s="2129">
        <v>1307</v>
      </c>
      <c r="G24" s="2129">
        <v>7706</v>
      </c>
      <c r="H24" s="2129">
        <v>172</v>
      </c>
      <c r="I24" s="2129">
        <v>3093</v>
      </c>
      <c r="J24" s="2129">
        <v>711</v>
      </c>
      <c r="K24" s="2129">
        <v>3730</v>
      </c>
      <c r="L24" s="2017" t="s">
        <v>1332</v>
      </c>
    </row>
    <row r="25" spans="1:12" s="2130" customFormat="1" ht="19.5" customHeight="1">
      <c r="A25" s="2013" t="s">
        <v>185</v>
      </c>
      <c r="B25" s="2129">
        <v>9874</v>
      </c>
      <c r="C25" s="2139">
        <v>783</v>
      </c>
      <c r="D25" s="2129">
        <v>1272</v>
      </c>
      <c r="E25" s="2129">
        <v>1270</v>
      </c>
      <c r="G25" s="2129">
        <v>7820</v>
      </c>
      <c r="H25" s="2129">
        <v>175</v>
      </c>
      <c r="I25" s="2129">
        <v>3063</v>
      </c>
      <c r="J25" s="2129">
        <v>694</v>
      </c>
      <c r="K25" s="2129">
        <v>3888</v>
      </c>
      <c r="L25" s="2017" t="s">
        <v>185</v>
      </c>
    </row>
    <row r="26" spans="1:12" s="2130" customFormat="1" ht="19.5" customHeight="1">
      <c r="A26" s="2013" t="s">
        <v>1318</v>
      </c>
      <c r="B26" s="2129">
        <v>9772</v>
      </c>
      <c r="C26" s="2139">
        <v>738</v>
      </c>
      <c r="D26" s="2129">
        <v>1162</v>
      </c>
      <c r="E26" s="2129">
        <v>1160</v>
      </c>
      <c r="G26" s="2129">
        <v>7872</v>
      </c>
      <c r="H26" s="2129">
        <v>163</v>
      </c>
      <c r="I26" s="2129">
        <v>2926</v>
      </c>
      <c r="J26" s="2129">
        <v>669</v>
      </c>
      <c r="K26" s="2129">
        <v>4114</v>
      </c>
      <c r="L26" s="2017" t="s">
        <v>1318</v>
      </c>
    </row>
    <row r="27" spans="1:12" s="2130" customFormat="1" ht="19.5" customHeight="1">
      <c r="A27" s="2013" t="s">
        <v>1319</v>
      </c>
      <c r="B27" s="2132">
        <v>9914</v>
      </c>
      <c r="C27" s="2132">
        <v>683</v>
      </c>
      <c r="D27" s="2132">
        <v>1238</v>
      </c>
      <c r="E27" s="2132">
        <v>1237</v>
      </c>
      <c r="G27" s="2132">
        <v>7994</v>
      </c>
      <c r="H27" s="2132">
        <v>166</v>
      </c>
      <c r="I27" s="2132">
        <v>2882</v>
      </c>
      <c r="J27" s="2132">
        <v>691</v>
      </c>
      <c r="K27" s="2132">
        <v>4255</v>
      </c>
      <c r="L27" s="2017" t="s">
        <v>1319</v>
      </c>
    </row>
    <row r="28" spans="1:12" s="2130" customFormat="1" ht="19.5" customHeight="1">
      <c r="A28" s="2013" t="s">
        <v>1908</v>
      </c>
      <c r="B28" s="2132">
        <v>10091</v>
      </c>
      <c r="C28" s="2132">
        <v>983</v>
      </c>
      <c r="D28" s="2132">
        <v>1274</v>
      </c>
      <c r="E28" s="2132">
        <v>1273</v>
      </c>
      <c r="G28" s="2132">
        <v>8134</v>
      </c>
      <c r="H28" s="2132">
        <v>156</v>
      </c>
      <c r="I28" s="2132">
        <v>2832</v>
      </c>
      <c r="J28" s="2132">
        <v>740</v>
      </c>
      <c r="K28" s="2132">
        <v>4407</v>
      </c>
      <c r="L28" s="2017" t="s">
        <v>1908</v>
      </c>
    </row>
    <row r="29" spans="1:12" s="2131" customFormat="1" ht="19.5" customHeight="1">
      <c r="A29" s="2036" t="s">
        <v>1912</v>
      </c>
      <c r="B29" s="2134">
        <v>10294</v>
      </c>
      <c r="C29" s="2134">
        <v>659</v>
      </c>
      <c r="D29" s="2134">
        <v>1270</v>
      </c>
      <c r="E29" s="2134">
        <v>1268</v>
      </c>
      <c r="G29" s="2134">
        <v>8365</v>
      </c>
      <c r="H29" s="2134">
        <v>147</v>
      </c>
      <c r="I29" s="2134">
        <v>2889</v>
      </c>
      <c r="J29" s="2134">
        <v>759</v>
      </c>
      <c r="K29" s="2134">
        <v>4570</v>
      </c>
      <c r="L29" s="2035" t="s">
        <v>1909</v>
      </c>
    </row>
    <row r="30" spans="1:12" ht="16.5" customHeight="1">
      <c r="A30" s="819"/>
      <c r="B30" s="74"/>
      <c r="C30" s="183"/>
      <c r="D30" s="74"/>
      <c r="E30" s="74"/>
      <c r="G30" s="74"/>
      <c r="H30" s="111"/>
      <c r="I30" s="111"/>
      <c r="J30" s="111"/>
      <c r="K30" s="111"/>
      <c r="L30" s="182"/>
    </row>
    <row r="31" spans="1:12" ht="14.1" customHeight="1">
      <c r="A31" s="213" t="s">
        <v>1320</v>
      </c>
      <c r="B31" s="87"/>
      <c r="C31" s="184"/>
      <c r="D31" s="87"/>
      <c r="E31" s="87"/>
      <c r="G31" s="87"/>
      <c r="H31" s="32"/>
      <c r="I31" s="32"/>
      <c r="J31" s="32"/>
      <c r="K31" s="76"/>
      <c r="L31" s="239" t="s">
        <v>71</v>
      </c>
    </row>
    <row r="32" spans="1:12" ht="12" customHeight="1">
      <c r="A32" s="77" t="s">
        <v>1096</v>
      </c>
      <c r="L32" s="77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</sheetData>
  <mergeCells count="7">
    <mergeCell ref="L4:L8"/>
    <mergeCell ref="A4:A8"/>
    <mergeCell ref="G23:K23"/>
    <mergeCell ref="G9:K9"/>
    <mergeCell ref="G16:K16"/>
    <mergeCell ref="B16:E16"/>
    <mergeCell ref="B23:E23"/>
  </mergeCells>
  <phoneticPr fontId="15" type="noConversion"/>
  <printOptions gridLinesSet="0"/>
  <pageMargins left="0.8" right="0.69" top="0.64" bottom="0.19685039370078741" header="0.82" footer="0"/>
  <pageSetup paperSize="9" pageOrder="overThenDown" orientation="portrait" useFirstPageNumber="1" verticalDpi="300" r:id="rId1"/>
  <headerFooter alignWithMargins="0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I123"/>
  <sheetViews>
    <sheetView workbookViewId="0"/>
  </sheetViews>
  <sheetFormatPr defaultRowHeight="14.25"/>
  <cols>
    <col min="1" max="1" width="7.5" style="611" customWidth="1"/>
    <col min="2" max="2" width="12" style="612" customWidth="1"/>
    <col min="3" max="3" width="4.875" style="613" customWidth="1"/>
    <col min="4" max="4" width="8.875" style="614" customWidth="1"/>
    <col min="5" max="5" width="4.125" style="613" customWidth="1"/>
    <col min="6" max="6" width="8" style="610" customWidth="1"/>
    <col min="7" max="7" width="4.25" style="613" customWidth="1"/>
    <col min="8" max="8" width="7.75" style="610" customWidth="1"/>
    <col min="9" max="9" width="3.125" style="613" customWidth="1"/>
    <col min="10" max="10" width="8.5" style="612" customWidth="1"/>
    <col min="11" max="11" width="3.25" style="610" customWidth="1"/>
    <col min="12" max="12" width="5.625" style="617" customWidth="1"/>
    <col min="13" max="13" width="8.75" style="612" customWidth="1"/>
    <col min="14" max="14" width="4.625" style="610" customWidth="1"/>
    <col min="15" max="15" width="8.75" style="612" customWidth="1"/>
    <col min="16" max="16" width="4.625" style="610" customWidth="1"/>
    <col min="17" max="17" width="8.75" style="612" customWidth="1"/>
    <col min="18" max="18" width="4.875" style="610" customWidth="1"/>
    <col min="19" max="19" width="8.75" style="618" customWidth="1"/>
    <col min="20" max="20" width="4.625" style="613" customWidth="1"/>
    <col min="21" max="21" width="8.75" style="618" customWidth="1"/>
    <col min="22" max="22" width="4.625" style="613" customWidth="1"/>
    <col min="23" max="23" width="6.75" style="610" customWidth="1"/>
    <col min="24" max="61" width="9" style="610"/>
    <col min="62" max="16384" width="9" style="611"/>
  </cols>
  <sheetData>
    <row r="1" spans="1:61" s="28" customFormat="1" ht="9.75" customHeight="1">
      <c r="A1" s="26"/>
      <c r="B1" s="329"/>
      <c r="C1" s="330"/>
      <c r="D1" s="331"/>
      <c r="E1" s="330"/>
      <c r="F1" s="25"/>
      <c r="G1" s="330"/>
      <c r="H1" s="25"/>
      <c r="I1" s="330"/>
      <c r="J1" s="329"/>
      <c r="K1" s="25"/>
      <c r="L1" s="2360"/>
      <c r="M1" s="329"/>
      <c r="N1" s="25"/>
      <c r="O1" s="394"/>
      <c r="P1" s="25"/>
      <c r="Q1" s="394"/>
      <c r="R1" s="25"/>
      <c r="S1" s="332"/>
      <c r="T1" s="330"/>
      <c r="U1" s="332"/>
      <c r="V1" s="330"/>
      <c r="W1" s="25"/>
      <c r="X1" s="610"/>
      <c r="Y1" s="610"/>
      <c r="Z1" s="610"/>
      <c r="AA1" s="610"/>
      <c r="AB1" s="610"/>
      <c r="AC1" s="610"/>
      <c r="AD1" s="610"/>
      <c r="AE1" s="610"/>
      <c r="AF1" s="610"/>
      <c r="AG1" s="610"/>
      <c r="AH1" s="610"/>
      <c r="AI1" s="610"/>
      <c r="AJ1" s="610"/>
      <c r="AK1" s="610"/>
      <c r="AL1" s="610"/>
      <c r="AM1" s="610"/>
      <c r="AN1" s="610"/>
      <c r="AO1" s="610"/>
      <c r="AP1" s="610"/>
      <c r="AQ1" s="610"/>
      <c r="AR1" s="610"/>
      <c r="AS1" s="610"/>
      <c r="AT1" s="610"/>
      <c r="AU1" s="610"/>
      <c r="AV1" s="610"/>
      <c r="AW1" s="610"/>
      <c r="AX1" s="610"/>
      <c r="AY1" s="610"/>
      <c r="AZ1" s="610"/>
      <c r="BA1" s="610"/>
      <c r="BB1" s="610"/>
      <c r="BC1" s="610"/>
      <c r="BD1" s="610"/>
      <c r="BE1" s="610"/>
      <c r="BF1" s="610"/>
      <c r="BG1" s="610"/>
      <c r="BH1" s="610"/>
      <c r="BI1" s="610"/>
    </row>
    <row r="2" spans="1:61" s="28" customFormat="1" ht="27" customHeight="1">
      <c r="A2" s="2140" t="s">
        <v>1371</v>
      </c>
      <c r="B2" s="329"/>
      <c r="C2" s="330"/>
      <c r="D2" s="331"/>
      <c r="E2" s="330"/>
      <c r="F2" s="25"/>
      <c r="G2" s="330"/>
      <c r="H2" s="25"/>
      <c r="I2" s="330"/>
      <c r="J2" s="329"/>
      <c r="K2" s="25"/>
      <c r="L2" s="2360"/>
      <c r="M2" s="2141" t="s">
        <v>1867</v>
      </c>
      <c r="N2" s="25"/>
      <c r="O2" s="394"/>
      <c r="P2" s="25"/>
      <c r="Q2" s="394"/>
      <c r="R2" s="25"/>
      <c r="S2" s="332"/>
      <c r="T2" s="330"/>
      <c r="U2" s="332"/>
      <c r="V2" s="330"/>
      <c r="W2" s="25"/>
      <c r="X2" s="610"/>
      <c r="Y2" s="610"/>
      <c r="Z2" s="610"/>
      <c r="AA2" s="610"/>
      <c r="AB2" s="610"/>
      <c r="AC2" s="610"/>
      <c r="AD2" s="610"/>
      <c r="AE2" s="610"/>
      <c r="AF2" s="610"/>
      <c r="AG2" s="610"/>
      <c r="AH2" s="610"/>
      <c r="AI2" s="610"/>
      <c r="AJ2" s="610"/>
      <c r="AK2" s="610"/>
      <c r="AL2" s="610"/>
      <c r="AM2" s="610"/>
      <c r="AN2" s="610"/>
      <c r="AO2" s="610"/>
      <c r="AP2" s="610"/>
      <c r="AQ2" s="610"/>
      <c r="AR2" s="610"/>
      <c r="AS2" s="610"/>
      <c r="AT2" s="610"/>
      <c r="AU2" s="610"/>
      <c r="AV2" s="610"/>
      <c r="AW2" s="610"/>
      <c r="AX2" s="610"/>
      <c r="AY2" s="610"/>
      <c r="AZ2" s="610"/>
      <c r="BA2" s="610"/>
      <c r="BB2" s="610"/>
      <c r="BC2" s="610"/>
      <c r="BD2" s="610"/>
      <c r="BE2" s="610"/>
      <c r="BF2" s="610"/>
      <c r="BG2" s="610"/>
      <c r="BH2" s="610"/>
      <c r="BI2" s="610"/>
    </row>
    <row r="3" spans="1:61" s="211" customFormat="1" ht="27" customHeight="1" thickBot="1">
      <c r="A3" s="209" t="s">
        <v>1372</v>
      </c>
      <c r="B3" s="333"/>
      <c r="C3" s="334"/>
      <c r="D3" s="335"/>
      <c r="E3" s="334"/>
      <c r="F3" s="336"/>
      <c r="G3" s="334"/>
      <c r="H3" s="336"/>
      <c r="I3" s="334"/>
      <c r="J3" s="333"/>
      <c r="K3" s="336"/>
      <c r="L3" s="2360"/>
      <c r="M3" s="333"/>
      <c r="N3" s="336"/>
      <c r="O3" s="333"/>
      <c r="P3" s="336"/>
      <c r="Q3" s="333"/>
      <c r="R3" s="336"/>
      <c r="S3" s="337"/>
      <c r="T3" s="334"/>
      <c r="U3" s="337"/>
      <c r="V3" s="334"/>
      <c r="W3" s="338" t="s">
        <v>62</v>
      </c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  <c r="AR3" s="610"/>
      <c r="AS3" s="610"/>
      <c r="AT3" s="610"/>
      <c r="AU3" s="610"/>
      <c r="AV3" s="610"/>
      <c r="AW3" s="610"/>
      <c r="AX3" s="610"/>
      <c r="AY3" s="610"/>
      <c r="AZ3" s="610"/>
      <c r="BA3" s="610"/>
      <c r="BB3" s="610"/>
      <c r="BC3" s="610"/>
      <c r="BD3" s="610"/>
      <c r="BE3" s="610"/>
      <c r="BF3" s="610"/>
      <c r="BG3" s="610"/>
      <c r="BH3" s="610"/>
      <c r="BI3" s="610"/>
    </row>
    <row r="4" spans="1:61" s="129" customFormat="1" ht="15.95" customHeight="1" thickTop="1">
      <c r="A4" s="339"/>
      <c r="B4" s="340" t="s">
        <v>68</v>
      </c>
      <c r="C4" s="341"/>
      <c r="D4" s="342" t="s">
        <v>410</v>
      </c>
      <c r="E4" s="343"/>
      <c r="F4" s="344" t="s">
        <v>411</v>
      </c>
      <c r="G4" s="345"/>
      <c r="H4" s="344" t="s">
        <v>1373</v>
      </c>
      <c r="I4" s="345"/>
      <c r="J4" s="346" t="s">
        <v>682</v>
      </c>
      <c r="K4" s="347"/>
      <c r="L4" s="2361" t="s">
        <v>72</v>
      </c>
      <c r="M4" s="340" t="s">
        <v>1374</v>
      </c>
      <c r="N4" s="348"/>
      <c r="O4" s="344" t="s">
        <v>1317</v>
      </c>
      <c r="P4" s="349"/>
      <c r="Q4" s="349" t="s">
        <v>1375</v>
      </c>
      <c r="R4" s="349"/>
      <c r="S4" s="350" t="s">
        <v>1376</v>
      </c>
      <c r="T4" s="341"/>
      <c r="U4" s="350" t="s">
        <v>1377</v>
      </c>
      <c r="V4" s="343"/>
      <c r="W4" s="351" t="s">
        <v>704</v>
      </c>
      <c r="X4" s="610"/>
      <c r="Y4" s="610"/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0"/>
      <c r="AK4" s="610"/>
      <c r="AL4" s="610"/>
      <c r="AM4" s="610"/>
      <c r="AN4" s="610"/>
      <c r="AO4" s="610"/>
      <c r="AP4" s="610"/>
      <c r="AQ4" s="610"/>
      <c r="AR4" s="610"/>
      <c r="AS4" s="610"/>
      <c r="AT4" s="610"/>
      <c r="AU4" s="610"/>
      <c r="AV4" s="610"/>
      <c r="AW4" s="610"/>
      <c r="AX4" s="610"/>
      <c r="AY4" s="610"/>
      <c r="AZ4" s="610"/>
      <c r="BA4" s="610"/>
      <c r="BB4" s="610"/>
      <c r="BC4" s="610"/>
      <c r="BD4" s="610"/>
      <c r="BE4" s="610"/>
      <c r="BF4" s="610"/>
      <c r="BG4" s="610"/>
      <c r="BH4" s="610"/>
      <c r="BI4" s="610"/>
    </row>
    <row r="5" spans="1:61" s="129" customFormat="1" ht="15.95" customHeight="1">
      <c r="A5" s="349" t="s">
        <v>69</v>
      </c>
      <c r="B5" s="340" t="s">
        <v>1378</v>
      </c>
      <c r="C5" s="341"/>
      <c r="D5" s="342" t="s">
        <v>1363</v>
      </c>
      <c r="E5" s="343"/>
      <c r="F5" s="352" t="s">
        <v>412</v>
      </c>
      <c r="G5" s="348"/>
      <c r="H5" s="352" t="s">
        <v>72</v>
      </c>
      <c r="I5" s="348"/>
      <c r="J5" s="353" t="s">
        <v>72</v>
      </c>
      <c r="K5" s="347"/>
      <c r="L5" s="2361"/>
      <c r="M5" s="348" t="s">
        <v>72</v>
      </c>
      <c r="N5" s="349"/>
      <c r="O5" s="353" t="s">
        <v>129</v>
      </c>
      <c r="P5" s="349"/>
      <c r="Q5" s="353" t="s">
        <v>686</v>
      </c>
      <c r="R5" s="349"/>
      <c r="S5" s="350" t="s">
        <v>685</v>
      </c>
      <c r="T5" s="341"/>
      <c r="U5" s="355" t="s">
        <v>1363</v>
      </c>
      <c r="V5" s="343"/>
      <c r="W5" s="356" t="s">
        <v>1345</v>
      </c>
      <c r="X5" s="610"/>
      <c r="Y5" s="610"/>
      <c r="Z5" s="610"/>
      <c r="AA5" s="610"/>
      <c r="AB5" s="610"/>
      <c r="AC5" s="610"/>
      <c r="AD5" s="610"/>
      <c r="AE5" s="610"/>
      <c r="AF5" s="610"/>
      <c r="AG5" s="610"/>
      <c r="AH5" s="610"/>
      <c r="AI5" s="610"/>
      <c r="AJ5" s="610"/>
      <c r="AK5" s="610"/>
      <c r="AL5" s="610"/>
      <c r="AM5" s="610"/>
      <c r="AN5" s="610"/>
      <c r="AO5" s="610"/>
      <c r="AP5" s="610"/>
      <c r="AQ5" s="610"/>
      <c r="AR5" s="610"/>
      <c r="AS5" s="610"/>
      <c r="AT5" s="610"/>
      <c r="AU5" s="610"/>
      <c r="AV5" s="610"/>
      <c r="AW5" s="610"/>
      <c r="AX5" s="610"/>
      <c r="AY5" s="610"/>
      <c r="AZ5" s="610"/>
      <c r="BA5" s="610"/>
      <c r="BB5" s="610"/>
      <c r="BC5" s="610"/>
      <c r="BD5" s="610"/>
      <c r="BE5" s="610"/>
      <c r="BF5" s="610"/>
      <c r="BG5" s="610"/>
      <c r="BH5" s="610"/>
      <c r="BI5" s="610"/>
    </row>
    <row r="6" spans="1:61" s="129" customFormat="1" ht="15.95" customHeight="1">
      <c r="A6" s="349"/>
      <c r="B6" s="357" t="s">
        <v>1363</v>
      </c>
      <c r="C6" s="341"/>
      <c r="D6" s="402" t="s">
        <v>1363</v>
      </c>
      <c r="E6" s="341"/>
      <c r="F6" s="357" t="s">
        <v>1363</v>
      </c>
      <c r="G6" s="341"/>
      <c r="H6" s="357" t="s">
        <v>1363</v>
      </c>
      <c r="I6" s="341"/>
      <c r="J6" s="357" t="s">
        <v>1363</v>
      </c>
      <c r="K6" s="343"/>
      <c r="L6" s="2361"/>
      <c r="M6" s="358" t="s">
        <v>1363</v>
      </c>
      <c r="N6" s="341"/>
      <c r="O6" s="354" t="s">
        <v>1363</v>
      </c>
      <c r="P6" s="339"/>
      <c r="Q6" s="354" t="s">
        <v>1363</v>
      </c>
      <c r="R6" s="339"/>
      <c r="S6" s="354" t="s">
        <v>1379</v>
      </c>
      <c r="T6" s="405"/>
      <c r="U6" s="355" t="s">
        <v>1363</v>
      </c>
      <c r="V6" s="406"/>
      <c r="W6" s="356" t="s">
        <v>72</v>
      </c>
      <c r="X6" s="610"/>
      <c r="Y6" s="610"/>
      <c r="Z6" s="610"/>
      <c r="AA6" s="610"/>
      <c r="AB6" s="610"/>
      <c r="AC6" s="610"/>
      <c r="AD6" s="610"/>
      <c r="AE6" s="610"/>
      <c r="AF6" s="610"/>
      <c r="AG6" s="610"/>
      <c r="AH6" s="610"/>
      <c r="AI6" s="610"/>
      <c r="AJ6" s="610"/>
      <c r="AK6" s="610"/>
      <c r="AL6" s="610"/>
      <c r="AM6" s="610"/>
      <c r="AN6" s="610"/>
      <c r="AO6" s="610"/>
      <c r="AP6" s="610"/>
      <c r="AQ6" s="610"/>
      <c r="AR6" s="610"/>
      <c r="AS6" s="610"/>
      <c r="AT6" s="610"/>
      <c r="AU6" s="610"/>
      <c r="AV6" s="610"/>
      <c r="AW6" s="610"/>
      <c r="AX6" s="610"/>
      <c r="AY6" s="610"/>
      <c r="AZ6" s="610"/>
      <c r="BA6" s="610"/>
      <c r="BB6" s="610"/>
      <c r="BC6" s="610"/>
      <c r="BD6" s="610"/>
      <c r="BE6" s="610"/>
      <c r="BF6" s="610"/>
      <c r="BG6" s="610"/>
      <c r="BH6" s="610"/>
      <c r="BI6" s="610"/>
    </row>
    <row r="7" spans="1:61" s="129" customFormat="1" ht="15.95" customHeight="1">
      <c r="A7" s="349" t="s">
        <v>1891</v>
      </c>
      <c r="B7" s="354" t="s">
        <v>1363</v>
      </c>
      <c r="C7" s="389"/>
      <c r="D7" s="402" t="s">
        <v>1363</v>
      </c>
      <c r="E7" s="389"/>
      <c r="F7" s="354" t="s">
        <v>1363</v>
      </c>
      <c r="G7" s="389"/>
      <c r="H7" s="354" t="s">
        <v>1363</v>
      </c>
      <c r="I7" s="389"/>
      <c r="J7" s="354" t="s">
        <v>1363</v>
      </c>
      <c r="K7" s="404"/>
      <c r="L7" s="2361" t="s">
        <v>72</v>
      </c>
      <c r="M7" s="358" t="s">
        <v>1363</v>
      </c>
      <c r="N7" s="389"/>
      <c r="O7" s="354" t="s">
        <v>1380</v>
      </c>
      <c r="P7" s="360"/>
      <c r="Q7" s="357" t="s">
        <v>0</v>
      </c>
      <c r="R7" s="403"/>
      <c r="S7" s="361" t="s">
        <v>66</v>
      </c>
      <c r="T7" s="403"/>
      <c r="U7" s="355" t="s">
        <v>63</v>
      </c>
      <c r="V7" s="360"/>
      <c r="W7" s="356" t="s">
        <v>1148</v>
      </c>
      <c r="X7" s="610"/>
      <c r="Y7" s="610"/>
      <c r="Z7" s="610"/>
      <c r="AA7" s="610"/>
      <c r="AB7" s="610"/>
      <c r="AC7" s="610"/>
      <c r="AD7" s="610"/>
      <c r="AE7" s="610"/>
      <c r="AF7" s="610"/>
      <c r="AG7" s="610"/>
      <c r="AH7" s="610"/>
      <c r="AI7" s="610"/>
      <c r="AJ7" s="610"/>
      <c r="AK7" s="610"/>
      <c r="AL7" s="610"/>
      <c r="AM7" s="610"/>
      <c r="AN7" s="610"/>
      <c r="AO7" s="610"/>
      <c r="AP7" s="610"/>
      <c r="AQ7" s="610"/>
      <c r="AR7" s="610"/>
      <c r="AS7" s="610"/>
      <c r="AT7" s="610"/>
      <c r="AU7" s="610"/>
      <c r="AV7" s="610"/>
      <c r="AW7" s="610"/>
      <c r="AX7" s="610"/>
      <c r="AY7" s="610"/>
      <c r="AZ7" s="610"/>
      <c r="BA7" s="610"/>
      <c r="BB7" s="610"/>
      <c r="BC7" s="610"/>
      <c r="BD7" s="610"/>
      <c r="BE7" s="610"/>
      <c r="BF7" s="610"/>
      <c r="BG7" s="610"/>
      <c r="BH7" s="610"/>
      <c r="BI7" s="610"/>
    </row>
    <row r="8" spans="1:61" s="129" customFormat="1" ht="15.95" customHeight="1">
      <c r="A8" s="359"/>
      <c r="B8" s="390" t="s">
        <v>735</v>
      </c>
      <c r="C8" s="391"/>
      <c r="D8" s="363" t="s">
        <v>413</v>
      </c>
      <c r="E8" s="362"/>
      <c r="F8" s="364" t="s">
        <v>64</v>
      </c>
      <c r="G8" s="362"/>
      <c r="H8" s="365" t="s">
        <v>700</v>
      </c>
      <c r="I8" s="362"/>
      <c r="J8" s="364" t="s">
        <v>1</v>
      </c>
      <c r="K8" s="366"/>
      <c r="L8" s="2361"/>
      <c r="M8" s="365" t="s">
        <v>65</v>
      </c>
      <c r="N8" s="391"/>
      <c r="O8" s="367" t="s">
        <v>2</v>
      </c>
      <c r="P8" s="362"/>
      <c r="Q8" s="367" t="s">
        <v>3</v>
      </c>
      <c r="R8" s="362"/>
      <c r="S8" s="368" t="s">
        <v>67</v>
      </c>
      <c r="T8" s="362"/>
      <c r="U8" s="369" t="s">
        <v>701</v>
      </c>
      <c r="V8" s="362"/>
      <c r="W8" s="370" t="s">
        <v>704</v>
      </c>
      <c r="X8" s="610"/>
      <c r="Y8" s="610"/>
      <c r="Z8" s="610"/>
      <c r="AA8" s="610"/>
      <c r="AB8" s="610"/>
      <c r="AC8" s="610"/>
      <c r="AD8" s="610"/>
      <c r="AE8" s="610"/>
      <c r="AF8" s="610"/>
      <c r="AG8" s="610"/>
      <c r="AH8" s="610"/>
      <c r="AI8" s="610"/>
      <c r="AJ8" s="610"/>
      <c r="AK8" s="610"/>
      <c r="AL8" s="610"/>
      <c r="AM8" s="610"/>
      <c r="AN8" s="610"/>
      <c r="AO8" s="610"/>
      <c r="AP8" s="610"/>
      <c r="AQ8" s="610"/>
      <c r="AR8" s="610"/>
      <c r="AS8" s="610"/>
      <c r="AT8" s="610"/>
      <c r="AU8" s="610"/>
      <c r="AV8" s="610"/>
      <c r="AW8" s="610"/>
      <c r="AX8" s="610"/>
      <c r="AY8" s="610"/>
      <c r="AZ8" s="610"/>
      <c r="BA8" s="610"/>
      <c r="BB8" s="610"/>
      <c r="BC8" s="610"/>
      <c r="BD8" s="610"/>
      <c r="BE8" s="610"/>
      <c r="BF8" s="610"/>
      <c r="BG8" s="610"/>
      <c r="BH8" s="610"/>
      <c r="BI8" s="610"/>
    </row>
    <row r="9" spans="1:61" s="374" customFormat="1" ht="24" customHeight="1">
      <c r="A9" s="371"/>
      <c r="B9" s="2362" t="s">
        <v>4</v>
      </c>
      <c r="C9" s="2363"/>
      <c r="D9" s="2363"/>
      <c r="E9" s="2363"/>
      <c r="F9" s="2363"/>
      <c r="G9" s="2363"/>
      <c r="H9" s="2363"/>
      <c r="I9" s="2363"/>
      <c r="J9" s="2363"/>
      <c r="K9" s="2363"/>
      <c r="L9" s="217"/>
      <c r="M9" s="2166" t="s">
        <v>735</v>
      </c>
      <c r="N9" s="372"/>
      <c r="O9" s="372"/>
      <c r="P9" s="372"/>
      <c r="Q9" s="372"/>
      <c r="R9" s="372"/>
      <c r="S9" s="372"/>
      <c r="T9" s="372"/>
      <c r="U9" s="372"/>
      <c r="V9" s="372"/>
      <c r="W9" s="373"/>
      <c r="X9" s="611"/>
      <c r="Y9" s="611"/>
      <c r="Z9" s="611"/>
      <c r="AA9" s="611"/>
      <c r="AB9" s="611"/>
      <c r="AC9" s="611"/>
      <c r="AD9" s="611"/>
      <c r="AE9" s="611"/>
      <c r="AF9" s="611"/>
      <c r="AG9" s="611"/>
      <c r="AH9" s="611"/>
      <c r="AI9" s="611"/>
      <c r="AJ9" s="611"/>
      <c r="AK9" s="611"/>
      <c r="AL9" s="611"/>
      <c r="AM9" s="611"/>
      <c r="AN9" s="611"/>
      <c r="AO9" s="611"/>
      <c r="AP9" s="611"/>
      <c r="AQ9" s="611"/>
      <c r="AR9" s="611"/>
      <c r="AS9" s="611"/>
      <c r="AT9" s="611"/>
      <c r="AU9" s="611"/>
      <c r="AV9" s="611"/>
      <c r="AW9" s="611"/>
      <c r="AX9" s="611"/>
      <c r="AY9" s="611"/>
      <c r="AZ9" s="611"/>
      <c r="BA9" s="611"/>
      <c r="BB9" s="611"/>
      <c r="BC9" s="611"/>
      <c r="BD9" s="611"/>
      <c r="BE9" s="611"/>
      <c r="BF9" s="611"/>
      <c r="BG9" s="611"/>
      <c r="BH9" s="611"/>
      <c r="BI9" s="611"/>
    </row>
    <row r="10" spans="1:61" s="2147" customFormat="1" ht="19.5" customHeight="1">
      <c r="A10" s="2013" t="s">
        <v>1332</v>
      </c>
      <c r="B10" s="2142">
        <v>23433</v>
      </c>
      <c r="C10" s="2142"/>
      <c r="D10" s="2143">
        <v>601</v>
      </c>
      <c r="E10" s="2142"/>
      <c r="F10" s="2143">
        <v>4050</v>
      </c>
      <c r="G10" s="2142"/>
      <c r="H10" s="2143">
        <v>3388</v>
      </c>
      <c r="I10" s="2142"/>
      <c r="J10" s="2143">
        <v>2586</v>
      </c>
      <c r="K10" s="2142"/>
      <c r="L10" s="2142"/>
      <c r="M10" s="2143">
        <v>3111</v>
      </c>
      <c r="N10" s="2142"/>
      <c r="O10" s="2143">
        <v>1620</v>
      </c>
      <c r="P10" s="2142"/>
      <c r="Q10" s="2143">
        <v>2355</v>
      </c>
      <c r="R10" s="2142"/>
      <c r="S10" s="2143">
        <v>2653</v>
      </c>
      <c r="T10" s="2142"/>
      <c r="U10" s="2143">
        <v>3068</v>
      </c>
      <c r="V10" s="2144"/>
      <c r="W10" s="2145" t="s">
        <v>1332</v>
      </c>
      <c r="X10" s="2146"/>
      <c r="Y10" s="2146"/>
      <c r="Z10" s="2146"/>
      <c r="AA10" s="2146"/>
      <c r="AB10" s="2146"/>
      <c r="AC10" s="2146"/>
      <c r="AD10" s="2146"/>
      <c r="AE10" s="2146"/>
      <c r="AF10" s="2146"/>
      <c r="AG10" s="2146"/>
      <c r="AH10" s="2146"/>
      <c r="AI10" s="2146"/>
      <c r="AJ10" s="2146"/>
      <c r="AK10" s="2146"/>
      <c r="AL10" s="2146"/>
      <c r="AM10" s="2146"/>
      <c r="AN10" s="2146"/>
      <c r="AO10" s="2146"/>
      <c r="AP10" s="2146"/>
      <c r="AQ10" s="2146"/>
      <c r="AR10" s="2146"/>
      <c r="AS10" s="2146"/>
      <c r="AT10" s="2146"/>
      <c r="AU10" s="2146"/>
      <c r="AV10" s="2146"/>
      <c r="AW10" s="2146"/>
      <c r="AX10" s="2146"/>
      <c r="AY10" s="2146"/>
      <c r="AZ10" s="2146"/>
      <c r="BA10" s="2146"/>
      <c r="BB10" s="2146"/>
      <c r="BC10" s="2146"/>
      <c r="BD10" s="2146"/>
      <c r="BE10" s="2146"/>
      <c r="BF10" s="2146"/>
      <c r="BG10" s="2146"/>
      <c r="BH10" s="2146"/>
      <c r="BI10" s="2146"/>
    </row>
    <row r="11" spans="1:61" s="2147" customFormat="1" ht="19.5" customHeight="1">
      <c r="A11" s="2013" t="s">
        <v>185</v>
      </c>
      <c r="B11" s="2142">
        <v>23577</v>
      </c>
      <c r="C11" s="2142"/>
      <c r="D11" s="2143">
        <v>549</v>
      </c>
      <c r="E11" s="2142"/>
      <c r="F11" s="2143">
        <v>4382</v>
      </c>
      <c r="G11" s="2142"/>
      <c r="H11" s="2143">
        <v>3486</v>
      </c>
      <c r="I11" s="2142"/>
      <c r="J11" s="2143">
        <v>2655</v>
      </c>
      <c r="K11" s="2142"/>
      <c r="L11" s="2142"/>
      <c r="M11" s="2143">
        <v>3008</v>
      </c>
      <c r="N11" s="2142"/>
      <c r="O11" s="2143">
        <v>1569</v>
      </c>
      <c r="P11" s="2142"/>
      <c r="Q11" s="2143">
        <v>2332</v>
      </c>
      <c r="R11" s="2142"/>
      <c r="S11" s="2143">
        <v>2592</v>
      </c>
      <c r="T11" s="2142"/>
      <c r="U11" s="2143">
        <v>3005</v>
      </c>
      <c r="V11" s="2144"/>
      <c r="W11" s="2145" t="s">
        <v>185</v>
      </c>
      <c r="X11" s="2146"/>
      <c r="Y11" s="2146"/>
      <c r="Z11" s="2146"/>
      <c r="AA11" s="2146"/>
      <c r="AB11" s="2146"/>
      <c r="AC11" s="2146"/>
      <c r="AD11" s="2146"/>
      <c r="AE11" s="2146"/>
      <c r="AF11" s="2146"/>
      <c r="AG11" s="2146"/>
      <c r="AH11" s="2146"/>
      <c r="AI11" s="2146"/>
      <c r="AJ11" s="2146"/>
      <c r="AK11" s="2146"/>
      <c r="AL11" s="2146"/>
      <c r="AM11" s="2146"/>
      <c r="AN11" s="2146"/>
      <c r="AO11" s="2146"/>
      <c r="AP11" s="2146"/>
      <c r="AQ11" s="2146"/>
      <c r="AR11" s="2146"/>
      <c r="AS11" s="2146"/>
      <c r="AT11" s="2146"/>
      <c r="AU11" s="2146"/>
      <c r="AV11" s="2146"/>
      <c r="AW11" s="2146"/>
      <c r="AX11" s="2146"/>
      <c r="AY11" s="2146"/>
      <c r="AZ11" s="2146"/>
      <c r="BA11" s="2146"/>
      <c r="BB11" s="2146"/>
      <c r="BC11" s="2146"/>
      <c r="BD11" s="2146"/>
      <c r="BE11" s="2146"/>
      <c r="BF11" s="2146"/>
      <c r="BG11" s="2146"/>
      <c r="BH11" s="2146"/>
      <c r="BI11" s="2146"/>
    </row>
    <row r="12" spans="1:61" s="2147" customFormat="1" ht="19.5" customHeight="1">
      <c r="A12" s="2013" t="s">
        <v>1318</v>
      </c>
      <c r="B12" s="2142">
        <v>23506</v>
      </c>
      <c r="C12" s="2142"/>
      <c r="D12" s="2143">
        <v>546</v>
      </c>
      <c r="E12" s="2142"/>
      <c r="F12" s="2143">
        <v>4426</v>
      </c>
      <c r="G12" s="2142"/>
      <c r="H12" s="2143">
        <v>3590</v>
      </c>
      <c r="I12" s="2142"/>
      <c r="J12" s="2143">
        <v>2519</v>
      </c>
      <c r="K12" s="2142"/>
      <c r="L12" s="2142"/>
      <c r="M12" s="2143">
        <v>2989</v>
      </c>
      <c r="N12" s="2142"/>
      <c r="O12" s="2143">
        <v>1524</v>
      </c>
      <c r="P12" s="2142"/>
      <c r="Q12" s="2143">
        <v>2184</v>
      </c>
      <c r="R12" s="2142"/>
      <c r="S12" s="2143">
        <v>2575</v>
      </c>
      <c r="T12" s="2142"/>
      <c r="U12" s="2143">
        <v>3153</v>
      </c>
      <c r="V12" s="2144"/>
      <c r="W12" s="2145" t="s">
        <v>1318</v>
      </c>
      <c r="X12" s="2148"/>
      <c r="Y12" s="2148"/>
      <c r="Z12" s="2148"/>
      <c r="AA12" s="2148"/>
      <c r="AB12" s="2148"/>
      <c r="AC12" s="2148"/>
      <c r="AD12" s="2148"/>
      <c r="AE12" s="2148"/>
      <c r="AF12" s="2148"/>
      <c r="AG12" s="2148"/>
      <c r="AH12" s="2148"/>
      <c r="AI12" s="2148"/>
      <c r="AJ12" s="2148"/>
      <c r="AK12" s="2148"/>
      <c r="AL12" s="2148"/>
      <c r="AM12" s="2148"/>
      <c r="AN12" s="2148"/>
      <c r="AO12" s="2148"/>
      <c r="AP12" s="2148"/>
      <c r="AQ12" s="2148"/>
      <c r="AR12" s="2148"/>
      <c r="AS12" s="2148"/>
      <c r="AT12" s="2148"/>
      <c r="AU12" s="2148"/>
      <c r="AV12" s="2148"/>
      <c r="AW12" s="2148"/>
      <c r="AX12" s="2148"/>
      <c r="AY12" s="2148"/>
      <c r="AZ12" s="2148"/>
      <c r="BA12" s="2148"/>
      <c r="BB12" s="2148"/>
      <c r="BC12" s="2148"/>
      <c r="BD12" s="2148"/>
      <c r="BE12" s="2148"/>
      <c r="BF12" s="2148"/>
      <c r="BG12" s="2148"/>
      <c r="BH12" s="2148"/>
      <c r="BI12" s="2148"/>
    </row>
    <row r="13" spans="1:61" s="2147" customFormat="1" ht="19.5" customHeight="1">
      <c r="A13" s="2013" t="s">
        <v>1319</v>
      </c>
      <c r="B13" s="2149">
        <v>23829</v>
      </c>
      <c r="C13" s="2150"/>
      <c r="D13" s="2143">
        <v>562</v>
      </c>
      <c r="E13" s="2151"/>
      <c r="F13" s="2143">
        <v>4571</v>
      </c>
      <c r="G13" s="2151"/>
      <c r="H13" s="2143">
        <v>3739</v>
      </c>
      <c r="I13" s="2151"/>
      <c r="J13" s="2143">
        <v>2434</v>
      </c>
      <c r="K13" s="2151"/>
      <c r="L13" s="2151"/>
      <c r="M13" s="2143">
        <v>2934</v>
      </c>
      <c r="N13" s="2151"/>
      <c r="O13" s="2143">
        <v>1441</v>
      </c>
      <c r="P13" s="2151"/>
      <c r="Q13" s="2143">
        <v>2238</v>
      </c>
      <c r="R13" s="2151"/>
      <c r="S13" s="2143">
        <v>2695</v>
      </c>
      <c r="T13" s="2151"/>
      <c r="U13" s="2143">
        <v>3215</v>
      </c>
      <c r="W13" s="2145" t="s">
        <v>1319</v>
      </c>
      <c r="X13" s="2148"/>
      <c r="Y13" s="2148"/>
      <c r="Z13" s="2148"/>
      <c r="AA13" s="2148"/>
      <c r="AB13" s="2148"/>
      <c r="AC13" s="2148"/>
      <c r="AD13" s="2148"/>
      <c r="AE13" s="2148"/>
      <c r="AF13" s="2148"/>
      <c r="AG13" s="2148"/>
      <c r="AH13" s="2148"/>
      <c r="AI13" s="2148"/>
      <c r="AJ13" s="2148"/>
      <c r="AK13" s="2148"/>
      <c r="AL13" s="2148"/>
      <c r="AM13" s="2148"/>
      <c r="AN13" s="2148"/>
      <c r="AO13" s="2148"/>
      <c r="AP13" s="2148"/>
      <c r="AQ13" s="2148"/>
      <c r="AR13" s="2148"/>
      <c r="AS13" s="2148"/>
      <c r="AT13" s="2148"/>
      <c r="AU13" s="2148"/>
      <c r="AV13" s="2148"/>
      <c r="AW13" s="2148"/>
      <c r="AX13" s="2148"/>
      <c r="AY13" s="2148"/>
      <c r="AZ13" s="2148"/>
      <c r="BA13" s="2148"/>
      <c r="BB13" s="2148"/>
      <c r="BC13" s="2148"/>
      <c r="BD13" s="2148"/>
      <c r="BE13" s="2148"/>
      <c r="BF13" s="2148"/>
      <c r="BG13" s="2148"/>
      <c r="BH13" s="2148"/>
      <c r="BI13" s="2148"/>
    </row>
    <row r="14" spans="1:61" s="2147" customFormat="1" ht="19.5" customHeight="1">
      <c r="A14" s="2013" t="s">
        <v>1908</v>
      </c>
      <c r="B14" s="2149">
        <v>24244</v>
      </c>
      <c r="C14" s="2150"/>
      <c r="D14" s="2143">
        <v>515</v>
      </c>
      <c r="E14" s="2151"/>
      <c r="F14" s="2143">
        <v>4686</v>
      </c>
      <c r="G14" s="2151"/>
      <c r="H14" s="2143">
        <v>3992</v>
      </c>
      <c r="I14" s="2151"/>
      <c r="J14" s="2143">
        <v>2468</v>
      </c>
      <c r="K14" s="2151"/>
      <c r="L14" s="2151"/>
      <c r="M14" s="2143">
        <v>2895</v>
      </c>
      <c r="N14" s="2151"/>
      <c r="O14" s="2143">
        <v>1419</v>
      </c>
      <c r="P14" s="2151"/>
      <c r="Q14" s="2143">
        <v>2250</v>
      </c>
      <c r="R14" s="2151"/>
      <c r="S14" s="2143">
        <v>2764</v>
      </c>
      <c r="T14" s="2151"/>
      <c r="U14" s="2143">
        <v>3257</v>
      </c>
      <c r="W14" s="2145" t="s">
        <v>1908</v>
      </c>
      <c r="X14" s="2152"/>
      <c r="Y14" s="2152"/>
      <c r="Z14" s="2152"/>
      <c r="AA14" s="2152"/>
      <c r="AB14" s="2152"/>
      <c r="AC14" s="2152"/>
      <c r="AD14" s="2152"/>
      <c r="AE14" s="2152"/>
      <c r="AF14" s="2152"/>
      <c r="AG14" s="2152"/>
      <c r="AH14" s="2152"/>
      <c r="AI14" s="2152"/>
      <c r="AJ14" s="2152"/>
      <c r="AK14" s="2152"/>
      <c r="AL14" s="2152"/>
      <c r="AM14" s="2152"/>
      <c r="AN14" s="2152"/>
      <c r="AO14" s="2152"/>
      <c r="AP14" s="2152"/>
      <c r="AQ14" s="2152"/>
      <c r="AR14" s="2152"/>
      <c r="AS14" s="2152"/>
      <c r="AT14" s="2152"/>
      <c r="AU14" s="2152"/>
      <c r="AV14" s="2152"/>
      <c r="AW14" s="2152"/>
      <c r="AX14" s="2152"/>
      <c r="AY14" s="2152"/>
      <c r="AZ14" s="2152"/>
      <c r="BA14" s="2152"/>
      <c r="BB14" s="2152"/>
      <c r="BC14" s="2152"/>
      <c r="BD14" s="2152"/>
      <c r="BE14" s="2152"/>
      <c r="BF14" s="2152"/>
      <c r="BG14" s="2152"/>
      <c r="BH14" s="2152"/>
      <c r="BI14" s="2152"/>
    </row>
    <row r="15" spans="1:61" s="2157" customFormat="1" ht="19.5" customHeight="1">
      <c r="A15" s="2036" t="s">
        <v>1912</v>
      </c>
      <c r="B15" s="2153">
        <v>24681</v>
      </c>
      <c r="C15" s="2154"/>
      <c r="D15" s="2155">
        <v>464</v>
      </c>
      <c r="E15" s="2156"/>
      <c r="F15" s="2155">
        <v>4791</v>
      </c>
      <c r="G15" s="2156"/>
      <c r="H15" s="2155">
        <v>4100</v>
      </c>
      <c r="I15" s="2156"/>
      <c r="J15" s="2155">
        <v>2546</v>
      </c>
      <c r="K15" s="2156"/>
      <c r="L15" s="2156"/>
      <c r="M15" s="2155">
        <v>3009</v>
      </c>
      <c r="N15" s="2156"/>
      <c r="O15" s="2155">
        <v>1425</v>
      </c>
      <c r="P15" s="2156"/>
      <c r="Q15" s="2155">
        <v>2279</v>
      </c>
      <c r="R15" s="2156"/>
      <c r="S15" s="2155">
        <v>2863</v>
      </c>
      <c r="T15" s="2156"/>
      <c r="U15" s="2155">
        <v>3204</v>
      </c>
      <c r="W15" s="2158" t="s">
        <v>1909</v>
      </c>
      <c r="X15" s="2146"/>
      <c r="Y15" s="2146"/>
      <c r="Z15" s="2146"/>
      <c r="AA15" s="2146"/>
      <c r="AB15" s="2146"/>
      <c r="AC15" s="2146"/>
      <c r="AD15" s="2146"/>
      <c r="AE15" s="2146"/>
      <c r="AF15" s="2146"/>
      <c r="AG15" s="2146"/>
      <c r="AH15" s="2146"/>
      <c r="AI15" s="2146"/>
      <c r="AJ15" s="2146"/>
      <c r="AK15" s="2146"/>
      <c r="AL15" s="2146"/>
      <c r="AM15" s="2146"/>
      <c r="AN15" s="2146"/>
      <c r="AO15" s="2146"/>
      <c r="AP15" s="2146"/>
      <c r="AQ15" s="2146"/>
      <c r="AR15" s="2146"/>
      <c r="AS15" s="2146"/>
      <c r="AT15" s="2146"/>
      <c r="AU15" s="2146"/>
      <c r="AV15" s="2146"/>
      <c r="AW15" s="2146"/>
      <c r="AX15" s="2146"/>
      <c r="AY15" s="2146"/>
      <c r="AZ15" s="2146"/>
      <c r="BA15" s="2146"/>
      <c r="BB15" s="2146"/>
      <c r="BC15" s="2146"/>
      <c r="BD15" s="2146"/>
      <c r="BE15" s="2146"/>
      <c r="BF15" s="2146"/>
      <c r="BG15" s="2146"/>
      <c r="BH15" s="2146"/>
      <c r="BI15" s="2146"/>
    </row>
    <row r="16" spans="1:61" s="2161" customFormat="1" ht="24" customHeight="1">
      <c r="A16" s="2013"/>
      <c r="B16" s="2358" t="s">
        <v>430</v>
      </c>
      <c r="C16" s="2359"/>
      <c r="D16" s="2359"/>
      <c r="E16" s="2359"/>
      <c r="F16" s="2359"/>
      <c r="G16" s="2359"/>
      <c r="H16" s="2359"/>
      <c r="I16" s="2359"/>
      <c r="J16" s="2359"/>
      <c r="K16" s="2359"/>
      <c r="L16" s="2159"/>
      <c r="M16" s="2356" t="s">
        <v>5</v>
      </c>
      <c r="N16" s="2356"/>
      <c r="O16" s="2356"/>
      <c r="P16" s="2356"/>
      <c r="Q16" s="2356"/>
      <c r="R16" s="2356"/>
      <c r="S16" s="2356"/>
      <c r="T16" s="2356"/>
      <c r="U16" s="2356"/>
      <c r="V16" s="2357"/>
      <c r="W16" s="2160"/>
      <c r="X16" s="2146"/>
      <c r="Y16" s="2146"/>
      <c r="Z16" s="2146"/>
      <c r="AA16" s="2146"/>
      <c r="AB16" s="2146"/>
      <c r="AC16" s="2146"/>
      <c r="AD16" s="2146"/>
      <c r="AE16" s="2146"/>
      <c r="AF16" s="2146"/>
      <c r="AG16" s="2146"/>
      <c r="AH16" s="2146"/>
      <c r="AI16" s="2146"/>
      <c r="AJ16" s="2146"/>
      <c r="AK16" s="2146"/>
      <c r="AL16" s="2146"/>
      <c r="AM16" s="2146"/>
      <c r="AN16" s="2146"/>
      <c r="AO16" s="2146"/>
      <c r="AP16" s="2146"/>
      <c r="AQ16" s="2146"/>
      <c r="AR16" s="2146"/>
      <c r="AS16" s="2146"/>
      <c r="AT16" s="2146"/>
      <c r="AU16" s="2146"/>
      <c r="AV16" s="2146"/>
      <c r="AW16" s="2146"/>
      <c r="AX16" s="2146"/>
      <c r="AY16" s="2146"/>
      <c r="AZ16" s="2146"/>
      <c r="BA16" s="2146"/>
      <c r="BB16" s="2146"/>
      <c r="BC16" s="2146"/>
      <c r="BD16" s="2146"/>
      <c r="BE16" s="2146"/>
      <c r="BF16" s="2146"/>
      <c r="BG16" s="2146"/>
      <c r="BH16" s="2146"/>
      <c r="BI16" s="2146"/>
    </row>
    <row r="17" spans="1:61" s="2147" customFormat="1" ht="19.5" customHeight="1">
      <c r="A17" s="2013" t="s">
        <v>1332</v>
      </c>
      <c r="B17" s="2162">
        <v>13607</v>
      </c>
      <c r="C17" s="2163"/>
      <c r="D17" s="2163">
        <v>548</v>
      </c>
      <c r="E17" s="2163"/>
      <c r="F17" s="2162">
        <v>2262</v>
      </c>
      <c r="G17" s="2163"/>
      <c r="H17" s="2162">
        <v>1750</v>
      </c>
      <c r="I17" s="2163"/>
      <c r="J17" s="2163">
        <v>825</v>
      </c>
      <c r="K17" s="2163"/>
      <c r="L17" s="2163"/>
      <c r="M17" s="2162">
        <v>1529</v>
      </c>
      <c r="N17" s="2163"/>
      <c r="O17" s="2163">
        <v>885</v>
      </c>
      <c r="P17" s="2163"/>
      <c r="Q17" s="2162">
        <v>2005</v>
      </c>
      <c r="R17" s="2163"/>
      <c r="S17" s="2162">
        <v>2314</v>
      </c>
      <c r="T17" s="2163"/>
      <c r="U17" s="2162">
        <v>1490</v>
      </c>
      <c r="V17" s="2144"/>
      <c r="W17" s="2145" t="s">
        <v>1332</v>
      </c>
      <c r="X17" s="2146"/>
      <c r="Y17" s="2146"/>
      <c r="Z17" s="2146"/>
      <c r="AA17" s="2146"/>
      <c r="AB17" s="2146"/>
      <c r="AC17" s="2146"/>
      <c r="AD17" s="2146"/>
      <c r="AE17" s="2146"/>
      <c r="AF17" s="2146"/>
      <c r="AG17" s="2146"/>
      <c r="AH17" s="2146"/>
      <c r="AI17" s="2146"/>
      <c r="AJ17" s="2146"/>
      <c r="AK17" s="2146"/>
      <c r="AL17" s="2146"/>
      <c r="AM17" s="2146"/>
      <c r="AN17" s="2146"/>
      <c r="AO17" s="2146"/>
      <c r="AP17" s="2146"/>
      <c r="AQ17" s="2146"/>
      <c r="AR17" s="2146"/>
      <c r="AS17" s="2146"/>
      <c r="AT17" s="2146"/>
      <c r="AU17" s="2146"/>
      <c r="AV17" s="2146"/>
      <c r="AW17" s="2146"/>
      <c r="AX17" s="2146"/>
      <c r="AY17" s="2146"/>
      <c r="AZ17" s="2146"/>
      <c r="BA17" s="2146"/>
      <c r="BB17" s="2146"/>
      <c r="BC17" s="2146"/>
      <c r="BD17" s="2146"/>
      <c r="BE17" s="2146"/>
      <c r="BF17" s="2146"/>
      <c r="BG17" s="2146"/>
      <c r="BH17" s="2146"/>
      <c r="BI17" s="2146"/>
    </row>
    <row r="18" spans="1:61" s="2147" customFormat="1" ht="19.5" customHeight="1">
      <c r="A18" s="2013" t="s">
        <v>185</v>
      </c>
      <c r="B18" s="2162">
        <v>13703</v>
      </c>
      <c r="C18" s="2163"/>
      <c r="D18" s="2163">
        <v>497</v>
      </c>
      <c r="E18" s="2163"/>
      <c r="F18" s="2162">
        <v>2481</v>
      </c>
      <c r="G18" s="2163"/>
      <c r="H18" s="2162">
        <v>1802</v>
      </c>
      <c r="I18" s="2163"/>
      <c r="J18" s="2163">
        <v>862</v>
      </c>
      <c r="K18" s="2163"/>
      <c r="L18" s="2163"/>
      <c r="M18" s="2162">
        <v>1475</v>
      </c>
      <c r="N18" s="2163"/>
      <c r="O18" s="2163">
        <v>878</v>
      </c>
      <c r="P18" s="2163"/>
      <c r="Q18" s="2162">
        <v>1975</v>
      </c>
      <c r="R18" s="2163"/>
      <c r="S18" s="2162">
        <v>2263</v>
      </c>
      <c r="T18" s="2163"/>
      <c r="U18" s="2162">
        <v>1470</v>
      </c>
      <c r="V18" s="2144"/>
      <c r="W18" s="2145" t="s">
        <v>185</v>
      </c>
      <c r="X18" s="2146"/>
      <c r="Y18" s="2146"/>
      <c r="Z18" s="2146"/>
      <c r="AA18" s="2146"/>
      <c r="AB18" s="2146"/>
      <c r="AC18" s="2146"/>
      <c r="AD18" s="2146"/>
      <c r="AE18" s="2146"/>
      <c r="AF18" s="2146"/>
      <c r="AG18" s="2146"/>
      <c r="AH18" s="2146"/>
      <c r="AI18" s="2146"/>
      <c r="AJ18" s="2146"/>
      <c r="AK18" s="2146"/>
      <c r="AL18" s="2146"/>
      <c r="AM18" s="2146"/>
      <c r="AN18" s="2146"/>
      <c r="AO18" s="2146"/>
      <c r="AP18" s="2146"/>
      <c r="AQ18" s="2146"/>
      <c r="AR18" s="2146"/>
      <c r="AS18" s="2146"/>
      <c r="AT18" s="2146"/>
      <c r="AU18" s="2146"/>
      <c r="AV18" s="2146"/>
      <c r="AW18" s="2146"/>
      <c r="AX18" s="2146"/>
      <c r="AY18" s="2146"/>
      <c r="AZ18" s="2146"/>
      <c r="BA18" s="2146"/>
      <c r="BB18" s="2146"/>
      <c r="BC18" s="2146"/>
      <c r="BD18" s="2146"/>
      <c r="BE18" s="2146"/>
      <c r="BF18" s="2146"/>
      <c r="BG18" s="2146"/>
      <c r="BH18" s="2146"/>
      <c r="BI18" s="2146"/>
    </row>
    <row r="19" spans="1:61" s="2147" customFormat="1" ht="19.5" customHeight="1">
      <c r="A19" s="2013" t="s">
        <v>1318</v>
      </c>
      <c r="B19" s="2162">
        <v>13734</v>
      </c>
      <c r="C19" s="2163"/>
      <c r="D19" s="2163">
        <v>499</v>
      </c>
      <c r="E19" s="2163"/>
      <c r="F19" s="2162">
        <v>2457</v>
      </c>
      <c r="G19" s="2163"/>
      <c r="H19" s="2162">
        <v>1911</v>
      </c>
      <c r="I19" s="2163"/>
      <c r="J19" s="2163">
        <v>848</v>
      </c>
      <c r="K19" s="2163"/>
      <c r="L19" s="2163"/>
      <c r="M19" s="2162">
        <v>1470</v>
      </c>
      <c r="N19" s="2163"/>
      <c r="O19" s="2163">
        <v>885</v>
      </c>
      <c r="P19" s="2163"/>
      <c r="Q19" s="2162">
        <v>1866</v>
      </c>
      <c r="R19" s="2163"/>
      <c r="S19" s="2162">
        <v>2274</v>
      </c>
      <c r="T19" s="2163"/>
      <c r="U19" s="2162">
        <v>1525</v>
      </c>
      <c r="V19" s="2144"/>
      <c r="W19" s="2145" t="s">
        <v>1318</v>
      </c>
      <c r="X19" s="2148"/>
      <c r="Y19" s="2148"/>
      <c r="Z19" s="2148"/>
      <c r="AA19" s="2148"/>
      <c r="AB19" s="2148"/>
      <c r="AC19" s="2148"/>
      <c r="AD19" s="2148"/>
      <c r="AE19" s="2148"/>
      <c r="AF19" s="2148"/>
      <c r="AG19" s="2148"/>
      <c r="AH19" s="2148"/>
      <c r="AI19" s="2148"/>
      <c r="AJ19" s="2148"/>
      <c r="AK19" s="2148"/>
      <c r="AL19" s="2148"/>
      <c r="AM19" s="2148"/>
      <c r="AN19" s="2148"/>
      <c r="AO19" s="2148"/>
      <c r="AP19" s="2148"/>
      <c r="AQ19" s="2148"/>
      <c r="AR19" s="2148"/>
      <c r="AS19" s="2148"/>
      <c r="AT19" s="2148"/>
      <c r="AU19" s="2148"/>
      <c r="AV19" s="2148"/>
      <c r="AW19" s="2148"/>
      <c r="AX19" s="2148"/>
      <c r="AY19" s="2148"/>
      <c r="AZ19" s="2148"/>
      <c r="BA19" s="2148"/>
      <c r="BB19" s="2148"/>
      <c r="BC19" s="2148"/>
      <c r="BD19" s="2148"/>
      <c r="BE19" s="2148"/>
      <c r="BF19" s="2148"/>
      <c r="BG19" s="2148"/>
      <c r="BH19" s="2148"/>
      <c r="BI19" s="2148"/>
    </row>
    <row r="20" spans="1:61" s="2147" customFormat="1" ht="19.5" customHeight="1">
      <c r="A20" s="2013" t="s">
        <v>1319</v>
      </c>
      <c r="B20" s="2162">
        <v>13915</v>
      </c>
      <c r="C20" s="2163"/>
      <c r="D20" s="2163">
        <v>509</v>
      </c>
      <c r="E20" s="2163"/>
      <c r="F20" s="2162">
        <v>2542</v>
      </c>
      <c r="G20" s="2163"/>
      <c r="H20" s="2162">
        <v>1971</v>
      </c>
      <c r="I20" s="2163"/>
      <c r="J20" s="2163">
        <v>819</v>
      </c>
      <c r="K20" s="2163"/>
      <c r="L20" s="2163"/>
      <c r="M20" s="2162">
        <v>1394</v>
      </c>
      <c r="N20" s="2163"/>
      <c r="O20" s="2163">
        <v>853</v>
      </c>
      <c r="P20" s="2163"/>
      <c r="Q20" s="2162">
        <v>1913</v>
      </c>
      <c r="R20" s="2163"/>
      <c r="S20" s="2162">
        <v>2366</v>
      </c>
      <c r="T20" s="2163"/>
      <c r="U20" s="2162">
        <v>1548</v>
      </c>
      <c r="W20" s="2145" t="s">
        <v>1319</v>
      </c>
      <c r="X20" s="2148"/>
      <c r="Y20" s="2148"/>
      <c r="Z20" s="2148"/>
      <c r="AA20" s="2148"/>
      <c r="AB20" s="2148"/>
      <c r="AC20" s="2148"/>
      <c r="AD20" s="2148"/>
      <c r="AE20" s="2148"/>
      <c r="AF20" s="2148"/>
      <c r="AG20" s="2148"/>
      <c r="AH20" s="2148"/>
      <c r="AI20" s="2148"/>
      <c r="AJ20" s="2148"/>
      <c r="AK20" s="2148"/>
      <c r="AL20" s="2148"/>
      <c r="AM20" s="2148"/>
      <c r="AN20" s="2148"/>
      <c r="AO20" s="2148"/>
      <c r="AP20" s="2148"/>
      <c r="AQ20" s="2148"/>
      <c r="AR20" s="2148"/>
      <c r="AS20" s="2148"/>
      <c r="AT20" s="2148"/>
      <c r="AU20" s="2148"/>
      <c r="AV20" s="2148"/>
      <c r="AW20" s="2148"/>
      <c r="AX20" s="2148"/>
      <c r="AY20" s="2148"/>
      <c r="AZ20" s="2148"/>
      <c r="BA20" s="2148"/>
      <c r="BB20" s="2148"/>
      <c r="BC20" s="2148"/>
      <c r="BD20" s="2148"/>
      <c r="BE20" s="2148"/>
      <c r="BF20" s="2148"/>
      <c r="BG20" s="2148"/>
      <c r="BH20" s="2148"/>
      <c r="BI20" s="2148"/>
    </row>
    <row r="21" spans="1:61" s="2147" customFormat="1" ht="19.5" customHeight="1">
      <c r="A21" s="2013" t="s">
        <v>1908</v>
      </c>
      <c r="B21" s="2162">
        <v>14153</v>
      </c>
      <c r="C21" s="2163"/>
      <c r="D21" s="2163">
        <v>463</v>
      </c>
      <c r="E21" s="2163"/>
      <c r="F21" s="2162">
        <v>2581</v>
      </c>
      <c r="G21" s="2163"/>
      <c r="H21" s="2162">
        <v>2118</v>
      </c>
      <c r="I21" s="2163"/>
      <c r="J21" s="2163">
        <v>833</v>
      </c>
      <c r="K21" s="2163"/>
      <c r="L21" s="2163"/>
      <c r="M21" s="2162">
        <v>1416</v>
      </c>
      <c r="N21" s="2163"/>
      <c r="O21" s="2163">
        <v>830</v>
      </c>
      <c r="P21" s="2163"/>
      <c r="Q21" s="2162">
        <v>1914</v>
      </c>
      <c r="R21" s="2163"/>
      <c r="S21" s="2162">
        <v>2437</v>
      </c>
      <c r="T21" s="2163"/>
      <c r="U21" s="2162">
        <v>1560</v>
      </c>
      <c r="W21" s="2145" t="s">
        <v>1908</v>
      </c>
      <c r="X21" s="2152"/>
      <c r="Y21" s="2152"/>
      <c r="Z21" s="2152"/>
      <c r="AA21" s="2152"/>
      <c r="AB21" s="2152"/>
      <c r="AC21" s="2152"/>
      <c r="AD21" s="2152"/>
      <c r="AE21" s="2152"/>
      <c r="AF21" s="2152"/>
      <c r="AG21" s="2152"/>
      <c r="AH21" s="2152"/>
      <c r="AI21" s="2152"/>
      <c r="AJ21" s="2152"/>
      <c r="AK21" s="2152"/>
      <c r="AL21" s="2152"/>
      <c r="AM21" s="2152"/>
      <c r="AN21" s="2152"/>
      <c r="AO21" s="2152"/>
      <c r="AP21" s="2152"/>
      <c r="AQ21" s="2152"/>
      <c r="AR21" s="2152"/>
      <c r="AS21" s="2152"/>
      <c r="AT21" s="2152"/>
      <c r="AU21" s="2152"/>
      <c r="AV21" s="2152"/>
      <c r="AW21" s="2152"/>
      <c r="AX21" s="2152"/>
      <c r="AY21" s="2152"/>
      <c r="AZ21" s="2152"/>
      <c r="BA21" s="2152"/>
      <c r="BB21" s="2152"/>
      <c r="BC21" s="2152"/>
      <c r="BD21" s="2152"/>
      <c r="BE21" s="2152"/>
      <c r="BF21" s="2152"/>
      <c r="BG21" s="2152"/>
      <c r="BH21" s="2152"/>
      <c r="BI21" s="2152"/>
    </row>
    <row r="22" spans="1:61" s="2157" customFormat="1" ht="19.5" customHeight="1">
      <c r="A22" s="2036" t="s">
        <v>1912</v>
      </c>
      <c r="B22" s="2164">
        <v>14387</v>
      </c>
      <c r="C22" s="2165"/>
      <c r="D22" s="2165">
        <v>413</v>
      </c>
      <c r="E22" s="2165"/>
      <c r="F22" s="2164">
        <v>2619</v>
      </c>
      <c r="G22" s="2165"/>
      <c r="H22" s="2164">
        <v>2161</v>
      </c>
      <c r="I22" s="2165"/>
      <c r="J22" s="2165">
        <v>867</v>
      </c>
      <c r="K22" s="2165"/>
      <c r="L22" s="2165"/>
      <c r="M22" s="2164">
        <v>1504</v>
      </c>
      <c r="N22" s="2165"/>
      <c r="O22" s="2165">
        <v>846</v>
      </c>
      <c r="P22" s="2165"/>
      <c r="Q22" s="2164">
        <v>1954</v>
      </c>
      <c r="R22" s="2165"/>
      <c r="S22" s="2164">
        <v>2500</v>
      </c>
      <c r="T22" s="2165"/>
      <c r="U22" s="2164">
        <v>1521</v>
      </c>
      <c r="W22" s="2158" t="s">
        <v>1909</v>
      </c>
      <c r="X22" s="2146"/>
      <c r="Y22" s="2146"/>
      <c r="Z22" s="2146"/>
      <c r="AA22" s="2146"/>
      <c r="AB22" s="2146"/>
      <c r="AC22" s="2146"/>
      <c r="AD22" s="2146"/>
      <c r="AE22" s="2146"/>
      <c r="AF22" s="2146"/>
      <c r="AG22" s="2146"/>
      <c r="AH22" s="2146"/>
      <c r="AI22" s="2146"/>
      <c r="AJ22" s="2146"/>
      <c r="AK22" s="2146"/>
      <c r="AL22" s="2146"/>
      <c r="AM22" s="2146"/>
      <c r="AN22" s="2146"/>
      <c r="AO22" s="2146"/>
      <c r="AP22" s="2146"/>
      <c r="AQ22" s="2146"/>
      <c r="AR22" s="2146"/>
      <c r="AS22" s="2146"/>
      <c r="AT22" s="2146"/>
      <c r="AU22" s="2146"/>
      <c r="AV22" s="2146"/>
      <c r="AW22" s="2146"/>
      <c r="AX22" s="2146"/>
      <c r="AY22" s="2146"/>
      <c r="AZ22" s="2146"/>
      <c r="BA22" s="2146"/>
      <c r="BB22" s="2146"/>
      <c r="BC22" s="2146"/>
      <c r="BD22" s="2146"/>
      <c r="BE22" s="2146"/>
      <c r="BF22" s="2146"/>
      <c r="BG22" s="2146"/>
      <c r="BH22" s="2146"/>
      <c r="BI22" s="2146"/>
    </row>
    <row r="23" spans="1:61" s="2161" customFormat="1" ht="24" customHeight="1">
      <c r="A23" s="2013"/>
      <c r="B23" s="2358" t="s">
        <v>6</v>
      </c>
      <c r="C23" s="2359"/>
      <c r="D23" s="2359"/>
      <c r="E23" s="2359"/>
      <c r="F23" s="2359"/>
      <c r="G23" s="2359"/>
      <c r="H23" s="2359"/>
      <c r="I23" s="2359"/>
      <c r="J23" s="2359"/>
      <c r="K23" s="2359"/>
      <c r="L23" s="2159"/>
      <c r="M23" s="2356" t="s">
        <v>7</v>
      </c>
      <c r="N23" s="2356"/>
      <c r="O23" s="2356"/>
      <c r="P23" s="2356"/>
      <c r="Q23" s="2356"/>
      <c r="R23" s="2356"/>
      <c r="S23" s="2356"/>
      <c r="T23" s="2356"/>
      <c r="U23" s="2356"/>
      <c r="V23" s="2357"/>
      <c r="W23" s="2160"/>
      <c r="X23" s="2146"/>
      <c r="Y23" s="2146"/>
      <c r="Z23" s="2146"/>
      <c r="AA23" s="2146"/>
      <c r="AB23" s="2146"/>
      <c r="AC23" s="2146"/>
      <c r="AD23" s="2146"/>
      <c r="AE23" s="2146"/>
      <c r="AF23" s="2146"/>
      <c r="AG23" s="2146"/>
      <c r="AH23" s="2146"/>
      <c r="AI23" s="2146"/>
      <c r="AJ23" s="2146"/>
      <c r="AK23" s="2146"/>
      <c r="AL23" s="2146"/>
      <c r="AM23" s="2146"/>
      <c r="AN23" s="2146"/>
      <c r="AO23" s="2146"/>
      <c r="AP23" s="2146"/>
      <c r="AQ23" s="2146"/>
      <c r="AR23" s="2146"/>
      <c r="AS23" s="2146"/>
      <c r="AT23" s="2146"/>
      <c r="AU23" s="2146"/>
      <c r="AV23" s="2146"/>
      <c r="AW23" s="2146"/>
      <c r="AX23" s="2146"/>
      <c r="AY23" s="2146"/>
      <c r="AZ23" s="2146"/>
      <c r="BA23" s="2146"/>
      <c r="BB23" s="2146"/>
      <c r="BC23" s="2146"/>
      <c r="BD23" s="2146"/>
      <c r="BE23" s="2146"/>
      <c r="BF23" s="2146"/>
      <c r="BG23" s="2146"/>
      <c r="BH23" s="2146"/>
      <c r="BI23" s="2146"/>
    </row>
    <row r="24" spans="1:61" s="2147" customFormat="1" ht="19.5" customHeight="1">
      <c r="A24" s="2013" t="s">
        <v>1332</v>
      </c>
      <c r="B24" s="2162">
        <v>9826</v>
      </c>
      <c r="C24" s="2163"/>
      <c r="D24" s="2163">
        <v>53</v>
      </c>
      <c r="E24" s="2163"/>
      <c r="F24" s="2162">
        <v>1788</v>
      </c>
      <c r="G24" s="2163"/>
      <c r="H24" s="2162">
        <v>1639</v>
      </c>
      <c r="I24" s="2163"/>
      <c r="J24" s="2162">
        <v>1762</v>
      </c>
      <c r="K24" s="2163"/>
      <c r="L24" s="2163"/>
      <c r="M24" s="2162">
        <v>1582</v>
      </c>
      <c r="N24" s="2163"/>
      <c r="O24" s="2163">
        <v>735</v>
      </c>
      <c r="P24" s="2163"/>
      <c r="Q24" s="2163">
        <v>350</v>
      </c>
      <c r="R24" s="2163"/>
      <c r="S24" s="2163">
        <v>339</v>
      </c>
      <c r="T24" s="2163"/>
      <c r="U24" s="2162">
        <v>1578</v>
      </c>
      <c r="V24" s="2144"/>
      <c r="W24" s="2145" t="s">
        <v>1332</v>
      </c>
      <c r="X24" s="2146"/>
      <c r="Y24" s="2146"/>
      <c r="Z24" s="2146"/>
      <c r="AA24" s="2146"/>
      <c r="AB24" s="2146"/>
      <c r="AC24" s="2146"/>
      <c r="AD24" s="2146"/>
      <c r="AE24" s="2146"/>
      <c r="AF24" s="2146"/>
      <c r="AG24" s="2146"/>
      <c r="AH24" s="2146"/>
      <c r="AI24" s="2146"/>
      <c r="AJ24" s="2146"/>
      <c r="AK24" s="2146"/>
      <c r="AL24" s="2146"/>
      <c r="AM24" s="2146"/>
      <c r="AN24" s="2146"/>
      <c r="AO24" s="2146"/>
      <c r="AP24" s="2146"/>
      <c r="AQ24" s="2146"/>
      <c r="AR24" s="2146"/>
      <c r="AS24" s="2146"/>
      <c r="AT24" s="2146"/>
      <c r="AU24" s="2146"/>
      <c r="AV24" s="2146"/>
      <c r="AW24" s="2146"/>
      <c r="AX24" s="2146"/>
      <c r="AY24" s="2146"/>
      <c r="AZ24" s="2146"/>
      <c r="BA24" s="2146"/>
      <c r="BB24" s="2146"/>
      <c r="BC24" s="2146"/>
      <c r="BD24" s="2146"/>
      <c r="BE24" s="2146"/>
      <c r="BF24" s="2146"/>
      <c r="BG24" s="2146"/>
      <c r="BH24" s="2146"/>
      <c r="BI24" s="2146"/>
    </row>
    <row r="25" spans="1:61" s="2147" customFormat="1" ht="19.5" customHeight="1">
      <c r="A25" s="2013" t="s">
        <v>185</v>
      </c>
      <c r="B25" s="2162">
        <v>9874</v>
      </c>
      <c r="C25" s="2163"/>
      <c r="D25" s="2163">
        <v>52</v>
      </c>
      <c r="E25" s="2163"/>
      <c r="F25" s="2162">
        <v>1901</v>
      </c>
      <c r="G25" s="2163"/>
      <c r="H25" s="2162">
        <v>1684</v>
      </c>
      <c r="I25" s="2163"/>
      <c r="J25" s="2162">
        <v>1792</v>
      </c>
      <c r="K25" s="2163"/>
      <c r="L25" s="2163"/>
      <c r="M25" s="2162">
        <v>1533</v>
      </c>
      <c r="N25" s="2163"/>
      <c r="O25" s="2163">
        <v>691</v>
      </c>
      <c r="P25" s="2163"/>
      <c r="Q25" s="2163">
        <v>357</v>
      </c>
      <c r="R25" s="2163"/>
      <c r="S25" s="2163">
        <v>329</v>
      </c>
      <c r="T25" s="2163"/>
      <c r="U25" s="2162">
        <v>1535</v>
      </c>
      <c r="V25" s="2144"/>
      <c r="W25" s="2145" t="s">
        <v>185</v>
      </c>
      <c r="X25" s="2146"/>
      <c r="Y25" s="2146"/>
      <c r="Z25" s="2146"/>
      <c r="AA25" s="2146"/>
      <c r="AB25" s="2146"/>
      <c r="AC25" s="2146"/>
      <c r="AD25" s="2146"/>
      <c r="AE25" s="2146"/>
      <c r="AF25" s="2146"/>
      <c r="AG25" s="2146"/>
      <c r="AH25" s="2146"/>
      <c r="AI25" s="2146"/>
      <c r="AJ25" s="2146"/>
      <c r="AK25" s="2146"/>
      <c r="AL25" s="2146"/>
      <c r="AM25" s="2146"/>
      <c r="AN25" s="2146"/>
      <c r="AO25" s="2146"/>
      <c r="AP25" s="2146"/>
      <c r="AQ25" s="2146"/>
      <c r="AR25" s="2146"/>
      <c r="AS25" s="2146"/>
      <c r="AT25" s="2146"/>
      <c r="AU25" s="2146"/>
      <c r="AV25" s="2146"/>
      <c r="AW25" s="2146"/>
      <c r="AX25" s="2146"/>
      <c r="AY25" s="2146"/>
      <c r="AZ25" s="2146"/>
      <c r="BA25" s="2146"/>
      <c r="BB25" s="2146"/>
      <c r="BC25" s="2146"/>
      <c r="BD25" s="2146"/>
      <c r="BE25" s="2146"/>
      <c r="BF25" s="2146"/>
      <c r="BG25" s="2146"/>
      <c r="BH25" s="2146"/>
      <c r="BI25" s="2146"/>
    </row>
    <row r="26" spans="1:61" s="2147" customFormat="1" ht="19.5" customHeight="1">
      <c r="A26" s="2013" t="s">
        <v>1318</v>
      </c>
      <c r="B26" s="2162">
        <v>9772</v>
      </c>
      <c r="C26" s="2163"/>
      <c r="D26" s="2163">
        <v>47</v>
      </c>
      <c r="E26" s="2163"/>
      <c r="F26" s="2162">
        <v>1969</v>
      </c>
      <c r="G26" s="2163"/>
      <c r="H26" s="2162">
        <v>1679</v>
      </c>
      <c r="I26" s="2163"/>
      <c r="J26" s="2162">
        <v>1670</v>
      </c>
      <c r="K26" s="2163"/>
      <c r="L26" s="2163"/>
      <c r="M26" s="2162">
        <v>1519</v>
      </c>
      <c r="N26" s="2163"/>
      <c r="O26" s="2163">
        <v>639</v>
      </c>
      <c r="P26" s="2163"/>
      <c r="Q26" s="2163">
        <v>319</v>
      </c>
      <c r="R26" s="2163"/>
      <c r="S26" s="2163">
        <v>301</v>
      </c>
      <c r="T26" s="2163"/>
      <c r="U26" s="2162">
        <v>1628</v>
      </c>
      <c r="V26" s="2144"/>
      <c r="W26" s="2145" t="s">
        <v>1318</v>
      </c>
      <c r="X26" s="2148"/>
      <c r="Y26" s="2148"/>
      <c r="Z26" s="2148"/>
      <c r="AA26" s="2148"/>
      <c r="AB26" s="2148"/>
      <c r="AC26" s="2148"/>
      <c r="AD26" s="2148"/>
      <c r="AE26" s="2148"/>
      <c r="AF26" s="2148"/>
      <c r="AG26" s="2148"/>
      <c r="AH26" s="2148"/>
      <c r="AI26" s="2148"/>
      <c r="AJ26" s="2148"/>
      <c r="AK26" s="2148"/>
      <c r="AL26" s="2148"/>
      <c r="AM26" s="2148"/>
      <c r="AN26" s="2148"/>
      <c r="AO26" s="2148"/>
      <c r="AP26" s="2148"/>
      <c r="AQ26" s="2148"/>
      <c r="AR26" s="2148"/>
      <c r="AS26" s="2148"/>
      <c r="AT26" s="2148"/>
      <c r="AU26" s="2148"/>
      <c r="AV26" s="2148"/>
      <c r="AW26" s="2148"/>
      <c r="AX26" s="2148"/>
      <c r="AY26" s="2148"/>
      <c r="AZ26" s="2148"/>
      <c r="BA26" s="2148"/>
      <c r="BB26" s="2148"/>
      <c r="BC26" s="2148"/>
      <c r="BD26" s="2148"/>
      <c r="BE26" s="2148"/>
      <c r="BF26" s="2148"/>
      <c r="BG26" s="2148"/>
      <c r="BH26" s="2148"/>
      <c r="BI26" s="2148"/>
    </row>
    <row r="27" spans="1:61" s="2147" customFormat="1" ht="19.5" customHeight="1">
      <c r="A27" s="2013" t="s">
        <v>1319</v>
      </c>
      <c r="B27" s="2162">
        <v>9914</v>
      </c>
      <c r="C27" s="2163"/>
      <c r="D27" s="2163">
        <v>53</v>
      </c>
      <c r="E27" s="2163"/>
      <c r="F27" s="2162">
        <v>2030</v>
      </c>
      <c r="G27" s="2163"/>
      <c r="H27" s="2162">
        <v>1768</v>
      </c>
      <c r="I27" s="2163"/>
      <c r="J27" s="2162">
        <v>1614</v>
      </c>
      <c r="K27" s="2163"/>
      <c r="L27" s="2163"/>
      <c r="M27" s="2162">
        <v>1540</v>
      </c>
      <c r="N27" s="2163"/>
      <c r="O27" s="2163">
        <v>588</v>
      </c>
      <c r="P27" s="2163"/>
      <c r="Q27" s="2163">
        <v>325</v>
      </c>
      <c r="R27" s="2163"/>
      <c r="S27" s="2163">
        <v>329</v>
      </c>
      <c r="T27" s="2163"/>
      <c r="U27" s="2162">
        <v>1667</v>
      </c>
      <c r="W27" s="2145" t="s">
        <v>1319</v>
      </c>
      <c r="X27" s="2148"/>
      <c r="Y27" s="2148"/>
      <c r="Z27" s="2148"/>
      <c r="AA27" s="2148"/>
      <c r="AB27" s="2148"/>
      <c r="AC27" s="2148"/>
      <c r="AD27" s="2148"/>
      <c r="AE27" s="2148"/>
      <c r="AF27" s="2148"/>
      <c r="AG27" s="2148"/>
      <c r="AH27" s="2148"/>
      <c r="AI27" s="2148"/>
      <c r="AJ27" s="2148"/>
      <c r="AK27" s="2148"/>
      <c r="AL27" s="2148"/>
      <c r="AM27" s="2148"/>
      <c r="AN27" s="2148"/>
      <c r="AO27" s="2148"/>
      <c r="AP27" s="2148"/>
      <c r="AQ27" s="2148"/>
      <c r="AR27" s="2148"/>
      <c r="AS27" s="2148"/>
      <c r="AT27" s="2148"/>
      <c r="AU27" s="2148"/>
      <c r="AV27" s="2148"/>
      <c r="AW27" s="2148"/>
      <c r="AX27" s="2148"/>
      <c r="AY27" s="2148"/>
      <c r="AZ27" s="2148"/>
      <c r="BA27" s="2148"/>
      <c r="BB27" s="2148"/>
      <c r="BC27" s="2148"/>
      <c r="BD27" s="2148"/>
      <c r="BE27" s="2148"/>
      <c r="BF27" s="2148"/>
      <c r="BG27" s="2148"/>
      <c r="BH27" s="2148"/>
      <c r="BI27" s="2148"/>
    </row>
    <row r="28" spans="1:61" s="2147" customFormat="1" ht="19.5" customHeight="1">
      <c r="A28" s="2013" t="s">
        <v>1908</v>
      </c>
      <c r="B28" s="2162">
        <v>10091</v>
      </c>
      <c r="C28" s="2163"/>
      <c r="D28" s="2163">
        <v>52</v>
      </c>
      <c r="E28" s="2163"/>
      <c r="F28" s="2162">
        <v>2104</v>
      </c>
      <c r="G28" s="2163"/>
      <c r="H28" s="2162">
        <v>1873</v>
      </c>
      <c r="I28" s="2163"/>
      <c r="J28" s="2162">
        <v>1635</v>
      </c>
      <c r="K28" s="2163"/>
      <c r="L28" s="2163"/>
      <c r="M28" s="2162">
        <v>1479</v>
      </c>
      <c r="N28" s="2163"/>
      <c r="O28" s="2163">
        <v>589</v>
      </c>
      <c r="P28" s="2163"/>
      <c r="Q28" s="2163">
        <v>336</v>
      </c>
      <c r="R28" s="2163"/>
      <c r="S28" s="2163">
        <v>327</v>
      </c>
      <c r="T28" s="2163"/>
      <c r="U28" s="2162">
        <v>1696</v>
      </c>
      <c r="W28" s="2145" t="s">
        <v>1908</v>
      </c>
      <c r="X28" s="2152"/>
      <c r="Y28" s="2152"/>
      <c r="Z28" s="2152"/>
      <c r="AA28" s="2152"/>
      <c r="AB28" s="2152"/>
      <c r="AC28" s="2152"/>
      <c r="AD28" s="2152"/>
      <c r="AE28" s="2152"/>
      <c r="AF28" s="2152"/>
      <c r="AG28" s="2152"/>
      <c r="AH28" s="2152"/>
      <c r="AI28" s="2152"/>
      <c r="AJ28" s="2152"/>
      <c r="AK28" s="2152"/>
      <c r="AL28" s="2152"/>
      <c r="AM28" s="2152"/>
      <c r="AN28" s="2152"/>
      <c r="AO28" s="2152"/>
      <c r="AP28" s="2152"/>
      <c r="AQ28" s="2152"/>
      <c r="AR28" s="2152"/>
      <c r="AS28" s="2152"/>
      <c r="AT28" s="2152"/>
      <c r="AU28" s="2152"/>
      <c r="AV28" s="2152"/>
      <c r="AW28" s="2152"/>
      <c r="AX28" s="2152"/>
      <c r="AY28" s="2152"/>
      <c r="AZ28" s="2152"/>
      <c r="BA28" s="2152"/>
      <c r="BB28" s="2152"/>
      <c r="BC28" s="2152"/>
      <c r="BD28" s="2152"/>
      <c r="BE28" s="2152"/>
      <c r="BF28" s="2152"/>
      <c r="BG28" s="2152"/>
      <c r="BH28" s="2152"/>
      <c r="BI28" s="2152"/>
    </row>
    <row r="29" spans="1:61" s="2157" customFormat="1" ht="19.5" customHeight="1">
      <c r="A29" s="2036" t="s">
        <v>1912</v>
      </c>
      <c r="B29" s="2164">
        <v>10294</v>
      </c>
      <c r="C29" s="2165"/>
      <c r="D29" s="2165">
        <v>51</v>
      </c>
      <c r="E29" s="2165"/>
      <c r="F29" s="2164">
        <v>2172</v>
      </c>
      <c r="G29" s="2165"/>
      <c r="H29" s="2164">
        <v>1939</v>
      </c>
      <c r="I29" s="2165"/>
      <c r="J29" s="2164">
        <v>1678</v>
      </c>
      <c r="K29" s="2165"/>
      <c r="L29" s="2165"/>
      <c r="M29" s="2164">
        <v>1505</v>
      </c>
      <c r="N29" s="2165"/>
      <c r="O29" s="2165">
        <v>579</v>
      </c>
      <c r="P29" s="2165"/>
      <c r="Q29" s="2165">
        <v>324</v>
      </c>
      <c r="R29" s="2165"/>
      <c r="S29" s="2165">
        <v>363</v>
      </c>
      <c r="T29" s="2165"/>
      <c r="U29" s="2164">
        <v>1683</v>
      </c>
      <c r="W29" s="2158" t="s">
        <v>1909</v>
      </c>
      <c r="X29" s="2146"/>
      <c r="Y29" s="2146"/>
      <c r="Z29" s="2146"/>
      <c r="AA29" s="2146"/>
      <c r="AB29" s="2146"/>
      <c r="AC29" s="2146"/>
      <c r="AD29" s="2146"/>
      <c r="AE29" s="2146"/>
      <c r="AF29" s="2146"/>
      <c r="AG29" s="2146"/>
      <c r="AH29" s="2146"/>
      <c r="AI29" s="2146"/>
      <c r="AJ29" s="2146"/>
      <c r="AK29" s="2146"/>
      <c r="AL29" s="2146"/>
      <c r="AM29" s="2146"/>
      <c r="AN29" s="2146"/>
      <c r="AO29" s="2146"/>
      <c r="AP29" s="2146"/>
      <c r="AQ29" s="2146"/>
      <c r="AR29" s="2146"/>
      <c r="AS29" s="2146"/>
      <c r="AT29" s="2146"/>
      <c r="AU29" s="2146"/>
      <c r="AV29" s="2146"/>
      <c r="AW29" s="2146"/>
      <c r="AX29" s="2146"/>
      <c r="AY29" s="2146"/>
      <c r="AZ29" s="2146"/>
      <c r="BA29" s="2146"/>
      <c r="BB29" s="2146"/>
      <c r="BC29" s="2146"/>
      <c r="BD29" s="2146"/>
      <c r="BE29" s="2146"/>
      <c r="BF29" s="2146"/>
      <c r="BG29" s="2146"/>
      <c r="BH29" s="2146"/>
      <c r="BI29" s="2146"/>
    </row>
    <row r="30" spans="1:61" s="208" customFormat="1" ht="10.5" customHeight="1">
      <c r="A30" s="375"/>
      <c r="B30" s="376"/>
      <c r="C30" s="377"/>
      <c r="D30" s="378"/>
      <c r="E30" s="377"/>
      <c r="F30" s="379"/>
      <c r="G30" s="377"/>
      <c r="H30" s="379"/>
      <c r="I30" s="377"/>
      <c r="J30" s="376"/>
      <c r="K30" s="379"/>
      <c r="L30" s="203"/>
      <c r="M30" s="376"/>
      <c r="N30" s="379"/>
      <c r="O30" s="376" t="s">
        <v>704</v>
      </c>
      <c r="P30" s="379"/>
      <c r="Q30" s="376" t="s">
        <v>704</v>
      </c>
      <c r="R30" s="379"/>
      <c r="S30" s="380"/>
      <c r="T30" s="377"/>
      <c r="U30" s="380"/>
      <c r="V30" s="382"/>
      <c r="W30" s="381"/>
      <c r="X30" s="611"/>
      <c r="Y30" s="611"/>
      <c r="Z30" s="611"/>
      <c r="AA30" s="611"/>
      <c r="AB30" s="611"/>
      <c r="AC30" s="611"/>
      <c r="AD30" s="611"/>
      <c r="AE30" s="611"/>
      <c r="AF30" s="611"/>
      <c r="AG30" s="611"/>
      <c r="AH30" s="611"/>
      <c r="AI30" s="611"/>
      <c r="AJ30" s="611"/>
      <c r="AK30" s="611"/>
      <c r="AL30" s="611"/>
      <c r="AM30" s="611"/>
      <c r="AN30" s="611"/>
      <c r="AO30" s="611"/>
      <c r="AP30" s="611"/>
      <c r="AQ30" s="611"/>
      <c r="AR30" s="611"/>
      <c r="AS30" s="611"/>
      <c r="AT30" s="611"/>
      <c r="AU30" s="611"/>
      <c r="AV30" s="611"/>
      <c r="AW30" s="611"/>
      <c r="AX30" s="611"/>
      <c r="AY30" s="611"/>
      <c r="AZ30" s="611"/>
      <c r="BA30" s="611"/>
      <c r="BB30" s="611"/>
      <c r="BC30" s="611"/>
      <c r="BD30" s="611"/>
      <c r="BE30" s="611"/>
      <c r="BF30" s="611"/>
      <c r="BG30" s="611"/>
      <c r="BH30" s="611"/>
      <c r="BI30" s="611"/>
    </row>
    <row r="31" spans="1:61" s="213" customFormat="1" ht="14.1" customHeight="1">
      <c r="A31" s="213" t="s">
        <v>229</v>
      </c>
      <c r="B31" s="383"/>
      <c r="C31" s="384"/>
      <c r="D31" s="385"/>
      <c r="E31" s="214"/>
      <c r="F31" s="17"/>
      <c r="G31" s="214"/>
      <c r="H31" s="17"/>
      <c r="I31" s="214"/>
      <c r="J31" s="386"/>
      <c r="K31" s="17"/>
      <c r="L31" s="203"/>
      <c r="M31" s="386"/>
      <c r="N31" s="17"/>
      <c r="O31" s="383"/>
      <c r="P31" s="17"/>
      <c r="Q31" s="383"/>
      <c r="R31" s="17"/>
      <c r="S31" s="387"/>
      <c r="T31" s="384"/>
      <c r="U31" s="387"/>
      <c r="V31" s="384"/>
      <c r="W31" s="388" t="s">
        <v>71</v>
      </c>
      <c r="X31" s="610"/>
      <c r="Y31" s="610"/>
      <c r="Z31" s="610"/>
      <c r="AA31" s="610"/>
      <c r="AB31" s="610"/>
      <c r="AC31" s="610"/>
      <c r="AD31" s="610"/>
      <c r="AE31" s="610"/>
      <c r="AF31" s="610"/>
      <c r="AG31" s="610"/>
      <c r="AH31" s="610"/>
      <c r="AI31" s="610"/>
      <c r="AJ31" s="610"/>
      <c r="AK31" s="610"/>
      <c r="AL31" s="610"/>
      <c r="AM31" s="610"/>
      <c r="AN31" s="610"/>
      <c r="AO31" s="610"/>
      <c r="AP31" s="610"/>
      <c r="AQ31" s="610"/>
      <c r="AR31" s="610"/>
      <c r="AS31" s="610"/>
      <c r="AT31" s="610"/>
      <c r="AU31" s="610"/>
      <c r="AV31" s="610"/>
      <c r="AW31" s="610"/>
      <c r="AX31" s="610"/>
      <c r="AY31" s="610"/>
      <c r="AZ31" s="610"/>
      <c r="BA31" s="610"/>
      <c r="BB31" s="610"/>
      <c r="BC31" s="610"/>
      <c r="BD31" s="610"/>
      <c r="BE31" s="610"/>
      <c r="BF31" s="610"/>
      <c r="BG31" s="610"/>
      <c r="BH31" s="610"/>
      <c r="BI31" s="610"/>
    </row>
    <row r="32" spans="1:61" s="213" customFormat="1" ht="12" customHeight="1">
      <c r="A32" s="213" t="s">
        <v>1096</v>
      </c>
      <c r="B32" s="383"/>
      <c r="C32" s="384"/>
      <c r="D32" s="385"/>
      <c r="E32" s="214"/>
      <c r="F32" s="17"/>
      <c r="G32" s="214"/>
      <c r="H32" s="17"/>
      <c r="I32" s="214"/>
      <c r="J32" s="386"/>
      <c r="K32" s="17"/>
      <c r="L32" s="203"/>
      <c r="M32" s="386"/>
      <c r="N32" s="17"/>
      <c r="O32" s="383"/>
      <c r="P32" s="17"/>
      <c r="Q32" s="383"/>
      <c r="R32" s="17"/>
      <c r="S32" s="387"/>
      <c r="T32" s="384"/>
      <c r="U32" s="387"/>
      <c r="V32" s="384"/>
      <c r="W32" s="17"/>
      <c r="X32" s="610"/>
      <c r="Y32" s="610"/>
      <c r="Z32" s="610"/>
      <c r="AA32" s="610"/>
      <c r="AB32" s="610"/>
      <c r="AC32" s="610"/>
      <c r="AD32" s="610"/>
      <c r="AE32" s="610"/>
      <c r="AF32" s="610"/>
      <c r="AG32" s="610"/>
      <c r="AH32" s="610"/>
      <c r="AI32" s="610"/>
      <c r="AJ32" s="610"/>
      <c r="AK32" s="610"/>
      <c r="AL32" s="610"/>
      <c r="AM32" s="610"/>
      <c r="AN32" s="610"/>
      <c r="AO32" s="610"/>
      <c r="AP32" s="610"/>
      <c r="AQ32" s="610"/>
      <c r="AR32" s="610"/>
      <c r="AS32" s="610"/>
      <c r="AT32" s="610"/>
      <c r="AU32" s="610"/>
      <c r="AV32" s="610"/>
      <c r="AW32" s="610"/>
      <c r="AX32" s="610"/>
      <c r="AY32" s="610"/>
      <c r="AZ32" s="610"/>
      <c r="BA32" s="610"/>
      <c r="BB32" s="610"/>
      <c r="BC32" s="610"/>
      <c r="BD32" s="610"/>
      <c r="BE32" s="610"/>
      <c r="BF32" s="610"/>
      <c r="BG32" s="610"/>
      <c r="BH32" s="610"/>
      <c r="BI32" s="610"/>
    </row>
    <row r="33" spans="2:61" s="213" customFormat="1" ht="12" customHeight="1">
      <c r="B33" s="383"/>
      <c r="C33" s="384"/>
      <c r="D33" s="385"/>
      <c r="E33" s="214"/>
      <c r="F33" s="17"/>
      <c r="G33" s="214"/>
      <c r="H33" s="17"/>
      <c r="I33" s="214"/>
      <c r="J33" s="386"/>
      <c r="K33" s="17"/>
      <c r="L33" s="203"/>
      <c r="M33" s="386"/>
      <c r="N33" s="17"/>
      <c r="O33" s="383"/>
      <c r="P33" s="17"/>
      <c r="Q33" s="383"/>
      <c r="R33" s="17"/>
      <c r="S33" s="387"/>
      <c r="T33" s="384"/>
      <c r="U33" s="387"/>
      <c r="V33" s="384"/>
      <c r="W33" s="17"/>
      <c r="X33" s="610"/>
      <c r="Y33" s="610"/>
      <c r="Z33" s="610"/>
      <c r="AA33" s="610"/>
      <c r="AB33" s="610"/>
      <c r="AC33" s="610"/>
      <c r="AD33" s="610"/>
      <c r="AE33" s="610"/>
      <c r="AF33" s="610"/>
      <c r="AG33" s="610"/>
      <c r="AH33" s="610"/>
      <c r="AI33" s="610"/>
      <c r="AJ33" s="610"/>
      <c r="AK33" s="610"/>
      <c r="AL33" s="610"/>
      <c r="AM33" s="610"/>
      <c r="AN33" s="610"/>
      <c r="AO33" s="610"/>
      <c r="AP33" s="610"/>
      <c r="AQ33" s="610"/>
      <c r="AR33" s="610"/>
      <c r="AS33" s="610"/>
      <c r="AT33" s="610"/>
      <c r="AU33" s="610"/>
      <c r="AV33" s="610"/>
      <c r="AW33" s="610"/>
      <c r="AX33" s="610"/>
      <c r="AY33" s="610"/>
      <c r="AZ33" s="610"/>
      <c r="BA33" s="610"/>
      <c r="BB33" s="610"/>
      <c r="BC33" s="610"/>
      <c r="BD33" s="610"/>
      <c r="BE33" s="610"/>
      <c r="BF33" s="610"/>
      <c r="BG33" s="610"/>
      <c r="BH33" s="610"/>
      <c r="BI33" s="610"/>
    </row>
    <row r="34" spans="2:61" s="213" customFormat="1" ht="12" customHeight="1">
      <c r="B34" s="383"/>
      <c r="C34" s="384"/>
      <c r="D34" s="385"/>
      <c r="E34" s="214"/>
      <c r="F34" s="17"/>
      <c r="G34" s="214"/>
      <c r="H34" s="17"/>
      <c r="I34" s="214"/>
      <c r="J34" s="386"/>
      <c r="K34" s="17"/>
      <c r="L34" s="203"/>
      <c r="M34" s="386"/>
      <c r="N34" s="17"/>
      <c r="O34" s="383"/>
      <c r="P34" s="17"/>
      <c r="Q34" s="383"/>
      <c r="R34" s="17"/>
      <c r="S34" s="387"/>
      <c r="T34" s="384"/>
      <c r="U34" s="387"/>
      <c r="V34" s="384"/>
      <c r="W34" s="17"/>
      <c r="X34" s="610"/>
      <c r="Y34" s="610"/>
      <c r="Z34" s="610"/>
      <c r="AA34" s="610"/>
      <c r="AB34" s="610"/>
      <c r="AC34" s="610"/>
      <c r="AD34" s="610"/>
      <c r="AE34" s="610"/>
      <c r="AF34" s="610"/>
      <c r="AG34" s="610"/>
      <c r="AH34" s="610"/>
      <c r="AI34" s="610"/>
      <c r="AJ34" s="610"/>
      <c r="AK34" s="610"/>
      <c r="AL34" s="610"/>
      <c r="AM34" s="610"/>
      <c r="AN34" s="610"/>
      <c r="AO34" s="610"/>
      <c r="AP34" s="610"/>
      <c r="AQ34" s="610"/>
      <c r="AR34" s="610"/>
      <c r="AS34" s="610"/>
      <c r="AT34" s="610"/>
      <c r="AU34" s="610"/>
      <c r="AV34" s="610"/>
      <c r="AW34" s="610"/>
      <c r="AX34" s="610"/>
      <c r="AY34" s="610"/>
      <c r="AZ34" s="610"/>
      <c r="BA34" s="610"/>
      <c r="BB34" s="610"/>
      <c r="BC34" s="610"/>
      <c r="BD34" s="610"/>
      <c r="BE34" s="610"/>
      <c r="BF34" s="610"/>
      <c r="BG34" s="610"/>
      <c r="BH34" s="610"/>
      <c r="BI34" s="610"/>
    </row>
    <row r="35" spans="2:61" s="213" customFormat="1" ht="12" customHeight="1">
      <c r="B35" s="383"/>
      <c r="C35" s="384"/>
      <c r="D35" s="385"/>
      <c r="E35" s="214"/>
      <c r="F35" s="17"/>
      <c r="G35" s="214"/>
      <c r="H35" s="17"/>
      <c r="I35" s="214"/>
      <c r="J35" s="386"/>
      <c r="K35" s="17"/>
      <c r="L35" s="203"/>
      <c r="M35" s="386"/>
      <c r="N35" s="17"/>
      <c r="O35" s="383"/>
      <c r="P35" s="17"/>
      <c r="Q35" s="383"/>
      <c r="R35" s="17"/>
      <c r="S35" s="387"/>
      <c r="T35" s="384"/>
      <c r="U35" s="387"/>
      <c r="V35" s="384"/>
      <c r="W35" s="17"/>
      <c r="X35" s="610"/>
      <c r="Y35" s="610"/>
      <c r="Z35" s="610"/>
      <c r="AA35" s="610"/>
      <c r="AB35" s="610"/>
      <c r="AC35" s="610"/>
      <c r="AD35" s="610"/>
      <c r="AE35" s="610"/>
      <c r="AF35" s="610"/>
      <c r="AG35" s="610"/>
      <c r="AH35" s="610"/>
      <c r="AI35" s="610"/>
      <c r="AJ35" s="610"/>
      <c r="AK35" s="610"/>
      <c r="AL35" s="610"/>
      <c r="AM35" s="610"/>
      <c r="AN35" s="610"/>
      <c r="AO35" s="610"/>
      <c r="AP35" s="610"/>
      <c r="AQ35" s="610"/>
      <c r="AR35" s="610"/>
      <c r="AS35" s="610"/>
      <c r="AT35" s="610"/>
      <c r="AU35" s="610"/>
      <c r="AV35" s="610"/>
      <c r="AW35" s="610"/>
      <c r="AX35" s="610"/>
      <c r="AY35" s="610"/>
      <c r="AZ35" s="610"/>
      <c r="BA35" s="610"/>
      <c r="BB35" s="610"/>
      <c r="BC35" s="610"/>
      <c r="BD35" s="610"/>
      <c r="BE35" s="610"/>
      <c r="BF35" s="610"/>
      <c r="BG35" s="610"/>
      <c r="BH35" s="610"/>
      <c r="BI35" s="610"/>
    </row>
    <row r="36" spans="2:61" s="213" customFormat="1">
      <c r="B36" s="383"/>
      <c r="C36" s="384"/>
      <c r="D36" s="385"/>
      <c r="E36" s="214"/>
      <c r="F36" s="17"/>
      <c r="G36" s="214"/>
      <c r="H36" s="17"/>
      <c r="I36" s="214"/>
      <c r="J36" s="386"/>
      <c r="K36" s="17"/>
      <c r="L36" s="203"/>
      <c r="M36" s="386"/>
      <c r="N36" s="17"/>
      <c r="O36" s="383"/>
      <c r="P36" s="17"/>
      <c r="Q36" s="383"/>
      <c r="R36" s="17"/>
      <c r="S36" s="387"/>
      <c r="T36" s="384"/>
      <c r="U36" s="387"/>
      <c r="V36" s="384"/>
      <c r="W36" s="17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610"/>
      <c r="AL36" s="610"/>
      <c r="AM36" s="610"/>
      <c r="AN36" s="610"/>
      <c r="AO36" s="610"/>
      <c r="AP36" s="610"/>
      <c r="AQ36" s="610"/>
      <c r="AR36" s="610"/>
      <c r="AS36" s="610"/>
      <c r="AT36" s="610"/>
      <c r="AU36" s="610"/>
      <c r="AV36" s="610"/>
      <c r="AW36" s="610"/>
      <c r="AX36" s="610"/>
      <c r="AY36" s="610"/>
      <c r="AZ36" s="610"/>
      <c r="BA36" s="610"/>
      <c r="BB36" s="610"/>
      <c r="BC36" s="610"/>
      <c r="BD36" s="610"/>
      <c r="BE36" s="610"/>
      <c r="BF36" s="610"/>
      <c r="BG36" s="610"/>
      <c r="BH36" s="610"/>
      <c r="BI36" s="610"/>
    </row>
    <row r="37" spans="2:61" s="213" customFormat="1">
      <c r="B37" s="383"/>
      <c r="C37" s="384"/>
      <c r="D37" s="385"/>
      <c r="E37" s="214"/>
      <c r="F37" s="17"/>
      <c r="G37" s="214"/>
      <c r="H37" s="17"/>
      <c r="I37" s="214"/>
      <c r="J37" s="386"/>
      <c r="K37" s="17"/>
      <c r="L37" s="203"/>
      <c r="M37" s="386"/>
      <c r="N37" s="17"/>
      <c r="O37" s="383"/>
      <c r="P37" s="17"/>
      <c r="Q37" s="383"/>
      <c r="R37" s="17"/>
      <c r="S37" s="387"/>
      <c r="T37" s="384"/>
      <c r="U37" s="387"/>
      <c r="V37" s="384"/>
      <c r="W37" s="17"/>
      <c r="X37" s="610"/>
      <c r="Y37" s="610"/>
      <c r="Z37" s="610"/>
      <c r="AA37" s="610"/>
      <c r="AB37" s="610"/>
      <c r="AC37" s="610"/>
      <c r="AD37" s="610"/>
      <c r="AE37" s="610"/>
      <c r="AF37" s="610"/>
      <c r="AG37" s="610"/>
      <c r="AH37" s="610"/>
      <c r="AI37" s="610"/>
      <c r="AJ37" s="610"/>
      <c r="AK37" s="610"/>
      <c r="AL37" s="610"/>
      <c r="AM37" s="610"/>
      <c r="AN37" s="610"/>
      <c r="AO37" s="610"/>
      <c r="AP37" s="610"/>
      <c r="AQ37" s="610"/>
      <c r="AR37" s="610"/>
      <c r="AS37" s="610"/>
      <c r="AT37" s="610"/>
      <c r="AU37" s="610"/>
      <c r="AV37" s="610"/>
      <c r="AW37" s="610"/>
      <c r="AX37" s="610"/>
      <c r="AY37" s="610"/>
      <c r="AZ37" s="610"/>
      <c r="BA37" s="610"/>
      <c r="BB37" s="610"/>
      <c r="BC37" s="610"/>
      <c r="BD37" s="610"/>
      <c r="BE37" s="610"/>
      <c r="BF37" s="610"/>
      <c r="BG37" s="610"/>
      <c r="BH37" s="610"/>
      <c r="BI37" s="610"/>
    </row>
    <row r="38" spans="2:61">
      <c r="E38" s="615"/>
      <c r="G38" s="615"/>
      <c r="I38" s="615"/>
      <c r="J38" s="616"/>
      <c r="M38" s="616"/>
    </row>
    <row r="39" spans="2:61">
      <c r="E39" s="615"/>
      <c r="G39" s="615"/>
      <c r="I39" s="615"/>
      <c r="J39" s="616"/>
      <c r="M39" s="616"/>
    </row>
    <row r="40" spans="2:61">
      <c r="E40" s="615"/>
      <c r="G40" s="615"/>
      <c r="I40" s="615"/>
      <c r="J40" s="616"/>
      <c r="M40" s="616"/>
    </row>
    <row r="41" spans="2:61">
      <c r="E41" s="615"/>
      <c r="G41" s="615"/>
      <c r="I41" s="615"/>
      <c r="J41" s="616"/>
      <c r="M41" s="616"/>
    </row>
    <row r="42" spans="2:61">
      <c r="E42" s="615"/>
      <c r="G42" s="615"/>
      <c r="I42" s="615"/>
      <c r="J42" s="616"/>
      <c r="M42" s="616"/>
    </row>
    <row r="43" spans="2:61">
      <c r="E43" s="615"/>
      <c r="G43" s="615"/>
      <c r="I43" s="615"/>
      <c r="J43" s="616"/>
      <c r="M43" s="616"/>
    </row>
    <row r="44" spans="2:61">
      <c r="E44" s="615"/>
      <c r="G44" s="615"/>
      <c r="I44" s="615"/>
      <c r="J44" s="616"/>
      <c r="M44" s="616"/>
    </row>
    <row r="45" spans="2:61">
      <c r="E45" s="615"/>
      <c r="G45" s="615"/>
      <c r="I45" s="615"/>
      <c r="J45" s="616"/>
      <c r="M45" s="616"/>
    </row>
    <row r="46" spans="2:61">
      <c r="E46" s="615"/>
      <c r="G46" s="615"/>
      <c r="I46" s="615"/>
      <c r="J46" s="616"/>
      <c r="M46" s="616"/>
    </row>
    <row r="47" spans="2:61">
      <c r="E47" s="615"/>
      <c r="G47" s="615"/>
      <c r="I47" s="615"/>
      <c r="J47" s="616"/>
      <c r="M47" s="616"/>
    </row>
    <row r="48" spans="2:61">
      <c r="E48" s="615"/>
      <c r="G48" s="615"/>
      <c r="I48" s="615"/>
      <c r="J48" s="616"/>
      <c r="M48" s="616"/>
    </row>
    <row r="49" spans="2:23">
      <c r="E49" s="615"/>
      <c r="G49" s="615"/>
      <c r="I49" s="615"/>
      <c r="J49" s="616"/>
      <c r="M49" s="616"/>
    </row>
    <row r="50" spans="2:23">
      <c r="E50" s="615"/>
      <c r="G50" s="615"/>
      <c r="I50" s="615"/>
      <c r="J50" s="616"/>
      <c r="M50" s="616"/>
    </row>
    <row r="51" spans="2:23">
      <c r="E51" s="615"/>
      <c r="G51" s="615"/>
      <c r="I51" s="615"/>
      <c r="J51" s="616"/>
      <c r="M51" s="616"/>
    </row>
    <row r="52" spans="2:23">
      <c r="E52" s="615"/>
      <c r="G52" s="615"/>
      <c r="I52" s="615"/>
      <c r="J52" s="616"/>
      <c r="M52" s="616"/>
    </row>
    <row r="53" spans="2:23">
      <c r="E53" s="615"/>
      <c r="G53" s="615"/>
      <c r="I53" s="615"/>
      <c r="J53" s="616"/>
      <c r="M53" s="616"/>
    </row>
    <row r="54" spans="2:23">
      <c r="E54" s="615"/>
      <c r="G54" s="615"/>
      <c r="I54" s="615"/>
      <c r="J54" s="616"/>
      <c r="M54" s="616"/>
    </row>
    <row r="55" spans="2:23">
      <c r="E55" s="615"/>
      <c r="G55" s="615"/>
      <c r="I55" s="615"/>
      <c r="J55" s="616"/>
      <c r="M55" s="616"/>
    </row>
    <row r="56" spans="2:23">
      <c r="E56" s="615"/>
      <c r="G56" s="615"/>
      <c r="I56" s="615"/>
      <c r="J56" s="616"/>
      <c r="M56" s="616"/>
    </row>
    <row r="57" spans="2:23">
      <c r="E57" s="615"/>
      <c r="G57" s="615"/>
      <c r="I57" s="615"/>
      <c r="J57" s="616"/>
      <c r="M57" s="616"/>
    </row>
    <row r="58" spans="2:23">
      <c r="B58" s="619"/>
      <c r="C58" s="620"/>
      <c r="D58" s="621"/>
      <c r="E58" s="622"/>
      <c r="F58" s="611"/>
      <c r="G58" s="622"/>
      <c r="H58" s="611"/>
      <c r="I58" s="622"/>
      <c r="J58" s="623"/>
      <c r="K58" s="611"/>
      <c r="M58" s="623"/>
      <c r="N58" s="611"/>
      <c r="O58" s="619"/>
      <c r="P58" s="611"/>
      <c r="Q58" s="619"/>
      <c r="R58" s="611"/>
      <c r="S58" s="624"/>
      <c r="T58" s="620"/>
      <c r="U58" s="624"/>
      <c r="V58" s="620"/>
      <c r="W58" s="611"/>
    </row>
    <row r="59" spans="2:23">
      <c r="B59" s="619"/>
      <c r="C59" s="620"/>
      <c r="D59" s="621"/>
      <c r="E59" s="622"/>
      <c r="F59" s="611"/>
      <c r="G59" s="622"/>
      <c r="H59" s="611"/>
      <c r="I59" s="622"/>
      <c r="J59" s="623"/>
      <c r="K59" s="611"/>
      <c r="M59" s="623"/>
      <c r="N59" s="611"/>
      <c r="O59" s="619"/>
      <c r="P59" s="611"/>
      <c r="Q59" s="619"/>
      <c r="R59" s="611"/>
      <c r="S59" s="624"/>
      <c r="T59" s="620"/>
      <c r="U59" s="624"/>
      <c r="V59" s="620"/>
      <c r="W59" s="611"/>
    </row>
    <row r="60" spans="2:23">
      <c r="E60" s="615"/>
      <c r="G60" s="615"/>
      <c r="I60" s="615"/>
      <c r="J60" s="616"/>
      <c r="M60" s="616"/>
    </row>
    <row r="61" spans="2:23">
      <c r="E61" s="615"/>
      <c r="G61" s="615"/>
      <c r="I61" s="615"/>
      <c r="J61" s="616"/>
      <c r="M61" s="616"/>
    </row>
    <row r="62" spans="2:23">
      <c r="E62" s="615"/>
      <c r="G62" s="615"/>
      <c r="I62" s="615"/>
      <c r="J62" s="616"/>
      <c r="M62" s="616"/>
    </row>
    <row r="63" spans="2:23">
      <c r="E63" s="615"/>
      <c r="G63" s="615"/>
      <c r="I63" s="615"/>
      <c r="J63" s="616"/>
      <c r="M63" s="616"/>
    </row>
    <row r="64" spans="2:23">
      <c r="E64" s="615"/>
      <c r="G64" s="615"/>
      <c r="I64" s="615"/>
      <c r="J64" s="616"/>
      <c r="M64" s="616"/>
    </row>
    <row r="65" spans="5:13">
      <c r="E65" s="615"/>
      <c r="G65" s="615"/>
      <c r="I65" s="615"/>
      <c r="J65" s="616"/>
      <c r="M65" s="616"/>
    </row>
    <row r="66" spans="5:13">
      <c r="E66" s="615"/>
      <c r="G66" s="615"/>
      <c r="I66" s="615"/>
      <c r="J66" s="616"/>
      <c r="M66" s="616"/>
    </row>
    <row r="67" spans="5:13">
      <c r="E67" s="615"/>
      <c r="G67" s="615"/>
      <c r="I67" s="615"/>
      <c r="J67" s="616"/>
      <c r="M67" s="616"/>
    </row>
    <row r="68" spans="5:13">
      <c r="E68" s="615"/>
      <c r="G68" s="615"/>
      <c r="I68" s="615"/>
      <c r="J68" s="616"/>
      <c r="M68" s="616"/>
    </row>
    <row r="69" spans="5:13">
      <c r="E69" s="615"/>
      <c r="G69" s="615"/>
      <c r="I69" s="615"/>
      <c r="J69" s="616"/>
      <c r="M69" s="616"/>
    </row>
    <row r="70" spans="5:13">
      <c r="E70" s="615"/>
      <c r="G70" s="615"/>
      <c r="I70" s="615"/>
      <c r="J70" s="616"/>
      <c r="M70" s="616"/>
    </row>
    <row r="71" spans="5:13">
      <c r="E71" s="615"/>
      <c r="G71" s="615"/>
      <c r="I71" s="615"/>
      <c r="J71" s="616"/>
      <c r="M71" s="616"/>
    </row>
    <row r="72" spans="5:13">
      <c r="E72" s="615"/>
      <c r="G72" s="615"/>
      <c r="I72" s="615"/>
      <c r="J72" s="616"/>
      <c r="M72" s="616"/>
    </row>
    <row r="73" spans="5:13">
      <c r="E73" s="615"/>
      <c r="G73" s="615"/>
      <c r="I73" s="615"/>
      <c r="J73" s="616"/>
      <c r="M73" s="616"/>
    </row>
    <row r="74" spans="5:13">
      <c r="E74" s="615"/>
      <c r="G74" s="615"/>
      <c r="I74" s="615"/>
      <c r="J74" s="616"/>
      <c r="M74" s="616"/>
    </row>
    <row r="75" spans="5:13">
      <c r="E75" s="615"/>
      <c r="G75" s="615"/>
      <c r="I75" s="615"/>
      <c r="J75" s="616"/>
      <c r="M75" s="616"/>
    </row>
    <row r="76" spans="5:13">
      <c r="E76" s="615"/>
      <c r="G76" s="615"/>
      <c r="I76" s="615"/>
      <c r="J76" s="616"/>
      <c r="M76" s="616"/>
    </row>
    <row r="77" spans="5:13">
      <c r="E77" s="615"/>
      <c r="G77" s="615"/>
      <c r="I77" s="615"/>
      <c r="J77" s="616"/>
      <c r="M77" s="616"/>
    </row>
    <row r="78" spans="5:13">
      <c r="E78" s="615"/>
      <c r="G78" s="615"/>
      <c r="I78" s="615"/>
      <c r="J78" s="616"/>
      <c r="M78" s="616"/>
    </row>
    <row r="79" spans="5:13">
      <c r="E79" s="615"/>
      <c r="G79" s="615"/>
      <c r="I79" s="615"/>
      <c r="J79" s="616"/>
      <c r="M79" s="616"/>
    </row>
    <row r="80" spans="5:13">
      <c r="E80" s="615"/>
      <c r="G80" s="615"/>
      <c r="I80" s="615"/>
      <c r="J80" s="616"/>
      <c r="M80" s="616"/>
    </row>
    <row r="81" spans="5:13">
      <c r="E81" s="615"/>
      <c r="G81" s="615"/>
      <c r="I81" s="615"/>
      <c r="J81" s="616"/>
      <c r="M81" s="616"/>
    </row>
    <row r="82" spans="5:13">
      <c r="E82" s="615"/>
      <c r="G82" s="615"/>
      <c r="I82" s="615"/>
      <c r="J82" s="616"/>
      <c r="M82" s="616"/>
    </row>
    <row r="83" spans="5:13">
      <c r="E83" s="615"/>
      <c r="G83" s="615"/>
      <c r="I83" s="615"/>
      <c r="J83" s="616"/>
      <c r="M83" s="616"/>
    </row>
    <row r="84" spans="5:13">
      <c r="E84" s="615"/>
      <c r="G84" s="615"/>
      <c r="I84" s="615"/>
      <c r="J84" s="616"/>
      <c r="M84" s="616"/>
    </row>
    <row r="85" spans="5:13">
      <c r="E85" s="615"/>
      <c r="G85" s="615"/>
      <c r="I85" s="615"/>
      <c r="J85" s="616"/>
      <c r="M85" s="616"/>
    </row>
    <row r="86" spans="5:13">
      <c r="E86" s="615"/>
      <c r="G86" s="615"/>
      <c r="I86" s="615"/>
      <c r="J86" s="616"/>
      <c r="M86" s="616"/>
    </row>
    <row r="87" spans="5:13">
      <c r="E87" s="615"/>
      <c r="G87" s="615"/>
      <c r="I87" s="615"/>
      <c r="J87" s="616"/>
      <c r="M87" s="616"/>
    </row>
    <row r="88" spans="5:13">
      <c r="E88" s="615"/>
      <c r="G88" s="615"/>
      <c r="I88" s="615"/>
      <c r="J88" s="616"/>
      <c r="M88" s="616"/>
    </row>
    <row r="89" spans="5:13">
      <c r="E89" s="615"/>
      <c r="G89" s="615"/>
      <c r="I89" s="615"/>
      <c r="J89" s="616"/>
      <c r="M89" s="616"/>
    </row>
    <row r="90" spans="5:13">
      <c r="E90" s="615"/>
      <c r="G90" s="615"/>
      <c r="I90" s="615"/>
      <c r="J90" s="616"/>
      <c r="M90" s="616"/>
    </row>
    <row r="91" spans="5:13">
      <c r="E91" s="615"/>
      <c r="G91" s="615"/>
      <c r="I91" s="615"/>
      <c r="J91" s="616"/>
      <c r="M91" s="616"/>
    </row>
    <row r="92" spans="5:13">
      <c r="E92" s="615"/>
      <c r="G92" s="615"/>
      <c r="I92" s="615"/>
    </row>
    <row r="93" spans="5:13">
      <c r="E93" s="615"/>
      <c r="G93" s="615"/>
      <c r="I93" s="615"/>
    </row>
    <row r="94" spans="5:13">
      <c r="E94" s="615"/>
      <c r="G94" s="615"/>
      <c r="I94" s="615"/>
    </row>
    <row r="95" spans="5:13">
      <c r="E95" s="615"/>
      <c r="G95" s="615"/>
      <c r="I95" s="615"/>
    </row>
    <row r="96" spans="5:13">
      <c r="E96" s="615"/>
      <c r="G96" s="615"/>
      <c r="I96" s="615"/>
    </row>
    <row r="97" spans="5:9">
      <c r="E97" s="615"/>
      <c r="G97" s="615"/>
      <c r="I97" s="615"/>
    </row>
    <row r="98" spans="5:9">
      <c r="E98" s="615"/>
      <c r="G98" s="615"/>
      <c r="I98" s="615"/>
    </row>
    <row r="99" spans="5:9">
      <c r="E99" s="615"/>
      <c r="G99" s="615"/>
      <c r="I99" s="615"/>
    </row>
    <row r="100" spans="5:9">
      <c r="E100" s="615"/>
      <c r="G100" s="615"/>
      <c r="I100" s="615"/>
    </row>
    <row r="101" spans="5:9">
      <c r="E101" s="615"/>
      <c r="G101" s="615"/>
      <c r="I101" s="615"/>
    </row>
    <row r="102" spans="5:9">
      <c r="E102" s="615"/>
      <c r="G102" s="615"/>
      <c r="I102" s="615"/>
    </row>
    <row r="103" spans="5:9">
      <c r="E103" s="615"/>
      <c r="G103" s="615"/>
      <c r="I103" s="615"/>
    </row>
    <row r="104" spans="5:9">
      <c r="E104" s="615"/>
      <c r="G104" s="615"/>
      <c r="I104" s="615"/>
    </row>
    <row r="105" spans="5:9">
      <c r="E105" s="615"/>
      <c r="G105" s="615"/>
      <c r="I105" s="615"/>
    </row>
    <row r="106" spans="5:9">
      <c r="E106" s="615"/>
      <c r="G106" s="615"/>
      <c r="I106" s="615"/>
    </row>
    <row r="107" spans="5:9">
      <c r="E107" s="615"/>
      <c r="G107" s="615"/>
      <c r="I107" s="615"/>
    </row>
    <row r="108" spans="5:9">
      <c r="E108" s="615"/>
      <c r="G108" s="615"/>
      <c r="I108" s="615"/>
    </row>
    <row r="109" spans="5:9">
      <c r="E109" s="615"/>
      <c r="G109" s="615"/>
      <c r="I109" s="615"/>
    </row>
    <row r="110" spans="5:9">
      <c r="E110" s="615"/>
      <c r="G110" s="615"/>
      <c r="I110" s="615"/>
    </row>
    <row r="111" spans="5:9">
      <c r="E111" s="615"/>
      <c r="G111" s="615"/>
      <c r="I111" s="615"/>
    </row>
    <row r="112" spans="5:9">
      <c r="E112" s="615"/>
      <c r="G112" s="615"/>
      <c r="I112" s="615"/>
    </row>
    <row r="113" spans="5:9">
      <c r="E113" s="615"/>
      <c r="G113" s="615"/>
      <c r="I113" s="615"/>
    </row>
    <row r="114" spans="5:9">
      <c r="E114" s="615"/>
      <c r="G114" s="615"/>
      <c r="I114" s="615"/>
    </row>
    <row r="115" spans="5:9">
      <c r="E115" s="615"/>
      <c r="G115" s="615"/>
      <c r="I115" s="615"/>
    </row>
    <row r="116" spans="5:9">
      <c r="E116" s="615"/>
      <c r="G116" s="615"/>
      <c r="I116" s="615"/>
    </row>
    <row r="117" spans="5:9">
      <c r="E117" s="615"/>
      <c r="G117" s="615"/>
      <c r="I117" s="615"/>
    </row>
    <row r="118" spans="5:9">
      <c r="E118" s="615"/>
      <c r="G118" s="615"/>
      <c r="I118" s="615"/>
    </row>
    <row r="119" spans="5:9">
      <c r="E119" s="615"/>
      <c r="G119" s="615"/>
      <c r="I119" s="615"/>
    </row>
    <row r="120" spans="5:9">
      <c r="E120" s="615"/>
      <c r="G120" s="615"/>
      <c r="I120" s="615"/>
    </row>
    <row r="121" spans="5:9">
      <c r="E121" s="615"/>
      <c r="G121" s="615"/>
      <c r="I121" s="615"/>
    </row>
    <row r="122" spans="5:9">
      <c r="E122" s="615"/>
      <c r="G122" s="615"/>
      <c r="I122" s="615"/>
    </row>
    <row r="123" spans="5:9">
      <c r="E123" s="615"/>
      <c r="G123" s="615"/>
      <c r="I123" s="615"/>
    </row>
  </sheetData>
  <mergeCells count="8">
    <mergeCell ref="M16:V16"/>
    <mergeCell ref="M23:V23"/>
    <mergeCell ref="B16:K16"/>
    <mergeCell ref="B23:K23"/>
    <mergeCell ref="L1:L3"/>
    <mergeCell ref="L4:L6"/>
    <mergeCell ref="L7:L8"/>
    <mergeCell ref="B9:K9"/>
  </mergeCells>
  <phoneticPr fontId="14" type="noConversion"/>
  <printOptions gridLinesSet="0"/>
  <pageMargins left="0.78740157480314965" right="0.78740157480314965" top="0.78740157480314965" bottom="0.39370078740157483" header="0" footer="0"/>
  <pageSetup paperSize="9" pageOrder="overThenDown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topLeftCell="A19" workbookViewId="0"/>
  </sheetViews>
  <sheetFormatPr defaultColWidth="6.875" defaultRowHeight="11.25"/>
  <cols>
    <col min="1" max="1" width="6.625" style="11" customWidth="1"/>
    <col min="2" max="10" width="7.625" style="11" customWidth="1"/>
    <col min="11" max="11" width="5" style="79" customWidth="1"/>
    <col min="12" max="13" width="7.625" style="11" customWidth="1"/>
    <col min="14" max="16" width="7.5" style="11" customWidth="1"/>
    <col min="17" max="19" width="7.375" style="11" customWidth="1"/>
    <col min="20" max="20" width="8.25" style="11" customWidth="1"/>
    <col min="21" max="21" width="6.625" style="11" customWidth="1"/>
    <col min="22" max="16384" width="6.875" style="11"/>
  </cols>
  <sheetData>
    <row r="1" spans="1:21" s="4" customFormat="1" ht="9.949999999999999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549"/>
      <c r="M1" s="1"/>
      <c r="N1" s="1"/>
      <c r="O1" s="1"/>
      <c r="P1" s="1"/>
      <c r="Q1" s="1"/>
      <c r="R1" s="1"/>
      <c r="S1" s="1"/>
      <c r="T1" s="1"/>
      <c r="U1" s="1"/>
    </row>
    <row r="2" spans="1:21" s="21" customFormat="1" ht="27" customHeight="1">
      <c r="A2" s="4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42" t="s">
        <v>1868</v>
      </c>
      <c r="M2" s="22"/>
      <c r="N2" s="22"/>
      <c r="O2" s="22"/>
      <c r="P2" s="22"/>
      <c r="Q2" s="22"/>
      <c r="R2" s="22"/>
      <c r="S2" s="22"/>
      <c r="T2" s="22"/>
      <c r="U2" s="22"/>
    </row>
    <row r="3" spans="1:21" s="21" customFormat="1" ht="17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3"/>
      <c r="L3" s="22" t="s">
        <v>948</v>
      </c>
      <c r="M3" s="22"/>
      <c r="N3" s="22"/>
      <c r="O3" s="22"/>
      <c r="P3" s="22"/>
      <c r="Q3" s="22"/>
      <c r="R3" s="22"/>
      <c r="S3" s="22"/>
      <c r="T3" s="22"/>
      <c r="U3" s="22"/>
    </row>
    <row r="4" spans="1:21" s="46" customFormat="1" ht="12.75" customHeight="1" thickBot="1">
      <c r="A4" s="98" t="s">
        <v>1913</v>
      </c>
      <c r="B4" s="168"/>
      <c r="C4" s="168"/>
      <c r="D4" s="168"/>
      <c r="E4" s="168"/>
      <c r="F4" s="168"/>
      <c r="G4" s="168"/>
      <c r="H4" s="168"/>
      <c r="I4" s="168"/>
      <c r="J4" s="168"/>
      <c r="K4" s="7"/>
      <c r="L4" s="2364"/>
      <c r="M4" s="2364"/>
      <c r="N4" s="2364"/>
      <c r="O4" s="2364"/>
      <c r="P4" s="2364"/>
      <c r="Q4" s="2364"/>
      <c r="R4" s="2364"/>
      <c r="S4" s="2364"/>
      <c r="T4" s="2364"/>
      <c r="U4" s="6" t="s">
        <v>1914</v>
      </c>
    </row>
    <row r="5" spans="1:21" s="67" customFormat="1" ht="15.95" customHeight="1" thickTop="1">
      <c r="A5" s="2365" t="s">
        <v>1060</v>
      </c>
      <c r="B5" s="66" t="s">
        <v>1043</v>
      </c>
      <c r="C5" s="196" t="s">
        <v>1044</v>
      </c>
      <c r="D5" s="64" t="s">
        <v>1045</v>
      </c>
      <c r="E5" s="185" t="s">
        <v>1046</v>
      </c>
      <c r="F5" s="66" t="s">
        <v>1047</v>
      </c>
      <c r="G5" s="196" t="s">
        <v>1048</v>
      </c>
      <c r="H5" s="64" t="s">
        <v>1049</v>
      </c>
      <c r="I5" s="185" t="s">
        <v>1050</v>
      </c>
      <c r="J5" s="185" t="s">
        <v>1916</v>
      </c>
      <c r="K5" s="65"/>
      <c r="L5" s="200" t="s">
        <v>1051</v>
      </c>
      <c r="M5" s="196" t="s">
        <v>1052</v>
      </c>
      <c r="N5" s="64" t="s">
        <v>1053</v>
      </c>
      <c r="O5" s="185" t="s">
        <v>1054</v>
      </c>
      <c r="P5" s="66" t="s">
        <v>1055</v>
      </c>
      <c r="Q5" s="196" t="s">
        <v>1056</v>
      </c>
      <c r="R5" s="64" t="s">
        <v>1057</v>
      </c>
      <c r="S5" s="185" t="s">
        <v>1058</v>
      </c>
      <c r="T5" s="185" t="s">
        <v>1059</v>
      </c>
      <c r="U5" s="2246" t="s">
        <v>27</v>
      </c>
    </row>
    <row r="6" spans="1:21" s="173" customFormat="1" ht="15.95" customHeight="1">
      <c r="A6" s="2366"/>
      <c r="B6" s="131"/>
      <c r="C6" s="197"/>
      <c r="D6" s="198"/>
      <c r="F6" s="131"/>
      <c r="G6" s="197"/>
      <c r="H6" s="198"/>
      <c r="I6" s="188"/>
      <c r="K6" s="170"/>
      <c r="L6" s="80"/>
      <c r="M6" s="197"/>
      <c r="N6" s="198"/>
      <c r="P6" s="131"/>
      <c r="Q6" s="197"/>
      <c r="R6" s="198"/>
      <c r="S6" s="188"/>
      <c r="T6" s="188"/>
      <c r="U6" s="2346"/>
    </row>
    <row r="7" spans="1:21" s="173" customFormat="1" ht="15.95" customHeight="1">
      <c r="A7" s="2366"/>
      <c r="B7" s="201"/>
      <c r="C7" s="187"/>
      <c r="D7" s="171"/>
      <c r="E7" s="197"/>
      <c r="F7" s="201"/>
      <c r="G7" s="187"/>
      <c r="H7" s="171"/>
      <c r="I7" s="197"/>
      <c r="J7" s="197"/>
      <c r="K7" s="170"/>
      <c r="L7" s="202"/>
      <c r="M7" s="187"/>
      <c r="N7" s="171"/>
      <c r="O7" s="197"/>
      <c r="P7" s="201"/>
      <c r="Q7" s="187"/>
      <c r="R7" s="171"/>
      <c r="S7" s="197"/>
      <c r="T7" s="197"/>
      <c r="U7" s="2346"/>
    </row>
    <row r="8" spans="1:21" s="431" customFormat="1" ht="15.95" customHeight="1">
      <c r="A8" s="2367"/>
      <c r="B8" s="426" t="s">
        <v>735</v>
      </c>
      <c r="C8" s="427" t="s">
        <v>726</v>
      </c>
      <c r="D8" s="428" t="s">
        <v>28</v>
      </c>
      <c r="E8" s="429" t="s">
        <v>29</v>
      </c>
      <c r="F8" s="426" t="s">
        <v>30</v>
      </c>
      <c r="G8" s="427" t="s">
        <v>31</v>
      </c>
      <c r="H8" s="428" t="s">
        <v>32</v>
      </c>
      <c r="I8" s="429" t="s">
        <v>724</v>
      </c>
      <c r="J8" s="429" t="s">
        <v>1917</v>
      </c>
      <c r="K8" s="430"/>
      <c r="L8" s="427" t="s">
        <v>33</v>
      </c>
      <c r="M8" s="427" t="s">
        <v>34</v>
      </c>
      <c r="N8" s="428" t="s">
        <v>1061</v>
      </c>
      <c r="O8" s="429" t="s">
        <v>1062</v>
      </c>
      <c r="P8" s="426" t="s">
        <v>35</v>
      </c>
      <c r="Q8" s="427" t="s">
        <v>36</v>
      </c>
      <c r="R8" s="428" t="s">
        <v>37</v>
      </c>
      <c r="S8" s="429" t="s">
        <v>38</v>
      </c>
      <c r="T8" s="429" t="s">
        <v>39</v>
      </c>
      <c r="U8" s="2347"/>
    </row>
    <row r="9" spans="1:21" s="2135" customFormat="1" ht="23.45" customHeight="1">
      <c r="A9" s="2173"/>
      <c r="B9" s="2370" t="s">
        <v>40</v>
      </c>
      <c r="C9" s="2371"/>
      <c r="D9" s="2371"/>
      <c r="E9" s="2371"/>
      <c r="F9" s="2371"/>
      <c r="G9" s="2371"/>
      <c r="H9" s="2371"/>
      <c r="I9" s="2371"/>
      <c r="J9" s="2371"/>
      <c r="K9" s="2180"/>
      <c r="L9" s="2372" t="s">
        <v>1063</v>
      </c>
      <c r="M9" s="2372"/>
      <c r="N9" s="2372"/>
      <c r="O9" s="2372"/>
      <c r="P9" s="2372"/>
      <c r="Q9" s="2372"/>
      <c r="R9" s="2372"/>
      <c r="S9" s="2372"/>
      <c r="T9" s="2373"/>
      <c r="U9" s="2178"/>
    </row>
    <row r="10" spans="1:21" s="164" customFormat="1" ht="20.100000000000001" customHeight="1">
      <c r="A10" s="2167" t="s">
        <v>1332</v>
      </c>
      <c r="B10" s="2168">
        <v>83.281999999999996</v>
      </c>
      <c r="C10" s="2168">
        <v>114.794</v>
      </c>
      <c r="D10" s="2168">
        <v>94.631</v>
      </c>
      <c r="E10" s="2168">
        <v>87.055000000000007</v>
      </c>
      <c r="F10" s="2168">
        <v>100.34</v>
      </c>
      <c r="G10" s="2168">
        <v>82.870999999999995</v>
      </c>
      <c r="H10" s="2168">
        <v>91.811999999999998</v>
      </c>
      <c r="I10" s="2168">
        <v>93.537999999999997</v>
      </c>
      <c r="J10" s="2168" t="s">
        <v>739</v>
      </c>
      <c r="K10" s="2168"/>
      <c r="L10" s="2168">
        <v>76.346000000000004</v>
      </c>
      <c r="M10" s="2168">
        <v>86.671999999999997</v>
      </c>
      <c r="N10" s="2168">
        <v>78.533000000000001</v>
      </c>
      <c r="O10" s="2168">
        <v>64.698999999999998</v>
      </c>
      <c r="P10" s="2168">
        <v>87.346999999999994</v>
      </c>
      <c r="Q10" s="2168">
        <v>85.444000000000003</v>
      </c>
      <c r="R10" s="2168">
        <v>103.50700000000001</v>
      </c>
      <c r="S10" s="2168">
        <v>81.754000000000005</v>
      </c>
      <c r="T10" s="2168">
        <v>84.994</v>
      </c>
      <c r="U10" s="2169" t="s">
        <v>1332</v>
      </c>
    </row>
    <row r="11" spans="1:21" s="164" customFormat="1" ht="20.100000000000001" customHeight="1">
      <c r="A11" s="2167" t="s">
        <v>185</v>
      </c>
      <c r="B11" s="2168">
        <v>86.084000000000003</v>
      </c>
      <c r="C11" s="2168">
        <v>107.27</v>
      </c>
      <c r="D11" s="2168">
        <v>98.376000000000005</v>
      </c>
      <c r="E11" s="2168">
        <v>88.718000000000004</v>
      </c>
      <c r="F11" s="2168">
        <v>98.427000000000007</v>
      </c>
      <c r="G11" s="2168">
        <v>77.218000000000004</v>
      </c>
      <c r="H11" s="2168">
        <v>87.626000000000005</v>
      </c>
      <c r="I11" s="2168">
        <v>96.548000000000002</v>
      </c>
      <c r="J11" s="2168" t="s">
        <v>739</v>
      </c>
      <c r="K11" s="2170"/>
      <c r="L11" s="2168">
        <v>80.204999999999998</v>
      </c>
      <c r="M11" s="2168">
        <v>91.128</v>
      </c>
      <c r="N11" s="2168">
        <v>80.811999999999998</v>
      </c>
      <c r="O11" s="2168">
        <v>70.533000000000001</v>
      </c>
      <c r="P11" s="2168">
        <v>87.290999999999997</v>
      </c>
      <c r="Q11" s="2168">
        <v>90.031000000000006</v>
      </c>
      <c r="R11" s="2168">
        <v>104.316</v>
      </c>
      <c r="S11" s="2168">
        <v>87.400999999999996</v>
      </c>
      <c r="T11" s="2168">
        <v>94.146000000000001</v>
      </c>
      <c r="U11" s="2169" t="s">
        <v>185</v>
      </c>
    </row>
    <row r="12" spans="1:21" s="164" customFormat="1" ht="20.100000000000001" customHeight="1">
      <c r="A12" s="2013" t="s">
        <v>1318</v>
      </c>
      <c r="B12" s="2168">
        <v>85.975999999999999</v>
      </c>
      <c r="C12" s="2168">
        <v>95.022999999999996</v>
      </c>
      <c r="D12" s="2168">
        <v>93.76</v>
      </c>
      <c r="E12" s="2168">
        <v>79.545000000000002</v>
      </c>
      <c r="F12" s="2168">
        <v>86.367999999999995</v>
      </c>
      <c r="G12" s="2168">
        <v>79.956999999999994</v>
      </c>
      <c r="H12" s="2168">
        <v>85.236000000000004</v>
      </c>
      <c r="I12" s="2168">
        <v>95.813999999999993</v>
      </c>
      <c r="J12" s="2168" t="s">
        <v>739</v>
      </c>
      <c r="K12" s="2170"/>
      <c r="L12" s="2168">
        <v>79.453000000000003</v>
      </c>
      <c r="M12" s="2168">
        <v>87.09</v>
      </c>
      <c r="N12" s="2168">
        <v>86.16</v>
      </c>
      <c r="O12" s="2168">
        <v>83.837000000000003</v>
      </c>
      <c r="P12" s="2168">
        <v>83.192999999999998</v>
      </c>
      <c r="Q12" s="2168">
        <v>89.835999999999999</v>
      </c>
      <c r="R12" s="2168">
        <v>97.534999999999997</v>
      </c>
      <c r="S12" s="2168">
        <v>87.863</v>
      </c>
      <c r="T12" s="2168">
        <v>102.69799999999999</v>
      </c>
      <c r="U12" s="2169" t="s">
        <v>1318</v>
      </c>
    </row>
    <row r="13" spans="1:21" s="164" customFormat="1" ht="23.1" customHeight="1">
      <c r="A13" s="2013" t="s">
        <v>1319</v>
      </c>
      <c r="B13" s="2170">
        <v>100</v>
      </c>
      <c r="C13" s="2170">
        <v>100</v>
      </c>
      <c r="D13" s="2170">
        <v>100</v>
      </c>
      <c r="E13" s="2170">
        <v>100</v>
      </c>
      <c r="F13" s="2170">
        <v>100</v>
      </c>
      <c r="G13" s="2170">
        <v>100</v>
      </c>
      <c r="H13" s="2170">
        <v>100</v>
      </c>
      <c r="I13" s="2170">
        <v>100</v>
      </c>
      <c r="J13" s="2170">
        <v>100</v>
      </c>
      <c r="K13" s="2170"/>
      <c r="L13" s="2170">
        <v>100</v>
      </c>
      <c r="M13" s="2170">
        <v>100</v>
      </c>
      <c r="N13" s="2170">
        <v>100</v>
      </c>
      <c r="O13" s="2170">
        <v>100</v>
      </c>
      <c r="P13" s="2170">
        <v>100</v>
      </c>
      <c r="Q13" s="2170">
        <v>100</v>
      </c>
      <c r="R13" s="2170">
        <v>100</v>
      </c>
      <c r="S13" s="2170">
        <v>100</v>
      </c>
      <c r="T13" s="2170">
        <v>100</v>
      </c>
      <c r="U13" s="2169" t="s">
        <v>1319</v>
      </c>
    </row>
    <row r="14" spans="1:21" s="164" customFormat="1" ht="23.1" customHeight="1">
      <c r="A14" s="2013" t="s">
        <v>1908</v>
      </c>
      <c r="B14" s="2170">
        <v>105.9</v>
      </c>
      <c r="C14" s="2170">
        <v>102.3</v>
      </c>
      <c r="D14" s="2170">
        <v>103</v>
      </c>
      <c r="E14" s="2170">
        <v>105.7</v>
      </c>
      <c r="F14" s="2170">
        <v>104.2</v>
      </c>
      <c r="G14" s="2170">
        <v>108.1</v>
      </c>
      <c r="H14" s="2170">
        <v>100.6</v>
      </c>
      <c r="I14" s="2170">
        <v>107.2</v>
      </c>
      <c r="J14" s="2170">
        <v>111</v>
      </c>
      <c r="K14" s="2170"/>
      <c r="L14" s="2170">
        <v>105.7</v>
      </c>
      <c r="M14" s="2170">
        <v>109.5</v>
      </c>
      <c r="N14" s="2170">
        <v>112.3</v>
      </c>
      <c r="O14" s="2170">
        <v>106.3</v>
      </c>
      <c r="P14" s="2170">
        <v>105.6</v>
      </c>
      <c r="Q14" s="2170">
        <v>106.8</v>
      </c>
      <c r="R14" s="2170">
        <v>101.9</v>
      </c>
      <c r="S14" s="2170">
        <v>102.6</v>
      </c>
      <c r="T14" s="2170">
        <v>107.7</v>
      </c>
      <c r="U14" s="2169" t="s">
        <v>1908</v>
      </c>
    </row>
    <row r="15" spans="1:21" s="899" customFormat="1" ht="23.1" customHeight="1">
      <c r="A15" s="2036" t="s">
        <v>1915</v>
      </c>
      <c r="B15" s="2171">
        <v>106.8</v>
      </c>
      <c r="C15" s="2171">
        <v>102.6</v>
      </c>
      <c r="D15" s="2171">
        <v>103.2</v>
      </c>
      <c r="E15" s="2171">
        <v>105.9</v>
      </c>
      <c r="F15" s="2171">
        <v>104.7</v>
      </c>
      <c r="G15" s="2171">
        <v>99.9</v>
      </c>
      <c r="H15" s="2171">
        <v>108.4</v>
      </c>
      <c r="I15" s="2171">
        <v>114.5</v>
      </c>
      <c r="J15" s="2171">
        <v>117.8</v>
      </c>
      <c r="K15" s="2171"/>
      <c r="L15" s="2171">
        <v>107.6</v>
      </c>
      <c r="M15" s="2171">
        <v>111</v>
      </c>
      <c r="N15" s="2171">
        <v>118.7</v>
      </c>
      <c r="O15" s="2171">
        <v>107.1</v>
      </c>
      <c r="P15" s="2171">
        <v>101.3</v>
      </c>
      <c r="Q15" s="2171">
        <v>111.2</v>
      </c>
      <c r="R15" s="2171">
        <v>101.7</v>
      </c>
      <c r="S15" s="2171">
        <v>102.8</v>
      </c>
      <c r="T15" s="2171">
        <v>110.9</v>
      </c>
      <c r="U15" s="2172" t="s">
        <v>1909</v>
      </c>
    </row>
    <row r="16" spans="1:21" s="2135" customFormat="1" ht="23.45" customHeight="1">
      <c r="A16" s="2173"/>
      <c r="B16" s="2174" t="s">
        <v>41</v>
      </c>
      <c r="C16" s="2175"/>
      <c r="D16" s="2175"/>
      <c r="E16" s="2175"/>
      <c r="F16" s="2175"/>
      <c r="G16" s="2175"/>
      <c r="H16" s="2175"/>
      <c r="I16" s="2175"/>
      <c r="J16" s="2175"/>
      <c r="K16" s="2176"/>
      <c r="L16" s="2177" t="s">
        <v>1064</v>
      </c>
      <c r="M16" s="2175"/>
      <c r="N16" s="2175"/>
      <c r="O16" s="2175"/>
      <c r="P16" s="2175"/>
      <c r="Q16" s="2175"/>
      <c r="R16" s="2175"/>
      <c r="S16" s="2175"/>
      <c r="T16" s="2175"/>
      <c r="U16" s="2178"/>
    </row>
    <row r="17" spans="1:21" s="164" customFormat="1" ht="20.100000000000001" customHeight="1">
      <c r="A17" s="2167" t="s">
        <v>1332</v>
      </c>
      <c r="B17" s="2168">
        <v>86.489000000000004</v>
      </c>
      <c r="C17" s="2168">
        <v>112.80200000000001</v>
      </c>
      <c r="D17" s="2168">
        <v>97.48</v>
      </c>
      <c r="E17" s="2168">
        <v>87.573999999999998</v>
      </c>
      <c r="F17" s="2168">
        <v>103.218</v>
      </c>
      <c r="G17" s="2168">
        <v>84.697999999999993</v>
      </c>
      <c r="H17" s="2168">
        <v>95.328000000000003</v>
      </c>
      <c r="I17" s="2168">
        <v>97.162000000000006</v>
      </c>
      <c r="J17" s="2168" t="s">
        <v>739</v>
      </c>
      <c r="K17" s="2168"/>
      <c r="L17" s="2168">
        <v>81.616</v>
      </c>
      <c r="M17" s="2168">
        <v>87.840999999999994</v>
      </c>
      <c r="N17" s="2168">
        <v>75.116</v>
      </c>
      <c r="O17" s="2168">
        <v>70.197999999999993</v>
      </c>
      <c r="P17" s="2168">
        <v>90.858000000000004</v>
      </c>
      <c r="Q17" s="2168">
        <v>88.171999999999997</v>
      </c>
      <c r="R17" s="2168">
        <v>103.44799999999999</v>
      </c>
      <c r="S17" s="2168">
        <v>79.635000000000005</v>
      </c>
      <c r="T17" s="2168">
        <v>84.825999999999993</v>
      </c>
      <c r="U17" s="2169" t="s">
        <v>1332</v>
      </c>
    </row>
    <row r="18" spans="1:21" s="164" customFormat="1" ht="20.100000000000001" customHeight="1">
      <c r="A18" s="2167" t="s">
        <v>185</v>
      </c>
      <c r="B18" s="2168">
        <v>88.688999999999993</v>
      </c>
      <c r="C18" s="2170">
        <v>106.703</v>
      </c>
      <c r="D18" s="2168">
        <v>100.408</v>
      </c>
      <c r="E18" s="2170">
        <v>87.515000000000001</v>
      </c>
      <c r="F18" s="2168">
        <v>99.468000000000004</v>
      </c>
      <c r="G18" s="2170">
        <v>79.671000000000006</v>
      </c>
      <c r="H18" s="2170">
        <v>90.649000000000001</v>
      </c>
      <c r="I18" s="2170">
        <v>99.108000000000004</v>
      </c>
      <c r="J18" s="2170" t="s">
        <v>739</v>
      </c>
      <c r="K18" s="2170"/>
      <c r="L18" s="2168">
        <v>84.137</v>
      </c>
      <c r="M18" s="2170">
        <v>92.238</v>
      </c>
      <c r="N18" s="2170">
        <v>78.688000000000002</v>
      </c>
      <c r="O18" s="2170">
        <v>74.534000000000006</v>
      </c>
      <c r="P18" s="2168">
        <v>88.013999999999996</v>
      </c>
      <c r="Q18" s="2170">
        <v>93.087000000000003</v>
      </c>
      <c r="R18" s="2170">
        <v>103.09699999999999</v>
      </c>
      <c r="S18" s="2170">
        <v>86.352000000000004</v>
      </c>
      <c r="T18" s="2170">
        <v>89.460999999999999</v>
      </c>
      <c r="U18" s="2169" t="s">
        <v>185</v>
      </c>
    </row>
    <row r="19" spans="1:21" s="164" customFormat="1" ht="20.100000000000001" customHeight="1">
      <c r="A19" s="2013" t="s">
        <v>1318</v>
      </c>
      <c r="B19" s="2168">
        <v>87.513999999999996</v>
      </c>
      <c r="C19" s="2170">
        <v>93.760999999999996</v>
      </c>
      <c r="D19" s="2170">
        <v>95.435000000000002</v>
      </c>
      <c r="E19" s="2170">
        <v>79.363</v>
      </c>
      <c r="F19" s="2168">
        <v>87.319000000000003</v>
      </c>
      <c r="G19" s="2168">
        <v>82.054000000000002</v>
      </c>
      <c r="H19" s="2170">
        <v>86.548000000000002</v>
      </c>
      <c r="I19" s="2170">
        <v>96.805000000000007</v>
      </c>
      <c r="J19" s="2170" t="s">
        <v>739</v>
      </c>
      <c r="K19" s="2170"/>
      <c r="L19" s="2168">
        <v>81.813000000000002</v>
      </c>
      <c r="M19" s="2170">
        <v>88.710999999999999</v>
      </c>
      <c r="N19" s="2170">
        <v>86.165000000000006</v>
      </c>
      <c r="O19" s="2170">
        <v>84.733000000000004</v>
      </c>
      <c r="P19" s="2168">
        <v>83.652000000000001</v>
      </c>
      <c r="Q19" s="2170">
        <v>93.623999999999995</v>
      </c>
      <c r="R19" s="2170">
        <v>97</v>
      </c>
      <c r="S19" s="2170">
        <v>86.594999999999999</v>
      </c>
      <c r="T19" s="2170">
        <v>93.372</v>
      </c>
      <c r="U19" s="2169" t="s">
        <v>1318</v>
      </c>
    </row>
    <row r="20" spans="1:21" s="164" customFormat="1" ht="23.1" customHeight="1">
      <c r="A20" s="2013" t="s">
        <v>1319</v>
      </c>
      <c r="B20" s="2170">
        <v>100</v>
      </c>
      <c r="C20" s="2170">
        <v>100</v>
      </c>
      <c r="D20" s="2170">
        <v>100</v>
      </c>
      <c r="E20" s="2170">
        <v>100</v>
      </c>
      <c r="F20" s="2170">
        <v>100</v>
      </c>
      <c r="G20" s="2170">
        <v>100</v>
      </c>
      <c r="H20" s="2170">
        <v>100</v>
      </c>
      <c r="I20" s="2170">
        <v>100</v>
      </c>
      <c r="J20" s="2170">
        <v>100</v>
      </c>
      <c r="K20" s="2170"/>
      <c r="L20" s="2170">
        <v>100</v>
      </c>
      <c r="M20" s="2170">
        <v>100</v>
      </c>
      <c r="N20" s="2170">
        <v>100</v>
      </c>
      <c r="O20" s="2170">
        <v>100</v>
      </c>
      <c r="P20" s="2170">
        <v>100</v>
      </c>
      <c r="Q20" s="2170">
        <v>100</v>
      </c>
      <c r="R20" s="2170">
        <v>100</v>
      </c>
      <c r="S20" s="2170">
        <v>100</v>
      </c>
      <c r="T20" s="2170">
        <v>100</v>
      </c>
      <c r="U20" s="2169" t="s">
        <v>1319</v>
      </c>
    </row>
    <row r="21" spans="1:21" s="164" customFormat="1" ht="23.1" customHeight="1">
      <c r="A21" s="2013" t="s">
        <v>1908</v>
      </c>
      <c r="B21" s="2170">
        <v>105.6</v>
      </c>
      <c r="C21" s="2170">
        <v>102.7</v>
      </c>
      <c r="D21" s="2170">
        <v>101.2</v>
      </c>
      <c r="E21" s="2170">
        <v>105.7</v>
      </c>
      <c r="F21" s="2170">
        <v>103.8</v>
      </c>
      <c r="G21" s="2170">
        <v>106.6</v>
      </c>
      <c r="H21" s="2170">
        <v>100.8</v>
      </c>
      <c r="I21" s="2170">
        <v>107.2</v>
      </c>
      <c r="J21" s="2170">
        <v>111.4</v>
      </c>
      <c r="K21" s="2170"/>
      <c r="L21" s="2170">
        <v>106.7</v>
      </c>
      <c r="M21" s="2170">
        <v>110.6</v>
      </c>
      <c r="N21" s="2170">
        <v>109.3</v>
      </c>
      <c r="O21" s="2170">
        <v>106.8</v>
      </c>
      <c r="P21" s="2170">
        <v>107.2</v>
      </c>
      <c r="Q21" s="2170">
        <v>105</v>
      </c>
      <c r="R21" s="2170">
        <v>100.4</v>
      </c>
      <c r="S21" s="2170">
        <v>101.4</v>
      </c>
      <c r="T21" s="2170">
        <v>104.8</v>
      </c>
      <c r="U21" s="2169" t="s">
        <v>1908</v>
      </c>
    </row>
    <row r="22" spans="1:21" s="899" customFormat="1" ht="23.1" customHeight="1">
      <c r="A22" s="2036" t="s">
        <v>1915</v>
      </c>
      <c r="B22" s="2171">
        <v>106.4</v>
      </c>
      <c r="C22" s="2171">
        <v>103.9</v>
      </c>
      <c r="D22" s="2171">
        <v>97.9</v>
      </c>
      <c r="E22" s="2171">
        <v>105</v>
      </c>
      <c r="F22" s="2171">
        <v>106.1</v>
      </c>
      <c r="G22" s="2171">
        <v>101.7</v>
      </c>
      <c r="H22" s="2171">
        <v>106.9</v>
      </c>
      <c r="I22" s="2171">
        <v>113.7</v>
      </c>
      <c r="J22" s="2171">
        <v>119.3</v>
      </c>
      <c r="K22" s="2171"/>
      <c r="L22" s="2171">
        <v>108.6</v>
      </c>
      <c r="M22" s="2171">
        <v>113</v>
      </c>
      <c r="N22" s="2171">
        <v>116</v>
      </c>
      <c r="O22" s="2171">
        <v>108.7</v>
      </c>
      <c r="P22" s="2171">
        <v>104</v>
      </c>
      <c r="Q22" s="2171">
        <v>106</v>
      </c>
      <c r="R22" s="2171">
        <v>98.8</v>
      </c>
      <c r="S22" s="2171">
        <v>101.6</v>
      </c>
      <c r="T22" s="2171">
        <v>113.5</v>
      </c>
      <c r="U22" s="2172" t="s">
        <v>1909</v>
      </c>
    </row>
    <row r="23" spans="1:21" s="2135" customFormat="1" ht="23.45" customHeight="1">
      <c r="A23" s="2173"/>
      <c r="B23" s="2368" t="s">
        <v>42</v>
      </c>
      <c r="C23" s="2369"/>
      <c r="D23" s="2369"/>
      <c r="E23" s="2369"/>
      <c r="F23" s="2369"/>
      <c r="G23" s="2369"/>
      <c r="H23" s="2369"/>
      <c r="I23" s="2369"/>
      <c r="J23" s="2369"/>
      <c r="K23" s="2176"/>
      <c r="L23" s="2177" t="s">
        <v>1065</v>
      </c>
      <c r="M23" s="2175"/>
      <c r="N23" s="2175"/>
      <c r="O23" s="2175"/>
      <c r="P23" s="2175"/>
      <c r="Q23" s="2175"/>
      <c r="R23" s="2175"/>
      <c r="S23" s="2175"/>
      <c r="T23" s="2175"/>
      <c r="U23" s="2178"/>
    </row>
    <row r="24" spans="1:21" s="164" customFormat="1" ht="20.100000000000001" customHeight="1">
      <c r="A24" s="2167" t="s">
        <v>1332</v>
      </c>
      <c r="B24" s="2168">
        <v>89.912000000000006</v>
      </c>
      <c r="C24" s="2170">
        <v>100.44199999999999</v>
      </c>
      <c r="D24" s="2168">
        <v>119.398</v>
      </c>
      <c r="E24" s="2168">
        <v>80.713999999999999</v>
      </c>
      <c r="F24" s="2168">
        <v>96.210999999999999</v>
      </c>
      <c r="G24" s="2170">
        <v>110.76600000000001</v>
      </c>
      <c r="H24" s="2170">
        <v>99.051000000000002</v>
      </c>
      <c r="I24" s="2170">
        <v>96.47</v>
      </c>
      <c r="J24" s="2170" t="s">
        <v>739</v>
      </c>
      <c r="K24" s="2170"/>
      <c r="L24" s="2168">
        <v>70.838999999999999</v>
      </c>
      <c r="M24" s="2170">
        <v>90.786000000000001</v>
      </c>
      <c r="N24" s="2170">
        <v>85.501000000000005</v>
      </c>
      <c r="O24" s="2170">
        <v>83.694000000000003</v>
      </c>
      <c r="P24" s="2168">
        <v>82.778999999999996</v>
      </c>
      <c r="Q24" s="2170">
        <v>102.32</v>
      </c>
      <c r="R24" s="2170">
        <v>93.995999999999995</v>
      </c>
      <c r="S24" s="2170">
        <v>92.274000000000001</v>
      </c>
      <c r="T24" s="2170">
        <v>132.43600000000001</v>
      </c>
      <c r="U24" s="2169" t="s">
        <v>1332</v>
      </c>
    </row>
    <row r="25" spans="1:21" s="164" customFormat="1" ht="20.100000000000001" customHeight="1">
      <c r="A25" s="2167" t="s">
        <v>185</v>
      </c>
      <c r="B25" s="2168">
        <v>96.126000000000005</v>
      </c>
      <c r="C25" s="2170">
        <v>115.327</v>
      </c>
      <c r="D25" s="2168">
        <v>132.542</v>
      </c>
      <c r="E25" s="2168">
        <v>98.361000000000004</v>
      </c>
      <c r="F25" s="2168">
        <v>89.527000000000001</v>
      </c>
      <c r="G25" s="2170">
        <v>118.69199999999999</v>
      </c>
      <c r="H25" s="2170">
        <v>110.863</v>
      </c>
      <c r="I25" s="2170">
        <v>100.039</v>
      </c>
      <c r="J25" s="2170" t="s">
        <v>739</v>
      </c>
      <c r="K25" s="2170"/>
      <c r="L25" s="2168">
        <v>76.033000000000001</v>
      </c>
      <c r="M25" s="2170">
        <v>102.574</v>
      </c>
      <c r="N25" s="2170">
        <v>116.35299999999999</v>
      </c>
      <c r="O25" s="2170">
        <v>85.215999999999994</v>
      </c>
      <c r="P25" s="2168">
        <v>109.496</v>
      </c>
      <c r="Q25" s="2170">
        <v>110.735</v>
      </c>
      <c r="R25" s="2170">
        <v>103.565</v>
      </c>
      <c r="S25" s="2170">
        <v>100.702</v>
      </c>
      <c r="T25" s="2170">
        <v>101.75</v>
      </c>
      <c r="U25" s="2169" t="s">
        <v>185</v>
      </c>
    </row>
    <row r="26" spans="1:21" s="164" customFormat="1" ht="20.100000000000001" customHeight="1">
      <c r="A26" s="2013" t="s">
        <v>1318</v>
      </c>
      <c r="B26" s="2168">
        <v>88.608000000000004</v>
      </c>
      <c r="C26" s="2168">
        <v>102.96599999999999</v>
      </c>
      <c r="D26" s="2168">
        <v>104.871</v>
      </c>
      <c r="E26" s="2168">
        <v>98.795000000000002</v>
      </c>
      <c r="F26" s="2168">
        <v>83.879000000000005</v>
      </c>
      <c r="G26" s="2170">
        <v>101.122</v>
      </c>
      <c r="H26" s="2170">
        <v>98.629000000000005</v>
      </c>
      <c r="I26" s="2170">
        <v>85.948999999999998</v>
      </c>
      <c r="J26" s="2170" t="s">
        <v>739</v>
      </c>
      <c r="K26" s="2170"/>
      <c r="L26" s="2168">
        <v>82.165999999999997</v>
      </c>
      <c r="M26" s="2170">
        <v>84.305999999999997</v>
      </c>
      <c r="N26" s="2170">
        <v>89.147999999999996</v>
      </c>
      <c r="O26" s="2170">
        <v>75.959000000000003</v>
      </c>
      <c r="P26" s="2168">
        <v>101.393</v>
      </c>
      <c r="Q26" s="2168">
        <v>87.638999999999996</v>
      </c>
      <c r="R26" s="2170">
        <v>91.814999999999998</v>
      </c>
      <c r="S26" s="2168">
        <v>91.308000000000007</v>
      </c>
      <c r="T26" s="2179">
        <v>99.016000000000005</v>
      </c>
      <c r="U26" s="2169" t="s">
        <v>1318</v>
      </c>
    </row>
    <row r="27" spans="1:21" s="164" customFormat="1" ht="23.1" customHeight="1">
      <c r="A27" s="2013" t="s">
        <v>1319</v>
      </c>
      <c r="B27" s="2170">
        <v>104.6</v>
      </c>
      <c r="C27" s="2170">
        <v>104.3</v>
      </c>
      <c r="D27" s="2170">
        <v>98.4</v>
      </c>
      <c r="E27" s="2170">
        <v>107.7</v>
      </c>
      <c r="F27" s="2170">
        <v>98.1</v>
      </c>
      <c r="G27" s="2170">
        <v>101.4</v>
      </c>
      <c r="H27" s="2170">
        <v>99</v>
      </c>
      <c r="I27" s="2170">
        <v>107.8</v>
      </c>
      <c r="J27" s="2170">
        <v>114.1</v>
      </c>
      <c r="K27" s="2170"/>
      <c r="L27" s="2170">
        <v>102.8</v>
      </c>
      <c r="M27" s="2170">
        <v>96.7</v>
      </c>
      <c r="N27" s="2170">
        <v>100.1</v>
      </c>
      <c r="O27" s="2170">
        <v>110.3</v>
      </c>
      <c r="P27" s="2170">
        <v>107</v>
      </c>
      <c r="Q27" s="2170">
        <v>103.9</v>
      </c>
      <c r="R27" s="2170">
        <v>100.7</v>
      </c>
      <c r="S27" s="2170">
        <v>102.2</v>
      </c>
      <c r="T27" s="2170">
        <v>89.7</v>
      </c>
      <c r="U27" s="2169" t="s">
        <v>1319</v>
      </c>
    </row>
    <row r="28" spans="1:21" s="164" customFormat="1" ht="23.1" customHeight="1">
      <c r="A28" s="2013" t="s">
        <v>1908</v>
      </c>
      <c r="B28" s="2170">
        <v>120.2</v>
      </c>
      <c r="C28" s="2170">
        <v>109.9</v>
      </c>
      <c r="D28" s="2170">
        <v>113.2</v>
      </c>
      <c r="E28" s="2170">
        <v>121.3</v>
      </c>
      <c r="F28" s="2170">
        <v>109.7</v>
      </c>
      <c r="G28" s="2170">
        <v>118.5</v>
      </c>
      <c r="H28" s="2170">
        <v>104.7</v>
      </c>
      <c r="I28" s="2170">
        <v>125.5</v>
      </c>
      <c r="J28" s="2170">
        <v>105.2</v>
      </c>
      <c r="K28" s="2170"/>
      <c r="L28" s="2170">
        <v>113</v>
      </c>
      <c r="M28" s="2170">
        <v>125</v>
      </c>
      <c r="N28" s="2170">
        <v>111.8</v>
      </c>
      <c r="O28" s="2170">
        <v>122.4</v>
      </c>
      <c r="P28" s="2170">
        <v>118.1</v>
      </c>
      <c r="Q28" s="2170">
        <v>106.3</v>
      </c>
      <c r="R28" s="2170">
        <v>121.4</v>
      </c>
      <c r="S28" s="2170">
        <v>110.6</v>
      </c>
      <c r="T28" s="2170">
        <v>106.6</v>
      </c>
      <c r="U28" s="2169" t="s">
        <v>1908</v>
      </c>
    </row>
    <row r="29" spans="1:21" s="899" customFormat="1" ht="23.1" customHeight="1">
      <c r="A29" s="2036" t="s">
        <v>1915</v>
      </c>
      <c r="B29" s="2171">
        <v>124.1</v>
      </c>
      <c r="C29" s="2171">
        <v>108.4</v>
      </c>
      <c r="D29" s="2171">
        <v>119.9</v>
      </c>
      <c r="E29" s="2171">
        <v>134</v>
      </c>
      <c r="F29" s="2171">
        <v>131.69999999999999</v>
      </c>
      <c r="G29" s="2171">
        <v>99</v>
      </c>
      <c r="H29" s="2171">
        <v>110.6</v>
      </c>
      <c r="I29" s="2171">
        <v>119.8</v>
      </c>
      <c r="J29" s="2171">
        <v>100</v>
      </c>
      <c r="K29" s="2171"/>
      <c r="L29" s="2171">
        <v>120.8</v>
      </c>
      <c r="M29" s="2171">
        <v>148.4</v>
      </c>
      <c r="N29" s="2171">
        <v>125.5</v>
      </c>
      <c r="O29" s="2171">
        <v>128.5</v>
      </c>
      <c r="P29" s="2171">
        <v>112.3</v>
      </c>
      <c r="Q29" s="2171">
        <v>117</v>
      </c>
      <c r="R29" s="2171">
        <v>129.6</v>
      </c>
      <c r="S29" s="2171">
        <v>107.3</v>
      </c>
      <c r="T29" s="2171">
        <v>106.6</v>
      </c>
      <c r="U29" s="2172" t="s">
        <v>1909</v>
      </c>
    </row>
    <row r="30" spans="1:21" ht="15" customHeight="1">
      <c r="A30" s="179"/>
      <c r="B30" s="199"/>
      <c r="C30" s="183"/>
      <c r="D30" s="74"/>
      <c r="E30" s="74"/>
      <c r="F30" s="145"/>
      <c r="G30" s="183"/>
      <c r="H30" s="74"/>
      <c r="I30" s="74"/>
      <c r="J30" s="74"/>
      <c r="L30" s="145"/>
      <c r="M30" s="183"/>
      <c r="N30" s="74"/>
      <c r="O30" s="74"/>
      <c r="P30" s="145"/>
      <c r="Q30" s="183"/>
      <c r="R30" s="74"/>
      <c r="S30" s="74"/>
      <c r="T30" s="74"/>
      <c r="U30" s="182"/>
    </row>
    <row r="31" spans="1:21" ht="14.1" customHeight="1">
      <c r="A31" s="77" t="s">
        <v>43</v>
      </c>
      <c r="U31" s="239" t="s">
        <v>71</v>
      </c>
    </row>
    <row r="32" spans="1:21" ht="12" customHeight="1">
      <c r="A32" s="77" t="s">
        <v>1922</v>
      </c>
      <c r="B32" s="87"/>
      <c r="C32" s="184"/>
      <c r="D32" s="87"/>
      <c r="E32" s="87"/>
      <c r="F32" s="87"/>
      <c r="G32" s="184"/>
      <c r="H32" s="87"/>
      <c r="I32" s="87"/>
      <c r="J32" s="87"/>
      <c r="L32" s="87"/>
      <c r="M32" s="184"/>
      <c r="N32" s="87"/>
      <c r="O32" s="87"/>
      <c r="P32" s="87"/>
      <c r="Q32" s="184"/>
      <c r="R32" s="87"/>
      <c r="S32" s="87"/>
      <c r="T32" s="87"/>
      <c r="U32" s="77"/>
    </row>
    <row r="33" spans="1:1" ht="12" customHeight="1">
      <c r="A33" s="77"/>
    </row>
    <row r="34" spans="1:1" ht="12" customHeight="1"/>
    <row r="35" spans="1:1" ht="12" customHeight="1"/>
    <row r="36" spans="1:1" ht="12" customHeight="1"/>
    <row r="37" spans="1:1" ht="12" customHeight="1"/>
    <row r="38" spans="1:1" ht="12" customHeight="1"/>
    <row r="39" spans="1:1" ht="12" customHeight="1"/>
  </sheetData>
  <mergeCells count="6">
    <mergeCell ref="L4:T4"/>
    <mergeCell ref="A5:A8"/>
    <mergeCell ref="B23:J23"/>
    <mergeCell ref="U5:U8"/>
    <mergeCell ref="B9:J9"/>
    <mergeCell ref="L9:T9"/>
  </mergeCells>
  <phoneticPr fontId="11" type="noConversion"/>
  <printOptions gridLinesSet="0"/>
  <pageMargins left="0.78740157480314965" right="0.78740157480314965" top="0.78740157480314965" bottom="0.39370078740157483" header="0" footer="0"/>
  <pageSetup paperSize="9" pageOrder="overThenDown" orientation="portrait" useFirstPageNumber="1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M31"/>
  <sheetViews>
    <sheetView topLeftCell="A6" workbookViewId="0">
      <selection activeCell="P23" sqref="P23"/>
    </sheetView>
  </sheetViews>
  <sheetFormatPr defaultRowHeight="14.25"/>
  <cols>
    <col min="1" max="1" width="7" style="827" customWidth="1"/>
    <col min="2" max="4" width="7.375" customWidth="1"/>
    <col min="5" max="7" width="8.375" customWidth="1"/>
    <col min="8" max="11" width="6.75" customWidth="1"/>
    <col min="12" max="12" width="1.625" customWidth="1"/>
    <col min="13" max="13" width="1.375" customWidth="1"/>
    <col min="14" max="14" width="8.25" customWidth="1"/>
    <col min="15" max="15" width="8.125" customWidth="1"/>
    <col min="16" max="16" width="7.25" customWidth="1"/>
    <col min="17" max="22" width="8" customWidth="1"/>
    <col min="23" max="23" width="7.625" style="11" customWidth="1"/>
    <col min="24" max="24" width="8" style="827" customWidth="1"/>
    <col min="25" max="25" width="11.875" customWidth="1"/>
    <col min="26" max="26" width="10.125" customWidth="1"/>
    <col min="27" max="28" width="9.625" customWidth="1"/>
    <col min="29" max="29" width="10.875" customWidth="1"/>
    <col min="30" max="31" width="10.25" customWidth="1"/>
    <col min="32" max="32" width="2.625" customWidth="1"/>
    <col min="33" max="33" width="2.25" customWidth="1"/>
    <col min="34" max="34" width="12.625" customWidth="1"/>
    <col min="36" max="36" width="7.375" customWidth="1"/>
    <col min="37" max="37" width="7.875" customWidth="1"/>
    <col min="38" max="38" width="12" customWidth="1"/>
    <col min="39" max="39" width="8.5" customWidth="1"/>
    <col min="41" max="41" width="6.75" bestFit="1" customWidth="1"/>
    <col min="42" max="42" width="7.625" style="11" customWidth="1"/>
    <col min="43" max="43" width="8.375" style="827" customWidth="1"/>
    <col min="44" max="50" width="10.125" customWidth="1"/>
    <col min="51" max="51" width="2.375" customWidth="1"/>
    <col min="52" max="52" width="3.25" customWidth="1"/>
    <col min="54" max="54" width="10.875" customWidth="1"/>
    <col min="55" max="55" width="13.375" customWidth="1"/>
    <col min="56" max="56" width="10.75" customWidth="1"/>
    <col min="57" max="57" width="14.25" customWidth="1"/>
    <col min="59" max="59" width="8.125" style="11" customWidth="1"/>
    <col min="60" max="60" width="8.375" style="827" customWidth="1"/>
    <col min="62" max="62" width="10.625" customWidth="1"/>
    <col min="64" max="64" width="16.625" customWidth="1"/>
    <col min="67" max="67" width="10.5" customWidth="1"/>
    <col min="68" max="69" width="2.625" customWidth="1"/>
    <col min="71" max="71" width="14.875" customWidth="1"/>
    <col min="72" max="72" width="9.75" customWidth="1"/>
    <col min="77" max="77" width="8.125" style="11" customWidth="1"/>
    <col min="78" max="78" width="8.375" style="827" customWidth="1"/>
    <col min="79" max="79" width="8.875" customWidth="1"/>
    <col min="80" max="80" width="10" customWidth="1"/>
    <col min="81" max="81" width="8.375" customWidth="1"/>
    <col min="82" max="82" width="10" customWidth="1"/>
    <col min="84" max="84" width="7.875" customWidth="1"/>
    <col min="86" max="86" width="9.875" customWidth="1"/>
    <col min="87" max="87" width="1.75" customWidth="1"/>
    <col min="88" max="88" width="2.125" customWidth="1"/>
    <col min="89" max="89" width="11.625" customWidth="1"/>
    <col min="90" max="90" width="8.25" customWidth="1"/>
    <col min="91" max="91" width="12.875" customWidth="1"/>
    <col min="93" max="93" width="8.125" customWidth="1"/>
    <col min="95" max="95" width="11.625" customWidth="1"/>
    <col min="96" max="96" width="8.125" style="11" customWidth="1"/>
    <col min="97" max="97" width="8.375" style="827" customWidth="1"/>
    <col min="98" max="98" width="8.125" customWidth="1"/>
    <col min="99" max="99" width="7.5" bestFit="1" customWidth="1"/>
    <col min="100" max="101" width="10.25" customWidth="1"/>
    <col min="103" max="103" width="13.875" customWidth="1"/>
    <col min="104" max="104" width="13.75" customWidth="1"/>
    <col min="105" max="105" width="2.25" customWidth="1"/>
    <col min="106" max="106" width="2" customWidth="1"/>
    <col min="107" max="107" width="10.625" customWidth="1"/>
    <col min="109" max="109" width="9.75" customWidth="1"/>
    <col min="110" max="110" width="11.75" customWidth="1"/>
    <col min="111" max="111" width="9.5" customWidth="1"/>
    <col min="112" max="112" width="12.375" customWidth="1"/>
    <col min="113" max="113" width="9.75" customWidth="1"/>
    <col min="114" max="114" width="8.125" style="11" customWidth="1"/>
    <col min="115" max="115" width="8.375" style="827" customWidth="1"/>
    <col min="116" max="116" width="11.5" customWidth="1"/>
    <col min="117" max="117" width="11.25" customWidth="1"/>
    <col min="118" max="118" width="13" customWidth="1"/>
    <col min="119" max="119" width="14.75" customWidth="1"/>
    <col min="120" max="120" width="13.625" customWidth="1"/>
    <col min="122" max="122" width="1.75" customWidth="1"/>
    <col min="123" max="123" width="2" customWidth="1"/>
    <col min="124" max="124" width="7.125" customWidth="1"/>
    <col min="125" max="125" width="7" customWidth="1"/>
    <col min="128" max="128" width="7.5" bestFit="1" customWidth="1"/>
    <col min="129" max="129" width="7.75" customWidth="1"/>
    <col min="130" max="130" width="8" customWidth="1"/>
    <col min="131" max="131" width="9.625" customWidth="1"/>
    <col min="132" max="132" width="7.875" customWidth="1"/>
    <col min="133" max="133" width="8.125" style="11" customWidth="1"/>
    <col min="134" max="134" width="8.375" style="827" customWidth="1"/>
    <col min="135" max="135" width="9.625" customWidth="1"/>
    <col min="136" max="136" width="18.875" customWidth="1"/>
    <col min="137" max="137" width="16" customWidth="1"/>
    <col min="138" max="138" width="15.625" customWidth="1"/>
    <col min="139" max="139" width="10.75" customWidth="1"/>
    <col min="140" max="141" width="2.125" customWidth="1"/>
    <col min="142" max="142" width="8" customWidth="1"/>
    <col min="143" max="143" width="10.125" customWidth="1"/>
    <col min="144" max="144" width="11.375" customWidth="1"/>
    <col min="145" max="145" width="11.375" bestFit="1" customWidth="1"/>
    <col min="146" max="146" width="8" customWidth="1"/>
    <col min="147" max="147" width="11.875" customWidth="1"/>
    <col min="148" max="148" width="10.125" customWidth="1"/>
    <col min="149" max="149" width="8.125" style="11" customWidth="1"/>
    <col min="150" max="150" width="8.375" style="827" customWidth="1"/>
    <col min="151" max="151" width="13.875" customWidth="1"/>
    <col min="152" max="152" width="12.125" customWidth="1"/>
    <col min="153" max="153" width="9.625" customWidth="1"/>
    <col min="154" max="154" width="9.375" customWidth="1"/>
    <col min="155" max="155" width="10.625" customWidth="1"/>
    <col min="156" max="156" width="9.875" customWidth="1"/>
    <col min="157" max="157" width="2.125" customWidth="1"/>
    <col min="158" max="158" width="2.5" customWidth="1"/>
    <col min="159" max="159" width="8.625" customWidth="1"/>
    <col min="160" max="160" width="7.5" bestFit="1" customWidth="1"/>
    <col min="161" max="161" width="10" customWidth="1"/>
    <col min="165" max="165" width="10.5" customWidth="1"/>
    <col min="166" max="166" width="9.75" bestFit="1" customWidth="1"/>
    <col min="167" max="167" width="8.125" style="11" customWidth="1"/>
  </cols>
  <sheetData>
    <row r="1" spans="1:169" ht="18.75">
      <c r="W1" s="438"/>
      <c r="AP1" s="438"/>
      <c r="BG1" s="438"/>
      <c r="BY1" s="438"/>
      <c r="CR1" s="438"/>
      <c r="DJ1" s="438"/>
      <c r="EC1" s="438"/>
      <c r="ES1" s="438"/>
      <c r="FK1" s="438"/>
    </row>
    <row r="2" spans="1:169" s="738" customFormat="1" ht="21.75">
      <c r="A2" s="2381" t="s">
        <v>745</v>
      </c>
      <c r="B2" s="2381"/>
      <c r="C2" s="2381"/>
      <c r="D2" s="2381"/>
      <c r="E2" s="2381"/>
      <c r="F2" s="2381"/>
      <c r="G2" s="2381"/>
      <c r="H2" s="2381"/>
      <c r="I2" s="2381"/>
      <c r="J2" s="2381"/>
      <c r="K2" s="2381"/>
      <c r="L2" s="862"/>
      <c r="M2" s="862"/>
      <c r="N2" s="2380" t="s">
        <v>1869</v>
      </c>
      <c r="O2" s="2380"/>
      <c r="P2" s="2380"/>
      <c r="Q2" s="2380"/>
      <c r="R2" s="2380"/>
      <c r="S2" s="2380"/>
      <c r="T2" s="2380"/>
      <c r="U2" s="2380"/>
      <c r="V2" s="2380"/>
      <c r="W2" s="2380"/>
      <c r="X2" s="2381" t="s">
        <v>1321</v>
      </c>
      <c r="Y2" s="2381"/>
      <c r="Z2" s="2381"/>
      <c r="AA2" s="2381"/>
      <c r="AB2" s="2381"/>
      <c r="AC2" s="2381"/>
      <c r="AD2" s="2381"/>
      <c r="AE2" s="2381"/>
      <c r="AF2" s="589"/>
      <c r="AG2" s="589"/>
      <c r="AH2" s="2380" t="s">
        <v>1869</v>
      </c>
      <c r="AI2" s="2380"/>
      <c r="AJ2" s="2380"/>
      <c r="AK2" s="2380"/>
      <c r="AL2" s="2380"/>
      <c r="AM2" s="2380"/>
      <c r="AN2" s="2380"/>
      <c r="AO2" s="2380"/>
      <c r="AP2" s="832"/>
      <c r="AQ2" s="2381" t="s">
        <v>746</v>
      </c>
      <c r="AR2" s="2381"/>
      <c r="AS2" s="2381"/>
      <c r="AT2" s="2381"/>
      <c r="AU2" s="2381"/>
      <c r="AV2" s="2381"/>
      <c r="AW2" s="2381"/>
      <c r="AX2" s="2381"/>
      <c r="AY2" s="589"/>
      <c r="AZ2" s="589"/>
      <c r="BA2" s="2380" t="s">
        <v>1869</v>
      </c>
      <c r="BB2" s="2380"/>
      <c r="BC2" s="2380"/>
      <c r="BD2" s="2380"/>
      <c r="BE2" s="2380"/>
      <c r="BF2" s="2380"/>
      <c r="BG2" s="2380"/>
      <c r="BH2" s="2381" t="s">
        <v>747</v>
      </c>
      <c r="BI2" s="2381"/>
      <c r="BJ2" s="2381"/>
      <c r="BK2" s="2381"/>
      <c r="BL2" s="2381"/>
      <c r="BM2" s="2381"/>
      <c r="BN2" s="2381"/>
      <c r="BO2" s="2381"/>
      <c r="BP2" s="862"/>
      <c r="BQ2" s="862"/>
      <c r="BR2" s="2380" t="s">
        <v>1869</v>
      </c>
      <c r="BS2" s="2380"/>
      <c r="BT2" s="2380"/>
      <c r="BU2" s="2380"/>
      <c r="BV2" s="2380"/>
      <c r="BW2" s="2380"/>
      <c r="BX2" s="2380"/>
      <c r="BY2" s="862"/>
      <c r="BZ2" s="2381" t="s">
        <v>748</v>
      </c>
      <c r="CA2" s="2381"/>
      <c r="CB2" s="2381"/>
      <c r="CC2" s="2381"/>
      <c r="CD2" s="2381"/>
      <c r="CE2" s="2381"/>
      <c r="CF2" s="2381"/>
      <c r="CG2" s="2381"/>
      <c r="CH2" s="2381"/>
      <c r="CI2" s="589"/>
      <c r="CJ2" s="589"/>
      <c r="CK2" s="2380" t="s">
        <v>1869</v>
      </c>
      <c r="CL2" s="2380"/>
      <c r="CM2" s="2380"/>
      <c r="CN2" s="2380"/>
      <c r="CO2" s="2380"/>
      <c r="CP2" s="2380"/>
      <c r="CQ2" s="2380"/>
      <c r="CR2" s="862"/>
      <c r="CS2" s="2381" t="s">
        <v>749</v>
      </c>
      <c r="CT2" s="2381"/>
      <c r="CU2" s="2381"/>
      <c r="CV2" s="2381"/>
      <c r="CW2" s="2381"/>
      <c r="CX2" s="2381"/>
      <c r="CY2" s="2381"/>
      <c r="CZ2" s="2381"/>
      <c r="DA2" s="589"/>
      <c r="DB2" s="589"/>
      <c r="DC2" s="2380" t="s">
        <v>1869</v>
      </c>
      <c r="DD2" s="2380"/>
      <c r="DE2" s="2380"/>
      <c r="DF2" s="2380"/>
      <c r="DG2" s="2380"/>
      <c r="DH2" s="2380"/>
      <c r="DI2" s="2380"/>
      <c r="DJ2" s="862"/>
      <c r="DK2" s="2381" t="s">
        <v>750</v>
      </c>
      <c r="DL2" s="2381"/>
      <c r="DM2" s="2381"/>
      <c r="DN2" s="2381"/>
      <c r="DO2" s="2381"/>
      <c r="DP2" s="2381"/>
      <c r="DQ2" s="2381"/>
      <c r="DR2" s="589"/>
      <c r="DS2" s="589"/>
      <c r="DT2" s="2380" t="s">
        <v>1869</v>
      </c>
      <c r="DU2" s="2380"/>
      <c r="DV2" s="2380"/>
      <c r="DW2" s="2380"/>
      <c r="DX2" s="2380"/>
      <c r="DY2" s="2380"/>
      <c r="DZ2" s="2380"/>
      <c r="EA2" s="2380"/>
      <c r="EB2" s="2380"/>
      <c r="EC2" s="862"/>
      <c r="ED2" s="2381" t="s">
        <v>751</v>
      </c>
      <c r="EE2" s="2381"/>
      <c r="EF2" s="2381"/>
      <c r="EG2" s="2381"/>
      <c r="EH2" s="2381"/>
      <c r="EI2" s="2381"/>
      <c r="EJ2" s="589"/>
      <c r="EK2" s="589"/>
      <c r="EL2" s="2380" t="s">
        <v>1869</v>
      </c>
      <c r="EM2" s="2380"/>
      <c r="EN2" s="2380"/>
      <c r="EO2" s="2380"/>
      <c r="EP2" s="2380"/>
      <c r="EQ2" s="2380"/>
      <c r="ER2" s="2380"/>
      <c r="ES2" s="862"/>
      <c r="ET2" s="2381" t="s">
        <v>752</v>
      </c>
      <c r="EU2" s="2381"/>
      <c r="EV2" s="2381"/>
      <c r="EW2" s="2381"/>
      <c r="EX2" s="2381"/>
      <c r="EY2" s="2381"/>
      <c r="EZ2" s="2381"/>
      <c r="FA2" s="589"/>
      <c r="FB2" s="589"/>
      <c r="FC2" s="2380" t="s">
        <v>1869</v>
      </c>
      <c r="FD2" s="2380"/>
      <c r="FE2" s="2380"/>
      <c r="FF2" s="2380"/>
      <c r="FG2" s="2380"/>
      <c r="FH2" s="2380"/>
      <c r="FI2" s="2380"/>
      <c r="FJ2" s="2380"/>
      <c r="FK2" s="832"/>
      <c r="FL2" s="832"/>
      <c r="FM2" s="832"/>
    </row>
    <row r="3" spans="1:169" s="738" customFormat="1" ht="18.75" customHeight="1">
      <c r="A3" s="825"/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2380" t="s">
        <v>233</v>
      </c>
      <c r="O3" s="2380"/>
      <c r="P3" s="2380"/>
      <c r="Q3" s="2380"/>
      <c r="R3" s="2380"/>
      <c r="S3" s="2380"/>
      <c r="T3" s="2380"/>
      <c r="U3" s="2380"/>
      <c r="V3" s="2380"/>
      <c r="W3" s="2380"/>
      <c r="X3" s="825"/>
      <c r="Y3" s="862"/>
      <c r="Z3" s="862"/>
      <c r="AA3" s="862"/>
      <c r="AB3" s="862"/>
      <c r="AC3" s="862"/>
      <c r="AD3" s="862"/>
      <c r="AE3" s="862"/>
      <c r="AF3" s="862"/>
      <c r="AG3" s="862"/>
      <c r="AH3" s="2380" t="s">
        <v>233</v>
      </c>
      <c r="AI3" s="2380"/>
      <c r="AJ3" s="2380"/>
      <c r="AK3" s="2380"/>
      <c r="AL3" s="2380"/>
      <c r="AM3" s="2380"/>
      <c r="AN3" s="2380"/>
      <c r="AO3" s="2380"/>
      <c r="AP3" s="832"/>
      <c r="AQ3" s="825"/>
      <c r="AR3" s="862"/>
      <c r="AS3" s="862"/>
      <c r="AT3" s="862"/>
      <c r="AU3" s="862"/>
      <c r="AV3" s="862"/>
      <c r="AW3" s="862"/>
      <c r="AX3" s="862"/>
      <c r="AY3" s="862"/>
      <c r="AZ3" s="862"/>
      <c r="BA3" s="2380" t="s">
        <v>233</v>
      </c>
      <c r="BB3" s="2380"/>
      <c r="BC3" s="2380"/>
      <c r="BD3" s="2380"/>
      <c r="BE3" s="2380"/>
      <c r="BF3" s="2380"/>
      <c r="BG3" s="2380"/>
      <c r="BH3" s="825"/>
      <c r="BI3" s="832"/>
      <c r="BJ3" s="832"/>
      <c r="BK3" s="862"/>
      <c r="BL3" s="862"/>
      <c r="BM3" s="862"/>
      <c r="BN3" s="862"/>
      <c r="BO3" s="862"/>
      <c r="BP3" s="862"/>
      <c r="BQ3" s="862"/>
      <c r="BR3" s="2380" t="s">
        <v>233</v>
      </c>
      <c r="BS3" s="2380"/>
      <c r="BT3" s="2380"/>
      <c r="BU3" s="2380"/>
      <c r="BV3" s="2380"/>
      <c r="BW3" s="2380"/>
      <c r="BX3" s="2380"/>
      <c r="BY3" s="862"/>
      <c r="BZ3" s="825"/>
      <c r="CA3" s="825"/>
      <c r="CB3" s="832"/>
      <c r="CC3" s="832"/>
      <c r="CD3" s="862"/>
      <c r="CE3" s="862"/>
      <c r="CF3" s="862"/>
      <c r="CG3" s="862"/>
      <c r="CH3" s="862"/>
      <c r="CI3" s="862"/>
      <c r="CJ3" s="862"/>
      <c r="CK3" s="2380" t="s">
        <v>233</v>
      </c>
      <c r="CL3" s="2380"/>
      <c r="CM3" s="2380"/>
      <c r="CN3" s="2380"/>
      <c r="CO3" s="2380"/>
      <c r="CP3" s="2380"/>
      <c r="CQ3" s="2380"/>
      <c r="CR3" s="862"/>
      <c r="CS3" s="825"/>
      <c r="CT3" s="862"/>
      <c r="CU3" s="862"/>
      <c r="CV3" s="862"/>
      <c r="CW3" s="862"/>
      <c r="CX3" s="862"/>
      <c r="CY3" s="862"/>
      <c r="CZ3" s="862"/>
      <c r="DA3" s="862"/>
      <c r="DB3" s="862"/>
      <c r="DC3" s="2380" t="s">
        <v>233</v>
      </c>
      <c r="DD3" s="2380"/>
      <c r="DE3" s="2380"/>
      <c r="DF3" s="2380"/>
      <c r="DG3" s="2380"/>
      <c r="DH3" s="2380"/>
      <c r="DI3" s="2380"/>
      <c r="DJ3" s="862"/>
      <c r="DK3" s="825"/>
      <c r="DL3" s="825"/>
      <c r="DM3" s="862"/>
      <c r="DN3" s="862"/>
      <c r="DO3" s="862"/>
      <c r="DP3" s="862"/>
      <c r="DQ3" s="862"/>
      <c r="DR3" s="862"/>
      <c r="DS3" s="862"/>
      <c r="DT3" s="2380" t="s">
        <v>233</v>
      </c>
      <c r="DU3" s="2380"/>
      <c r="DV3" s="2380"/>
      <c r="DW3" s="2380"/>
      <c r="DX3" s="2380"/>
      <c r="DY3" s="2380"/>
      <c r="DZ3" s="2380"/>
      <c r="EA3" s="2380"/>
      <c r="EB3" s="2380"/>
      <c r="EC3" s="862"/>
      <c r="ED3" s="825"/>
      <c r="EE3" s="862"/>
      <c r="EF3" s="862"/>
      <c r="EG3" s="862"/>
      <c r="EH3" s="862"/>
      <c r="EI3" s="862"/>
      <c r="EJ3" s="862"/>
      <c r="EK3" s="862"/>
      <c r="EL3" s="2380" t="s">
        <v>233</v>
      </c>
      <c r="EM3" s="2380"/>
      <c r="EN3" s="2380"/>
      <c r="EO3" s="2380"/>
      <c r="EP3" s="2380"/>
      <c r="EQ3" s="2380"/>
      <c r="ER3" s="2380"/>
      <c r="ES3" s="862"/>
      <c r="ET3" s="825"/>
      <c r="EU3" s="825"/>
      <c r="EV3" s="832"/>
      <c r="EW3" s="862"/>
      <c r="EX3" s="862"/>
      <c r="EY3" s="862"/>
      <c r="EZ3" s="862"/>
      <c r="FA3" s="862"/>
      <c r="FB3" s="862"/>
      <c r="FC3" s="2380" t="s">
        <v>233</v>
      </c>
      <c r="FD3" s="2380"/>
      <c r="FE3" s="2380"/>
      <c r="FF3" s="2380"/>
      <c r="FG3" s="2380"/>
      <c r="FH3" s="2380"/>
      <c r="FI3" s="2380"/>
      <c r="FJ3" s="2380"/>
      <c r="FK3" s="832"/>
      <c r="FL3" s="832"/>
      <c r="FM3" s="832"/>
    </row>
    <row r="4" spans="1:169" s="738" customFormat="1" ht="15.75" thickBot="1">
      <c r="A4" s="826" t="s">
        <v>353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2"/>
      <c r="R4" s="862"/>
      <c r="S4" s="862"/>
      <c r="T4" s="862"/>
      <c r="U4" s="862"/>
      <c r="V4" s="862"/>
      <c r="W4" s="444" t="s">
        <v>753</v>
      </c>
      <c r="X4" s="826" t="s">
        <v>353</v>
      </c>
      <c r="Y4" s="862"/>
      <c r="Z4" s="862"/>
      <c r="AA4" s="862"/>
      <c r="AB4" s="862"/>
      <c r="AC4" s="862"/>
      <c r="AD4" s="862"/>
      <c r="AE4" s="862"/>
      <c r="AF4" s="862"/>
      <c r="AG4" s="862"/>
      <c r="AH4" s="862"/>
      <c r="AI4" s="862"/>
      <c r="AJ4" s="862"/>
      <c r="AK4" s="862"/>
      <c r="AL4" s="862"/>
      <c r="AM4" s="862"/>
      <c r="AN4" s="862"/>
      <c r="AO4" s="862"/>
      <c r="AP4" s="444" t="s">
        <v>753</v>
      </c>
      <c r="AQ4" s="826" t="s">
        <v>353</v>
      </c>
      <c r="AR4" s="862"/>
      <c r="AS4" s="862"/>
      <c r="AT4" s="862"/>
      <c r="AU4" s="862"/>
      <c r="AV4" s="862"/>
      <c r="AW4" s="862"/>
      <c r="AX4" s="862"/>
      <c r="AY4" s="862"/>
      <c r="AZ4" s="862"/>
      <c r="BA4" s="862"/>
      <c r="BB4" s="862"/>
      <c r="BC4" s="862"/>
      <c r="BD4" s="862"/>
      <c r="BE4" s="862"/>
      <c r="BF4" s="862"/>
      <c r="BG4" s="444" t="s">
        <v>753</v>
      </c>
      <c r="BH4" s="826" t="s">
        <v>353</v>
      </c>
      <c r="BI4" s="862"/>
      <c r="BJ4" s="862"/>
      <c r="BK4" s="862"/>
      <c r="BL4" s="862"/>
      <c r="BM4" s="862"/>
      <c r="BN4" s="862"/>
      <c r="BO4" s="862"/>
      <c r="BP4" s="862"/>
      <c r="BQ4" s="862"/>
      <c r="BR4" s="862"/>
      <c r="BS4" s="862"/>
      <c r="BT4" s="862"/>
      <c r="BU4" s="862"/>
      <c r="BV4" s="862"/>
      <c r="BW4" s="862"/>
      <c r="BX4" s="862"/>
      <c r="BY4" s="444" t="s">
        <v>753</v>
      </c>
      <c r="BZ4" s="826" t="s">
        <v>353</v>
      </c>
      <c r="CA4" s="826"/>
      <c r="CB4" s="862"/>
      <c r="CC4" s="862"/>
      <c r="CD4" s="862"/>
      <c r="CE4" s="862"/>
      <c r="CF4" s="862"/>
      <c r="CG4" s="862"/>
      <c r="CH4" s="862"/>
      <c r="CI4" s="862"/>
      <c r="CJ4" s="862"/>
      <c r="CK4" s="862"/>
      <c r="CL4" s="862"/>
      <c r="CM4" s="862"/>
      <c r="CN4" s="862"/>
      <c r="CO4" s="862"/>
      <c r="CP4" s="862"/>
      <c r="CQ4" s="862"/>
      <c r="CR4" s="444" t="s">
        <v>753</v>
      </c>
      <c r="CS4" s="826" t="s">
        <v>353</v>
      </c>
      <c r="CT4" s="862"/>
      <c r="CU4" s="862"/>
      <c r="CV4" s="862"/>
      <c r="CW4" s="862"/>
      <c r="CX4" s="862"/>
      <c r="CY4" s="862"/>
      <c r="CZ4" s="862"/>
      <c r="DA4" s="862"/>
      <c r="DB4" s="862"/>
      <c r="DC4" s="862"/>
      <c r="DD4" s="862"/>
      <c r="DE4" s="862"/>
      <c r="DF4" s="862"/>
      <c r="DG4" s="862"/>
      <c r="DH4" s="862"/>
      <c r="DI4" s="862"/>
      <c r="DJ4" s="444" t="s">
        <v>753</v>
      </c>
      <c r="DK4" s="826" t="s">
        <v>353</v>
      </c>
      <c r="DL4" s="826"/>
      <c r="DM4" s="862"/>
      <c r="DN4" s="862"/>
      <c r="DO4" s="862"/>
      <c r="DP4" s="862"/>
      <c r="DQ4" s="862"/>
      <c r="DR4" s="862"/>
      <c r="DS4" s="862"/>
      <c r="DT4" s="862"/>
      <c r="DU4" s="862"/>
      <c r="DV4" s="862"/>
      <c r="DW4" s="862"/>
      <c r="DX4" s="862"/>
      <c r="DY4" s="862"/>
      <c r="DZ4" s="862"/>
      <c r="EA4" s="862"/>
      <c r="EB4" s="862"/>
      <c r="EC4" s="444" t="s">
        <v>753</v>
      </c>
      <c r="ED4" s="826" t="s">
        <v>353</v>
      </c>
      <c r="EE4" s="862"/>
      <c r="EF4" s="862"/>
      <c r="EG4" s="862"/>
      <c r="EH4" s="862"/>
      <c r="EI4" s="862"/>
      <c r="EJ4" s="862"/>
      <c r="EK4" s="862"/>
      <c r="EL4" s="862"/>
      <c r="EM4" s="862"/>
      <c r="EN4" s="862"/>
      <c r="EO4" s="862"/>
      <c r="EP4" s="862"/>
      <c r="EQ4" s="862"/>
      <c r="ER4" s="862"/>
      <c r="ES4" s="444" t="s">
        <v>753</v>
      </c>
      <c r="ET4" s="826" t="s">
        <v>353</v>
      </c>
      <c r="EU4" s="862"/>
      <c r="EV4" s="862"/>
      <c r="EW4" s="862"/>
      <c r="EX4" s="862"/>
      <c r="EY4" s="862"/>
      <c r="EZ4" s="862"/>
      <c r="FA4" s="862"/>
      <c r="FB4" s="862"/>
      <c r="FC4" s="862"/>
      <c r="FD4" s="862"/>
      <c r="FE4" s="862"/>
      <c r="FF4" s="862"/>
      <c r="FG4" s="862"/>
      <c r="FH4" s="862"/>
      <c r="FI4" s="862"/>
      <c r="FJ4" s="862"/>
      <c r="FK4" s="444" t="s">
        <v>753</v>
      </c>
    </row>
    <row r="5" spans="1:169" s="1559" customFormat="1" ht="15" thickTop="1">
      <c r="A5" s="1553"/>
      <c r="B5" s="1554" t="s">
        <v>268</v>
      </c>
      <c r="C5" s="1555" t="s">
        <v>1925</v>
      </c>
      <c r="D5" s="1555" t="s">
        <v>269</v>
      </c>
      <c r="E5" s="2389" t="s">
        <v>754</v>
      </c>
      <c r="F5" s="2390"/>
      <c r="G5" s="2390"/>
      <c r="H5" s="2390"/>
      <c r="I5" s="2390"/>
      <c r="J5" s="2390"/>
      <c r="K5" s="2390"/>
      <c r="L5" s="1556"/>
      <c r="M5" s="1556"/>
      <c r="N5" s="2390" t="s">
        <v>755</v>
      </c>
      <c r="O5" s="2390"/>
      <c r="P5" s="2390"/>
      <c r="Q5" s="2390"/>
      <c r="R5" s="2390"/>
      <c r="S5" s="2390"/>
      <c r="T5" s="2390"/>
      <c r="U5" s="2390"/>
      <c r="V5" s="2392"/>
      <c r="W5" s="1557"/>
      <c r="X5" s="1553"/>
      <c r="Y5" s="2382" t="s">
        <v>755</v>
      </c>
      <c r="Z5" s="2374"/>
      <c r="AA5" s="2374"/>
      <c r="AB5" s="2374"/>
      <c r="AC5" s="2374"/>
      <c r="AD5" s="2374"/>
      <c r="AE5" s="2374"/>
      <c r="AF5" s="1558"/>
      <c r="AG5" s="1558"/>
      <c r="AH5" s="2374" t="s">
        <v>998</v>
      </c>
      <c r="AI5" s="2374"/>
      <c r="AJ5" s="2374"/>
      <c r="AK5" s="2374"/>
      <c r="AL5" s="2374"/>
      <c r="AM5" s="2374"/>
      <c r="AN5" s="2374"/>
      <c r="AO5" s="2375"/>
      <c r="AP5" s="1557"/>
      <c r="AQ5" s="1553"/>
      <c r="AR5" s="2416" t="s">
        <v>998</v>
      </c>
      <c r="AS5" s="2417"/>
      <c r="AT5" s="2417"/>
      <c r="AU5" s="2417"/>
      <c r="AV5" s="2417"/>
      <c r="AW5" s="2417"/>
      <c r="AX5" s="2417"/>
      <c r="AY5" s="1556"/>
      <c r="AZ5" s="1556"/>
      <c r="BA5" s="2417" t="s">
        <v>998</v>
      </c>
      <c r="BB5" s="2417"/>
      <c r="BC5" s="2417"/>
      <c r="BD5" s="2417"/>
      <c r="BE5" s="2417"/>
      <c r="BF5" s="2418"/>
      <c r="BG5" s="1557"/>
      <c r="BH5" s="1553"/>
      <c r="BI5" s="2415" t="s">
        <v>502</v>
      </c>
      <c r="BJ5" s="2413"/>
      <c r="BK5" s="2413"/>
      <c r="BL5" s="2413"/>
      <c r="BM5" s="2413"/>
      <c r="BN5" s="2413"/>
      <c r="BO5" s="2413"/>
      <c r="BP5" s="1558"/>
      <c r="BQ5" s="1558"/>
      <c r="BR5" s="2413" t="s">
        <v>998</v>
      </c>
      <c r="BS5" s="2413"/>
      <c r="BT5" s="2413"/>
      <c r="BU5" s="2413"/>
      <c r="BV5" s="2413"/>
      <c r="BW5" s="2413"/>
      <c r="BX5" s="2414"/>
      <c r="BY5" s="1557"/>
      <c r="BZ5" s="1553"/>
      <c r="CA5" s="2382" t="s">
        <v>998</v>
      </c>
      <c r="CB5" s="2374"/>
      <c r="CC5" s="2374"/>
      <c r="CD5" s="2374"/>
      <c r="CE5" s="2374"/>
      <c r="CF5" s="2374"/>
      <c r="CG5" s="2374"/>
      <c r="CH5" s="2374"/>
      <c r="CI5" s="1556"/>
      <c r="CJ5" s="1556"/>
      <c r="CK5" s="2374" t="s">
        <v>998</v>
      </c>
      <c r="CL5" s="2374"/>
      <c r="CM5" s="2374"/>
      <c r="CN5" s="2374"/>
      <c r="CO5" s="2374"/>
      <c r="CP5" s="2374"/>
      <c r="CQ5" s="2375"/>
      <c r="CR5" s="1557"/>
      <c r="CS5" s="1553"/>
      <c r="CT5" s="2382" t="s">
        <v>998</v>
      </c>
      <c r="CU5" s="2374"/>
      <c r="CV5" s="2374"/>
      <c r="CW5" s="2374"/>
      <c r="CX5" s="2374"/>
      <c r="CY5" s="2374"/>
      <c r="CZ5" s="2374"/>
      <c r="DA5" s="1558"/>
      <c r="DB5" s="1558"/>
      <c r="DC5" s="2374" t="s">
        <v>998</v>
      </c>
      <c r="DD5" s="2374"/>
      <c r="DE5" s="2374"/>
      <c r="DF5" s="2374"/>
      <c r="DG5" s="2374"/>
      <c r="DH5" s="2374"/>
      <c r="DI5" s="2375"/>
      <c r="DJ5" s="1557"/>
      <c r="DK5" s="1553"/>
      <c r="DL5" s="2382" t="s">
        <v>998</v>
      </c>
      <c r="DM5" s="2374"/>
      <c r="DN5" s="2374"/>
      <c r="DO5" s="2374"/>
      <c r="DP5" s="2374"/>
      <c r="DQ5" s="2374"/>
      <c r="DR5" s="1558"/>
      <c r="DS5" s="1558"/>
      <c r="DT5" s="2374" t="s">
        <v>998</v>
      </c>
      <c r="DU5" s="2374"/>
      <c r="DV5" s="2374"/>
      <c r="DW5" s="2374"/>
      <c r="DX5" s="2374"/>
      <c r="DY5" s="2374"/>
      <c r="DZ5" s="2374"/>
      <c r="EA5" s="2374"/>
      <c r="EB5" s="2375"/>
      <c r="EC5" s="1557"/>
      <c r="ED5" s="1553"/>
      <c r="EE5" s="2382" t="s">
        <v>998</v>
      </c>
      <c r="EF5" s="2374"/>
      <c r="EG5" s="2374"/>
      <c r="EH5" s="2374"/>
      <c r="EI5" s="2374"/>
      <c r="EJ5" s="1556"/>
      <c r="EK5" s="1556"/>
      <c r="EL5" s="2374" t="s">
        <v>998</v>
      </c>
      <c r="EM5" s="2374"/>
      <c r="EN5" s="2374"/>
      <c r="EO5" s="2374"/>
      <c r="EP5" s="2374"/>
      <c r="EQ5" s="2374"/>
      <c r="ER5" s="2374"/>
      <c r="ES5" s="1557"/>
      <c r="ET5" s="1553"/>
      <c r="EU5" s="2382" t="s">
        <v>998</v>
      </c>
      <c r="EV5" s="2374"/>
      <c r="EW5" s="2374"/>
      <c r="EX5" s="2374"/>
      <c r="EY5" s="2374"/>
      <c r="EZ5" s="2374"/>
      <c r="FA5" s="1556"/>
      <c r="FB5" s="1556"/>
      <c r="FC5" s="2374" t="s">
        <v>502</v>
      </c>
      <c r="FD5" s="2374"/>
      <c r="FE5" s="2374"/>
      <c r="FF5" s="2374"/>
      <c r="FG5" s="2374"/>
      <c r="FH5" s="2374"/>
      <c r="FI5" s="2374"/>
      <c r="FJ5" s="2375"/>
      <c r="FK5" s="1557"/>
    </row>
    <row r="6" spans="1:169" s="1559" customFormat="1">
      <c r="A6" s="1560" t="s">
        <v>270</v>
      </c>
      <c r="B6" s="1561" t="s">
        <v>271</v>
      </c>
      <c r="C6" s="1562" t="s">
        <v>272</v>
      </c>
      <c r="D6" s="1562" t="s">
        <v>1926</v>
      </c>
      <c r="E6" s="1563"/>
      <c r="F6" s="2393" t="s">
        <v>756</v>
      </c>
      <c r="G6" s="2376"/>
      <c r="H6" s="2376"/>
      <c r="I6" s="2376"/>
      <c r="J6" s="2377"/>
      <c r="K6" s="1564" t="s">
        <v>1927</v>
      </c>
      <c r="L6" s="1556"/>
      <c r="M6" s="1556"/>
      <c r="N6" s="1565"/>
      <c r="O6" s="2393" t="s">
        <v>757</v>
      </c>
      <c r="P6" s="2376"/>
      <c r="Q6" s="2376"/>
      <c r="R6" s="2376"/>
      <c r="S6" s="2376"/>
      <c r="T6" s="2376"/>
      <c r="U6" s="2376"/>
      <c r="V6" s="2377"/>
      <c r="W6" s="1566"/>
      <c r="X6" s="1560" t="s">
        <v>270</v>
      </c>
      <c r="Y6" s="2378" t="s">
        <v>757</v>
      </c>
      <c r="Z6" s="2379"/>
      <c r="AA6" s="2379"/>
      <c r="AB6" s="2379"/>
      <c r="AC6" s="2379"/>
      <c r="AD6" s="2379"/>
      <c r="AE6" s="2379"/>
      <c r="AF6" s="1558"/>
      <c r="AG6" s="1558"/>
      <c r="AH6" s="2379" t="s">
        <v>999</v>
      </c>
      <c r="AI6" s="2379"/>
      <c r="AJ6" s="2379"/>
      <c r="AK6" s="2379"/>
      <c r="AL6" s="2379"/>
      <c r="AM6" s="2379"/>
      <c r="AN6" s="2379"/>
      <c r="AO6" s="2387"/>
      <c r="AP6" s="1566"/>
      <c r="AQ6" s="1560" t="s">
        <v>270</v>
      </c>
      <c r="AR6" s="2412" t="s">
        <v>999</v>
      </c>
      <c r="AS6" s="2402"/>
      <c r="AT6" s="2402"/>
      <c r="AU6" s="2402"/>
      <c r="AV6" s="2402"/>
      <c r="AW6" s="2402"/>
      <c r="AX6" s="2402"/>
      <c r="AY6" s="1556"/>
      <c r="AZ6" s="1556"/>
      <c r="BA6" s="2402" t="s">
        <v>999</v>
      </c>
      <c r="BB6" s="2402"/>
      <c r="BC6" s="2402"/>
      <c r="BD6" s="2402"/>
      <c r="BE6" s="2402"/>
      <c r="BF6" s="2403"/>
      <c r="BG6" s="1566"/>
      <c r="BH6" s="1560" t="s">
        <v>270</v>
      </c>
      <c r="BI6" s="2378" t="s">
        <v>501</v>
      </c>
      <c r="BJ6" s="2379"/>
      <c r="BK6" s="2379"/>
      <c r="BL6" s="2379"/>
      <c r="BM6" s="2379"/>
      <c r="BN6" s="2379"/>
      <c r="BO6" s="2379"/>
      <c r="BP6" s="1558"/>
      <c r="BQ6" s="1558"/>
      <c r="BR6" s="2379" t="s">
        <v>999</v>
      </c>
      <c r="BS6" s="2379"/>
      <c r="BT6" s="2379"/>
      <c r="BU6" s="2379"/>
      <c r="BV6" s="2379"/>
      <c r="BW6" s="2379"/>
      <c r="BX6" s="2387"/>
      <c r="BY6" s="1566"/>
      <c r="BZ6" s="1560" t="s">
        <v>270</v>
      </c>
      <c r="CA6" s="2378" t="s">
        <v>999</v>
      </c>
      <c r="CB6" s="2379"/>
      <c r="CC6" s="2379"/>
      <c r="CD6" s="2379"/>
      <c r="CE6" s="2379"/>
      <c r="CF6" s="2379"/>
      <c r="CG6" s="2379"/>
      <c r="CH6" s="2379"/>
      <c r="CI6" s="1556"/>
      <c r="CJ6" s="1556"/>
      <c r="CK6" s="2379" t="s">
        <v>999</v>
      </c>
      <c r="CL6" s="2379"/>
      <c r="CM6" s="2379"/>
      <c r="CN6" s="2379"/>
      <c r="CO6" s="2379"/>
      <c r="CP6" s="2379"/>
      <c r="CQ6" s="2387"/>
      <c r="CR6" s="1566"/>
      <c r="CS6" s="1560" t="s">
        <v>270</v>
      </c>
      <c r="CT6" s="2378" t="s">
        <v>999</v>
      </c>
      <c r="CU6" s="2379"/>
      <c r="CV6" s="2379"/>
      <c r="CW6" s="2379"/>
      <c r="CX6" s="2379"/>
      <c r="CY6" s="2379"/>
      <c r="CZ6" s="2379"/>
      <c r="DA6" s="1558"/>
      <c r="DB6" s="1558"/>
      <c r="DC6" s="2379" t="s">
        <v>999</v>
      </c>
      <c r="DD6" s="2379"/>
      <c r="DE6" s="2379"/>
      <c r="DF6" s="2379"/>
      <c r="DG6" s="2379"/>
      <c r="DH6" s="2379"/>
      <c r="DI6" s="2387"/>
      <c r="DJ6" s="1566"/>
      <c r="DK6" s="1560" t="s">
        <v>270</v>
      </c>
      <c r="DL6" s="2378" t="s">
        <v>999</v>
      </c>
      <c r="DM6" s="2379"/>
      <c r="DN6" s="2379"/>
      <c r="DO6" s="2379"/>
      <c r="DP6" s="2379"/>
      <c r="DQ6" s="2379"/>
      <c r="DR6" s="1558"/>
      <c r="DS6" s="1558"/>
      <c r="DT6" s="2379" t="s">
        <v>999</v>
      </c>
      <c r="DU6" s="2379"/>
      <c r="DV6" s="2379"/>
      <c r="DW6" s="2379"/>
      <c r="DX6" s="2379"/>
      <c r="DY6" s="2379"/>
      <c r="DZ6" s="2379"/>
      <c r="EA6" s="2379"/>
      <c r="EB6" s="2387"/>
      <c r="EC6" s="1566"/>
      <c r="ED6" s="1560" t="s">
        <v>270</v>
      </c>
      <c r="EE6" s="2378" t="s">
        <v>999</v>
      </c>
      <c r="EF6" s="2379"/>
      <c r="EG6" s="2379"/>
      <c r="EH6" s="2379"/>
      <c r="EI6" s="2379"/>
      <c r="EJ6" s="1556"/>
      <c r="EK6" s="1556"/>
      <c r="EL6" s="2379" t="s">
        <v>999</v>
      </c>
      <c r="EM6" s="2379"/>
      <c r="EN6" s="2379"/>
      <c r="EO6" s="2379"/>
      <c r="EP6" s="2379"/>
      <c r="EQ6" s="2379"/>
      <c r="ER6" s="2379"/>
      <c r="ES6" s="1566"/>
      <c r="ET6" s="1560" t="s">
        <v>270</v>
      </c>
      <c r="EU6" s="2378" t="s">
        <v>1928</v>
      </c>
      <c r="EV6" s="2379"/>
      <c r="EW6" s="2379"/>
      <c r="EX6" s="2379"/>
      <c r="EY6" s="2379"/>
      <c r="EZ6" s="2379"/>
      <c r="FA6" s="1556"/>
      <c r="FB6" s="1556"/>
      <c r="FC6" s="2376" t="s">
        <v>50</v>
      </c>
      <c r="FD6" s="2376"/>
      <c r="FE6" s="2376"/>
      <c r="FF6" s="2376"/>
      <c r="FG6" s="2376"/>
      <c r="FH6" s="2376"/>
      <c r="FI6" s="2376"/>
      <c r="FJ6" s="2377"/>
      <c r="FK6" s="1566"/>
    </row>
    <row r="7" spans="1:169" s="1559" customFormat="1" ht="24.75" customHeight="1">
      <c r="A7" s="1560" t="s">
        <v>266</v>
      </c>
      <c r="B7" s="1567"/>
      <c r="C7" s="1561"/>
      <c r="D7" s="1567"/>
      <c r="E7" s="1561"/>
      <c r="F7" s="1562"/>
      <c r="G7" s="1568" t="s">
        <v>1929</v>
      </c>
      <c r="H7" s="1568" t="s">
        <v>274</v>
      </c>
      <c r="I7" s="1568" t="s">
        <v>1930</v>
      </c>
      <c r="J7" s="1568" t="s">
        <v>275</v>
      </c>
      <c r="K7" s="1569" t="s">
        <v>276</v>
      </c>
      <c r="L7" s="1570"/>
      <c r="M7" s="1570"/>
      <c r="N7" s="1560"/>
      <c r="O7" s="1561"/>
      <c r="P7" s="2383" t="s">
        <v>758</v>
      </c>
      <c r="Q7" s="2384"/>
      <c r="R7" s="2384"/>
      <c r="S7" s="2384"/>
      <c r="T7" s="2384"/>
      <c r="U7" s="2384"/>
      <c r="V7" s="2391"/>
      <c r="W7" s="1571" t="s">
        <v>1128</v>
      </c>
      <c r="X7" s="1560" t="s">
        <v>266</v>
      </c>
      <c r="Y7" s="2409" t="s">
        <v>758</v>
      </c>
      <c r="Z7" s="2410"/>
      <c r="AA7" s="2410"/>
      <c r="AB7" s="2410"/>
      <c r="AC7" s="2410"/>
      <c r="AD7" s="2410"/>
      <c r="AE7" s="2410"/>
      <c r="AF7" s="1572"/>
      <c r="AG7" s="1572"/>
      <c r="AH7" s="2386" t="s">
        <v>759</v>
      </c>
      <c r="AI7" s="2386"/>
      <c r="AJ7" s="2386"/>
      <c r="AK7" s="2386"/>
      <c r="AL7" s="2388"/>
      <c r="AM7" s="2383" t="s">
        <v>760</v>
      </c>
      <c r="AN7" s="2384"/>
      <c r="AO7" s="2411"/>
      <c r="AP7" s="1571" t="s">
        <v>1128</v>
      </c>
      <c r="AQ7" s="1560" t="s">
        <v>266</v>
      </c>
      <c r="AR7" s="2408" t="s">
        <v>761</v>
      </c>
      <c r="AS7" s="2404"/>
      <c r="AT7" s="2404"/>
      <c r="AU7" s="2404"/>
      <c r="AV7" s="2404"/>
      <c r="AW7" s="2404"/>
      <c r="AX7" s="2404"/>
      <c r="AY7" s="1572"/>
      <c r="AZ7" s="1572"/>
      <c r="BA7" s="2404" t="s">
        <v>762</v>
      </c>
      <c r="BB7" s="2404"/>
      <c r="BC7" s="2404"/>
      <c r="BD7" s="2404"/>
      <c r="BE7" s="2404"/>
      <c r="BF7" s="2405"/>
      <c r="BG7" s="1571" t="s">
        <v>1128</v>
      </c>
      <c r="BH7" s="1560" t="s">
        <v>266</v>
      </c>
      <c r="BI7" s="2406" t="s">
        <v>763</v>
      </c>
      <c r="BJ7" s="2407"/>
      <c r="BK7" s="2407"/>
      <c r="BL7" s="2407"/>
      <c r="BM7" s="2407"/>
      <c r="BN7" s="2407"/>
      <c r="BO7" s="2407"/>
      <c r="BP7" s="1573"/>
      <c r="BQ7" s="1573"/>
      <c r="BR7" s="2399" t="s">
        <v>764</v>
      </c>
      <c r="BS7" s="2400"/>
      <c r="BT7" s="2400"/>
      <c r="BU7" s="2401"/>
      <c r="BV7" s="2394" t="s">
        <v>765</v>
      </c>
      <c r="BW7" s="2395"/>
      <c r="BX7" s="2396"/>
      <c r="BY7" s="1571" t="s">
        <v>1128</v>
      </c>
      <c r="BZ7" s="1560" t="s">
        <v>266</v>
      </c>
      <c r="CA7" s="2385" t="s">
        <v>766</v>
      </c>
      <c r="CB7" s="2386"/>
      <c r="CC7" s="2386"/>
      <c r="CD7" s="2386"/>
      <c r="CE7" s="2388"/>
      <c r="CF7" s="2383" t="s">
        <v>767</v>
      </c>
      <c r="CG7" s="2384"/>
      <c r="CH7" s="2384"/>
      <c r="CI7" s="1573"/>
      <c r="CJ7" s="1573"/>
      <c r="CK7" s="2386" t="s">
        <v>768</v>
      </c>
      <c r="CL7" s="2386"/>
      <c r="CM7" s="2386"/>
      <c r="CN7" s="2386"/>
      <c r="CO7" s="2386"/>
      <c r="CP7" s="2386"/>
      <c r="CQ7" s="2388"/>
      <c r="CR7" s="1574" t="s">
        <v>1128</v>
      </c>
      <c r="CS7" s="1560" t="s">
        <v>266</v>
      </c>
      <c r="CT7" s="2383" t="s">
        <v>769</v>
      </c>
      <c r="CU7" s="2384"/>
      <c r="CV7" s="2384"/>
      <c r="CW7" s="2391"/>
      <c r="CX7" s="2383" t="s">
        <v>1000</v>
      </c>
      <c r="CY7" s="2384"/>
      <c r="CZ7" s="2384"/>
      <c r="DA7" s="1573"/>
      <c r="DB7" s="1573"/>
      <c r="DC7" s="2386" t="s">
        <v>1000</v>
      </c>
      <c r="DD7" s="2386"/>
      <c r="DE7" s="2386"/>
      <c r="DF7" s="2386"/>
      <c r="DG7" s="2386"/>
      <c r="DH7" s="2386"/>
      <c r="DI7" s="2388"/>
      <c r="DJ7" s="1574" t="s">
        <v>1128</v>
      </c>
      <c r="DK7" s="1560" t="s">
        <v>266</v>
      </c>
      <c r="DL7" s="2385" t="s">
        <v>1931</v>
      </c>
      <c r="DM7" s="2386"/>
      <c r="DN7" s="2386"/>
      <c r="DO7" s="2386"/>
      <c r="DP7" s="2386"/>
      <c r="DQ7" s="2386"/>
      <c r="DR7" s="1573"/>
      <c r="DS7" s="1573"/>
      <c r="DT7" s="2386" t="s">
        <v>1001</v>
      </c>
      <c r="DU7" s="2386"/>
      <c r="DV7" s="2386"/>
      <c r="DW7" s="2386"/>
      <c r="DX7" s="2388"/>
      <c r="DY7" s="2383" t="s">
        <v>1932</v>
      </c>
      <c r="DZ7" s="2384"/>
      <c r="EA7" s="2384"/>
      <c r="EB7" s="2391"/>
      <c r="EC7" s="1574" t="s">
        <v>1128</v>
      </c>
      <c r="ED7" s="1560" t="s">
        <v>266</v>
      </c>
      <c r="EE7" s="2385" t="s">
        <v>1932</v>
      </c>
      <c r="EF7" s="2386"/>
      <c r="EG7" s="2386"/>
      <c r="EH7" s="2386"/>
      <c r="EI7" s="2386"/>
      <c r="EJ7" s="1573"/>
      <c r="EK7" s="1573"/>
      <c r="EL7" s="2397" t="s">
        <v>1933</v>
      </c>
      <c r="EM7" s="2397"/>
      <c r="EN7" s="2398"/>
      <c r="EO7" s="2383" t="s">
        <v>1934</v>
      </c>
      <c r="EP7" s="2384"/>
      <c r="EQ7" s="2384"/>
      <c r="ER7" s="2384"/>
      <c r="ES7" s="1574" t="s">
        <v>1128</v>
      </c>
      <c r="ET7" s="1560" t="s">
        <v>266</v>
      </c>
      <c r="EU7" s="2385" t="s">
        <v>1935</v>
      </c>
      <c r="EV7" s="2386"/>
      <c r="EW7" s="2386"/>
      <c r="EX7" s="2386"/>
      <c r="EY7" s="2386"/>
      <c r="EZ7" s="2386"/>
      <c r="FA7" s="1570"/>
      <c r="FB7" s="1570"/>
      <c r="FC7" s="1560"/>
      <c r="FD7" s="1575" t="s">
        <v>1936</v>
      </c>
      <c r="FE7" s="1576" t="s">
        <v>1937</v>
      </c>
      <c r="FF7" s="1577" t="s">
        <v>1938</v>
      </c>
      <c r="FG7" s="1576" t="s">
        <v>1939</v>
      </c>
      <c r="FH7" s="1576" t="s">
        <v>1940</v>
      </c>
      <c r="FI7" s="1576" t="s">
        <v>1941</v>
      </c>
      <c r="FJ7" s="1576" t="s">
        <v>1942</v>
      </c>
      <c r="FK7" s="1574" t="s">
        <v>1943</v>
      </c>
    </row>
    <row r="8" spans="1:169" s="1588" customFormat="1">
      <c r="A8" s="1560"/>
      <c r="B8" s="1567"/>
      <c r="C8" s="1567"/>
      <c r="D8" s="1567"/>
      <c r="E8" s="1561"/>
      <c r="F8" s="1578"/>
      <c r="G8" s="1579"/>
      <c r="H8" s="1580"/>
      <c r="I8" s="1581"/>
      <c r="J8" s="1578"/>
      <c r="K8" s="1569"/>
      <c r="L8" s="1570"/>
      <c r="M8" s="1570"/>
      <c r="N8" s="1560"/>
      <c r="O8" s="1561"/>
      <c r="P8" s="1561"/>
      <c r="Q8" s="1576" t="s">
        <v>1944</v>
      </c>
      <c r="R8" s="1576" t="s">
        <v>1944</v>
      </c>
      <c r="S8" s="1576" t="s">
        <v>1945</v>
      </c>
      <c r="T8" s="1576" t="s">
        <v>1946</v>
      </c>
      <c r="U8" s="1576" t="s">
        <v>1946</v>
      </c>
      <c r="V8" s="1576" t="s">
        <v>1947</v>
      </c>
      <c r="W8" s="1582"/>
      <c r="X8" s="1560"/>
      <c r="Y8" s="1577" t="s">
        <v>1948</v>
      </c>
      <c r="Z8" s="1576" t="s">
        <v>1949</v>
      </c>
      <c r="AA8" s="1575" t="s">
        <v>1950</v>
      </c>
      <c r="AB8" s="1576" t="s">
        <v>1951</v>
      </c>
      <c r="AC8" s="1576" t="s">
        <v>1952</v>
      </c>
      <c r="AD8" s="1576" t="s">
        <v>1953</v>
      </c>
      <c r="AE8" s="1575" t="s">
        <v>1954</v>
      </c>
      <c r="AF8" s="1570"/>
      <c r="AG8" s="1570"/>
      <c r="AH8" s="1577" t="s">
        <v>1955</v>
      </c>
      <c r="AI8" s="1576" t="s">
        <v>1956</v>
      </c>
      <c r="AJ8" s="1576" t="s">
        <v>1957</v>
      </c>
      <c r="AK8" s="1576" t="s">
        <v>1958</v>
      </c>
      <c r="AL8" s="1576" t="s">
        <v>1959</v>
      </c>
      <c r="AM8" s="1593" t="s">
        <v>2105</v>
      </c>
      <c r="AN8" s="1576" t="s">
        <v>1960</v>
      </c>
      <c r="AO8" s="1576" t="s">
        <v>1961</v>
      </c>
      <c r="AP8" s="1582"/>
      <c r="AQ8" s="1560"/>
      <c r="AR8" s="1561"/>
      <c r="AS8" s="1576" t="s">
        <v>1962</v>
      </c>
      <c r="AT8" s="1576" t="s">
        <v>1963</v>
      </c>
      <c r="AU8" s="1576" t="s">
        <v>1964</v>
      </c>
      <c r="AV8" s="1576" t="s">
        <v>1965</v>
      </c>
      <c r="AW8" s="1576" t="s">
        <v>1966</v>
      </c>
      <c r="AX8" s="1575" t="s">
        <v>1966</v>
      </c>
      <c r="AY8" s="1570"/>
      <c r="AZ8" s="1570"/>
      <c r="BA8" s="1560"/>
      <c r="BB8" s="1576" t="s">
        <v>1967</v>
      </c>
      <c r="BC8" s="1576" t="s">
        <v>1968</v>
      </c>
      <c r="BD8" s="1576" t="s">
        <v>1969</v>
      </c>
      <c r="BE8" s="1576" t="s">
        <v>1970</v>
      </c>
      <c r="BF8" s="1576" t="s">
        <v>1971</v>
      </c>
      <c r="BG8" s="1582"/>
      <c r="BH8" s="1560"/>
      <c r="BI8" s="1561"/>
      <c r="BJ8" s="1576" t="s">
        <v>1972</v>
      </c>
      <c r="BK8" s="1576" t="s">
        <v>1973</v>
      </c>
      <c r="BL8" s="1576" t="s">
        <v>1974</v>
      </c>
      <c r="BM8" s="1576" t="s">
        <v>1975</v>
      </c>
      <c r="BN8" s="1576" t="s">
        <v>1976</v>
      </c>
      <c r="BO8" s="1583" t="s">
        <v>1977</v>
      </c>
      <c r="BP8" s="1570"/>
      <c r="BQ8" s="1570"/>
      <c r="BR8" s="1577" t="s">
        <v>1978</v>
      </c>
      <c r="BS8" s="1577" t="s">
        <v>1979</v>
      </c>
      <c r="BT8" s="1576" t="s">
        <v>1978</v>
      </c>
      <c r="BU8" s="1576" t="s">
        <v>1978</v>
      </c>
      <c r="BV8" s="1561"/>
      <c r="BW8" s="1576" t="s">
        <v>1980</v>
      </c>
      <c r="BX8" s="1576" t="s">
        <v>1981</v>
      </c>
      <c r="BY8" s="1582"/>
      <c r="BZ8" s="1560"/>
      <c r="CA8" s="1577" t="s">
        <v>1982</v>
      </c>
      <c r="CB8" s="1584" t="s">
        <v>1983</v>
      </c>
      <c r="CC8" s="1576" t="s">
        <v>1984</v>
      </c>
      <c r="CD8" s="1576" t="s">
        <v>1985</v>
      </c>
      <c r="CE8" s="1576" t="s">
        <v>1986</v>
      </c>
      <c r="CF8" s="1561"/>
      <c r="CG8" s="1576" t="s">
        <v>1987</v>
      </c>
      <c r="CH8" s="1585" t="s">
        <v>1988</v>
      </c>
      <c r="CI8" s="1570"/>
      <c r="CJ8" s="1570"/>
      <c r="CK8" s="1577" t="s">
        <v>1989</v>
      </c>
      <c r="CL8" s="1576" t="s">
        <v>1989</v>
      </c>
      <c r="CM8" s="1584" t="s">
        <v>1990</v>
      </c>
      <c r="CN8" s="1576" t="s">
        <v>1991</v>
      </c>
      <c r="CO8" s="1576" t="s">
        <v>1992</v>
      </c>
      <c r="CP8" s="1576" t="s">
        <v>1964</v>
      </c>
      <c r="CQ8" s="1576" t="s">
        <v>1993</v>
      </c>
      <c r="CR8" s="1586"/>
      <c r="CS8" s="1560"/>
      <c r="CT8" s="1560"/>
      <c r="CU8" s="1576" t="s">
        <v>1994</v>
      </c>
      <c r="CV8" s="1576" t="s">
        <v>1995</v>
      </c>
      <c r="CW8" s="1576" t="s">
        <v>1996</v>
      </c>
      <c r="CX8" s="1561"/>
      <c r="CY8" s="1576" t="s">
        <v>1997</v>
      </c>
      <c r="CZ8" s="1575" t="s">
        <v>1998</v>
      </c>
      <c r="DA8" s="1570"/>
      <c r="DB8" s="1570"/>
      <c r="DC8" s="1577" t="s">
        <v>1999</v>
      </c>
      <c r="DD8" s="1576" t="s">
        <v>2000</v>
      </c>
      <c r="DE8" s="1576" t="s">
        <v>2001</v>
      </c>
      <c r="DF8" s="1576" t="s">
        <v>2002</v>
      </c>
      <c r="DG8" s="1576" t="s">
        <v>2003</v>
      </c>
      <c r="DH8" s="1584" t="s">
        <v>2002</v>
      </c>
      <c r="DI8" s="1576" t="s">
        <v>2004</v>
      </c>
      <c r="DJ8" s="1586"/>
      <c r="DK8" s="1560"/>
      <c r="DL8" s="1577" t="s">
        <v>2005</v>
      </c>
      <c r="DM8" s="1576" t="s">
        <v>2006</v>
      </c>
      <c r="DN8" s="1577" t="s">
        <v>2007</v>
      </c>
      <c r="DO8" s="1576" t="s">
        <v>2008</v>
      </c>
      <c r="DP8" s="1576" t="s">
        <v>2009</v>
      </c>
      <c r="DQ8" s="1575" t="s">
        <v>2010</v>
      </c>
      <c r="DR8" s="1570"/>
      <c r="DS8" s="1570"/>
      <c r="DT8" s="1577" t="s">
        <v>2011</v>
      </c>
      <c r="DU8" s="1577" t="s">
        <v>2012</v>
      </c>
      <c r="DV8" s="1576" t="s">
        <v>2013</v>
      </c>
      <c r="DW8" s="1576" t="s">
        <v>2014</v>
      </c>
      <c r="DX8" s="1576" t="s">
        <v>2015</v>
      </c>
      <c r="DY8" s="1561"/>
      <c r="DZ8" s="1576" t="s">
        <v>2016</v>
      </c>
      <c r="EA8" s="1576" t="s">
        <v>2017</v>
      </c>
      <c r="EB8" s="1576" t="s">
        <v>2018</v>
      </c>
      <c r="EC8" s="1586"/>
      <c r="ED8" s="1560"/>
      <c r="EE8" s="1577" t="s">
        <v>2019</v>
      </c>
      <c r="EF8" s="1576" t="s">
        <v>2020</v>
      </c>
      <c r="EG8" s="1576" t="s">
        <v>2021</v>
      </c>
      <c r="EH8" s="1576" t="s">
        <v>2022</v>
      </c>
      <c r="EI8" s="1575" t="s">
        <v>2023</v>
      </c>
      <c r="EJ8" s="1570"/>
      <c r="EK8" s="1570"/>
      <c r="EL8" s="1560"/>
      <c r="EM8" s="1576" t="s">
        <v>2024</v>
      </c>
      <c r="EN8" s="1576" t="s">
        <v>2025</v>
      </c>
      <c r="EO8" s="1561"/>
      <c r="EP8" s="1576" t="s">
        <v>2026</v>
      </c>
      <c r="EQ8" s="1576" t="s">
        <v>2027</v>
      </c>
      <c r="ER8" s="1575" t="s">
        <v>2028</v>
      </c>
      <c r="ES8" s="1582"/>
      <c r="ET8" s="1587"/>
      <c r="EU8" s="1577" t="s">
        <v>2029</v>
      </c>
      <c r="EV8" s="1576" t="s">
        <v>2030</v>
      </c>
      <c r="EW8" s="1576" t="s">
        <v>2031</v>
      </c>
      <c r="EX8" s="1576" t="s">
        <v>2032</v>
      </c>
      <c r="EY8" s="1576" t="s">
        <v>2033</v>
      </c>
      <c r="EZ8" s="1575" t="s">
        <v>2034</v>
      </c>
      <c r="FA8" s="1570"/>
      <c r="FB8" s="1570"/>
      <c r="FC8" s="1560"/>
      <c r="FD8" s="1569"/>
      <c r="FE8" s="1561"/>
      <c r="FF8" s="1560"/>
      <c r="FG8" s="1561"/>
      <c r="FH8" s="1561"/>
      <c r="FI8" s="1561" t="s">
        <v>2035</v>
      </c>
      <c r="FJ8" s="1561" t="s">
        <v>2036</v>
      </c>
      <c r="FK8" s="1586"/>
    </row>
    <row r="9" spans="1:169" s="1559" customFormat="1">
      <c r="A9" s="1560" t="s">
        <v>2037</v>
      </c>
      <c r="B9" s="1594" t="s">
        <v>2102</v>
      </c>
      <c r="C9" s="1593" t="s">
        <v>2103</v>
      </c>
      <c r="D9" s="1594" t="s">
        <v>2104</v>
      </c>
      <c r="E9" s="1561"/>
      <c r="F9" s="1578"/>
      <c r="G9" s="1579"/>
      <c r="H9" s="1580"/>
      <c r="I9" s="1579"/>
      <c r="J9" s="1578"/>
      <c r="K9" s="1569"/>
      <c r="L9" s="1570"/>
      <c r="M9" s="1570"/>
      <c r="N9" s="1560"/>
      <c r="O9" s="1561"/>
      <c r="P9" s="1561"/>
      <c r="Q9" s="1561"/>
      <c r="R9" s="1561" t="s">
        <v>2038</v>
      </c>
      <c r="S9" s="1561" t="s">
        <v>2039</v>
      </c>
      <c r="T9" s="1561"/>
      <c r="U9" s="1561" t="s">
        <v>2038</v>
      </c>
      <c r="V9" s="1561" t="s">
        <v>2040</v>
      </c>
      <c r="W9" s="1571" t="s">
        <v>2041</v>
      </c>
      <c r="X9" s="1560" t="s">
        <v>2042</v>
      </c>
      <c r="Y9" s="1560" t="s">
        <v>2043</v>
      </c>
      <c r="Z9" s="1561" t="s">
        <v>2044</v>
      </c>
      <c r="AA9" s="1569" t="s">
        <v>2045</v>
      </c>
      <c r="AB9" s="1561"/>
      <c r="AC9" s="1567" t="s">
        <v>2046</v>
      </c>
      <c r="AD9" s="1567" t="s">
        <v>2047</v>
      </c>
      <c r="AE9" s="1589" t="s">
        <v>2048</v>
      </c>
      <c r="AF9" s="1590"/>
      <c r="AG9" s="1590"/>
      <c r="AH9" s="1591" t="s">
        <v>2049</v>
      </c>
      <c r="AI9" s="1561" t="s">
        <v>2050</v>
      </c>
      <c r="AJ9" s="1561" t="s">
        <v>2050</v>
      </c>
      <c r="AK9" s="1561" t="s">
        <v>2051</v>
      </c>
      <c r="AL9" s="1567" t="s">
        <v>2052</v>
      </c>
      <c r="AM9" s="1593" t="s">
        <v>2106</v>
      </c>
      <c r="AN9" s="1561"/>
      <c r="AO9" s="1561"/>
      <c r="AP9" s="1571" t="s">
        <v>2041</v>
      </c>
      <c r="AQ9" s="1560" t="s">
        <v>2037</v>
      </c>
      <c r="AR9" s="1561"/>
      <c r="AS9" s="1561" t="s">
        <v>2053</v>
      </c>
      <c r="AT9" s="1561"/>
      <c r="AU9" s="1561" t="s">
        <v>2054</v>
      </c>
      <c r="AV9" s="1561" t="s">
        <v>2055</v>
      </c>
      <c r="AW9" s="1561"/>
      <c r="AX9" s="1569" t="s">
        <v>2055</v>
      </c>
      <c r="AY9" s="1570"/>
      <c r="AZ9" s="1570"/>
      <c r="BA9" s="1560"/>
      <c r="BB9" s="1561" t="s">
        <v>2056</v>
      </c>
      <c r="BC9" s="1561" t="s">
        <v>2057</v>
      </c>
      <c r="BD9" s="1561" t="s">
        <v>2058</v>
      </c>
      <c r="BE9" s="1561" t="s">
        <v>2059</v>
      </c>
      <c r="BF9" s="1561"/>
      <c r="BG9" s="1571" t="s">
        <v>2060</v>
      </c>
      <c r="BH9" s="1560" t="s">
        <v>2061</v>
      </c>
      <c r="BI9" s="1561"/>
      <c r="BJ9" s="1567" t="s">
        <v>2062</v>
      </c>
      <c r="BK9" s="1561" t="s">
        <v>2063</v>
      </c>
      <c r="BL9" s="1561" t="s">
        <v>2064</v>
      </c>
      <c r="BM9" s="1561" t="s">
        <v>2065</v>
      </c>
      <c r="BN9" s="1561" t="s">
        <v>2066</v>
      </c>
      <c r="BO9" s="1569" t="s">
        <v>957</v>
      </c>
      <c r="BP9" s="1570"/>
      <c r="BQ9" s="1570"/>
      <c r="BR9" s="1560" t="s">
        <v>2067</v>
      </c>
      <c r="BS9" s="1560" t="s">
        <v>2068</v>
      </c>
      <c r="BT9" s="1561" t="s">
        <v>2069</v>
      </c>
      <c r="BU9" s="1561" t="s">
        <v>2070</v>
      </c>
      <c r="BV9" s="1561"/>
      <c r="BW9" s="1561"/>
      <c r="BX9" s="1561" t="s">
        <v>2071</v>
      </c>
      <c r="BY9" s="1571" t="s">
        <v>2072</v>
      </c>
      <c r="BZ9" s="1560" t="s">
        <v>2042</v>
      </c>
      <c r="CA9" s="1560" t="s">
        <v>2073</v>
      </c>
      <c r="CB9" s="1567" t="s">
        <v>2074</v>
      </c>
      <c r="CC9" s="1561" t="s">
        <v>2075</v>
      </c>
      <c r="CD9" s="1561" t="s">
        <v>2070</v>
      </c>
      <c r="CE9" s="1561" t="s">
        <v>2076</v>
      </c>
      <c r="CF9" s="1561"/>
      <c r="CG9" s="1561" t="s">
        <v>2077</v>
      </c>
      <c r="CH9" s="1570" t="s">
        <v>2078</v>
      </c>
      <c r="CI9" s="1570"/>
      <c r="CJ9" s="1570"/>
      <c r="CK9" s="1560" t="s">
        <v>2079</v>
      </c>
      <c r="CL9" s="1561" t="s">
        <v>2080</v>
      </c>
      <c r="CM9" s="1561" t="s">
        <v>723</v>
      </c>
      <c r="CN9" s="1561" t="s">
        <v>2081</v>
      </c>
      <c r="CO9" s="1561" t="s">
        <v>2081</v>
      </c>
      <c r="CP9" s="1561" t="s">
        <v>2081</v>
      </c>
      <c r="CQ9" s="1561" t="s">
        <v>2082</v>
      </c>
      <c r="CR9" s="1574" t="s">
        <v>2072</v>
      </c>
      <c r="CS9" s="1560" t="s">
        <v>2042</v>
      </c>
      <c r="CT9" s="1560"/>
      <c r="CU9" s="1561" t="s">
        <v>2070</v>
      </c>
      <c r="CV9" s="1561" t="s">
        <v>981</v>
      </c>
      <c r="CW9" s="1561" t="s">
        <v>2083</v>
      </c>
      <c r="CX9" s="1561"/>
      <c r="CY9" s="1594" t="s">
        <v>793</v>
      </c>
      <c r="CZ9" s="1569" t="s">
        <v>2084</v>
      </c>
      <c r="DA9" s="1570"/>
      <c r="DB9" s="1570"/>
      <c r="DC9" s="1602" t="s">
        <v>2108</v>
      </c>
      <c r="DD9" s="1561" t="s">
        <v>2085</v>
      </c>
      <c r="DE9" s="1561" t="s">
        <v>2086</v>
      </c>
      <c r="DF9" s="1593" t="s">
        <v>2109</v>
      </c>
      <c r="DG9" s="1561" t="s">
        <v>2087</v>
      </c>
      <c r="DH9" s="1561" t="s">
        <v>2079</v>
      </c>
      <c r="DI9" s="1561" t="s">
        <v>2088</v>
      </c>
      <c r="DJ9" s="1574" t="s">
        <v>2072</v>
      </c>
      <c r="DK9" s="1560" t="s">
        <v>2042</v>
      </c>
      <c r="DL9" s="1560" t="s">
        <v>2089</v>
      </c>
      <c r="DM9" s="1561" t="s">
        <v>2090</v>
      </c>
      <c r="DN9" s="1560" t="s">
        <v>2091</v>
      </c>
      <c r="DO9" s="1561" t="s">
        <v>2092</v>
      </c>
      <c r="DP9" s="1561" t="s">
        <v>2093</v>
      </c>
      <c r="DQ9" s="1569" t="s">
        <v>2094</v>
      </c>
      <c r="DR9" s="1570"/>
      <c r="DS9" s="1570"/>
      <c r="DT9" s="1560"/>
      <c r="DU9" s="1560"/>
      <c r="DV9" s="1594" t="s">
        <v>2110</v>
      </c>
      <c r="DW9" s="1561"/>
      <c r="DX9" s="1561"/>
      <c r="DY9" s="1561"/>
      <c r="DZ9" s="1561"/>
      <c r="EA9" s="1593" t="s">
        <v>794</v>
      </c>
      <c r="EB9" s="1561" t="s">
        <v>2095</v>
      </c>
      <c r="EC9" s="1574" t="s">
        <v>2041</v>
      </c>
      <c r="ED9" s="1560" t="s">
        <v>2037</v>
      </c>
      <c r="EE9" s="1560" t="s">
        <v>2095</v>
      </c>
      <c r="EF9" s="1594" t="s">
        <v>2111</v>
      </c>
      <c r="EG9" s="1594" t="s">
        <v>2111</v>
      </c>
      <c r="EH9" s="1594" t="s">
        <v>2111</v>
      </c>
      <c r="EI9" s="1604"/>
      <c r="EJ9" s="1601"/>
      <c r="EK9" s="1601"/>
      <c r="EL9" s="1602"/>
      <c r="EM9" s="1594" t="s">
        <v>2112</v>
      </c>
      <c r="EN9" s="1593"/>
      <c r="EO9" s="1593" t="s">
        <v>47</v>
      </c>
      <c r="EP9" s="1561" t="s">
        <v>2070</v>
      </c>
      <c r="EQ9" s="1561"/>
      <c r="ER9" s="1569" t="s">
        <v>2096</v>
      </c>
      <c r="ES9" s="1571" t="s">
        <v>2041</v>
      </c>
      <c r="ET9" s="1587" t="s">
        <v>2037</v>
      </c>
      <c r="EU9" s="1560" t="s">
        <v>2097</v>
      </c>
      <c r="EV9" s="1561"/>
      <c r="EW9" s="1561"/>
      <c r="EX9" s="1561"/>
      <c r="EY9" s="1561"/>
      <c r="EZ9" s="1569"/>
      <c r="FA9" s="1570"/>
      <c r="FB9" s="1570"/>
      <c r="FC9" s="1560"/>
      <c r="FD9" s="1569"/>
      <c r="FE9" s="1561"/>
      <c r="FF9" s="1560"/>
      <c r="FG9" s="1561"/>
      <c r="FH9" s="1561"/>
      <c r="FI9" s="1561"/>
      <c r="FJ9" s="1569"/>
      <c r="FK9" s="1571" t="s">
        <v>2041</v>
      </c>
    </row>
    <row r="10" spans="1:169" s="1606" customFormat="1" ht="15.75">
      <c r="A10" s="1591" t="s">
        <v>267</v>
      </c>
      <c r="B10" s="1593" t="s">
        <v>2098</v>
      </c>
      <c r="C10" s="1594" t="s">
        <v>1360</v>
      </c>
      <c r="D10" s="1594" t="s">
        <v>283</v>
      </c>
      <c r="E10" s="1593"/>
      <c r="F10" s="1595"/>
      <c r="G10" s="1596"/>
      <c r="H10" s="1597"/>
      <c r="I10" s="1598" t="s">
        <v>1040</v>
      </c>
      <c r="J10" s="1599" t="s">
        <v>1041</v>
      </c>
      <c r="K10" s="1600" t="s">
        <v>1070</v>
      </c>
      <c r="L10" s="1601"/>
      <c r="M10" s="1601"/>
      <c r="N10" s="1602"/>
      <c r="O10" s="1593"/>
      <c r="P10" s="1593"/>
      <c r="Q10" s="1593"/>
      <c r="R10" s="1593" t="s">
        <v>1085</v>
      </c>
      <c r="S10" s="1594" t="s">
        <v>1087</v>
      </c>
      <c r="T10" s="1593"/>
      <c r="U10" s="1593" t="s">
        <v>1085</v>
      </c>
      <c r="V10" s="1594" t="s">
        <v>1090</v>
      </c>
      <c r="W10" s="829"/>
      <c r="X10" s="1602" t="s">
        <v>267</v>
      </c>
      <c r="Y10" s="1592" t="s">
        <v>520</v>
      </c>
      <c r="Z10" s="1594" t="s">
        <v>521</v>
      </c>
      <c r="AA10" s="1600" t="s">
        <v>522</v>
      </c>
      <c r="AB10" s="1593" t="s">
        <v>524</v>
      </c>
      <c r="AC10" s="1594" t="s">
        <v>526</v>
      </c>
      <c r="AD10" s="1594" t="s">
        <v>528</v>
      </c>
      <c r="AE10" s="1600" t="s">
        <v>530</v>
      </c>
      <c r="AF10" s="1603"/>
      <c r="AG10" s="1603"/>
      <c r="AH10" s="1592" t="s">
        <v>487</v>
      </c>
      <c r="AI10" s="1593" t="s">
        <v>488</v>
      </c>
      <c r="AJ10" s="1593" t="s">
        <v>490</v>
      </c>
      <c r="AK10" s="1593" t="s">
        <v>1890</v>
      </c>
      <c r="AL10" s="1594" t="s">
        <v>495</v>
      </c>
      <c r="AM10" s="1593" t="s">
        <v>2107</v>
      </c>
      <c r="AN10" s="1593" t="s">
        <v>496</v>
      </c>
      <c r="AO10" s="1593" t="s">
        <v>500</v>
      </c>
      <c r="AP10" s="829"/>
      <c r="AQ10" s="1602" t="s">
        <v>267</v>
      </c>
      <c r="AR10" s="1593"/>
      <c r="AS10" s="1593" t="s">
        <v>503</v>
      </c>
      <c r="AT10" s="1593"/>
      <c r="AU10" s="1593" t="s">
        <v>490</v>
      </c>
      <c r="AV10" s="1593" t="s">
        <v>507</v>
      </c>
      <c r="AW10" s="1593"/>
      <c r="AX10" s="1604" t="s">
        <v>509</v>
      </c>
      <c r="AY10" s="1601"/>
      <c r="AZ10" s="1601"/>
      <c r="BA10" s="1602"/>
      <c r="BB10" s="1594" t="s">
        <v>510</v>
      </c>
      <c r="BC10" s="1594" t="s">
        <v>512</v>
      </c>
      <c r="BD10" s="1594" t="s">
        <v>514</v>
      </c>
      <c r="BE10" s="1594" t="s">
        <v>516</v>
      </c>
      <c r="BF10" s="1593"/>
      <c r="BG10" s="829"/>
      <c r="BH10" s="1602" t="s">
        <v>267</v>
      </c>
      <c r="BI10" s="1593"/>
      <c r="BJ10" s="1594" t="s">
        <v>949</v>
      </c>
      <c r="BK10" s="1593" t="s">
        <v>950</v>
      </c>
      <c r="BL10" s="1594" t="s">
        <v>952</v>
      </c>
      <c r="BM10" s="1593" t="s">
        <v>273</v>
      </c>
      <c r="BN10" s="1593" t="s">
        <v>273</v>
      </c>
      <c r="BO10" s="1600" t="s">
        <v>796</v>
      </c>
      <c r="BP10" s="1601"/>
      <c r="BQ10" s="1601"/>
      <c r="BR10" s="1602" t="s">
        <v>273</v>
      </c>
      <c r="BS10" s="1592" t="s">
        <v>958</v>
      </c>
      <c r="BT10" s="1593" t="s">
        <v>960</v>
      </c>
      <c r="BU10" s="1593" t="s">
        <v>273</v>
      </c>
      <c r="BV10" s="1593"/>
      <c r="BW10" s="1593" t="s">
        <v>962</v>
      </c>
      <c r="BX10" s="1593"/>
      <c r="BY10" s="829"/>
      <c r="BZ10" s="1602" t="s">
        <v>267</v>
      </c>
      <c r="CA10" s="1602" t="s">
        <v>962</v>
      </c>
      <c r="CB10" s="1594" t="s">
        <v>967</v>
      </c>
      <c r="CC10" s="1593" t="s">
        <v>964</v>
      </c>
      <c r="CD10" s="1594" t="s">
        <v>966</v>
      </c>
      <c r="CE10" s="1593" t="s">
        <v>967</v>
      </c>
      <c r="CF10" s="1593"/>
      <c r="CG10" s="1593" t="s">
        <v>968</v>
      </c>
      <c r="CH10" s="1603" t="s">
        <v>970</v>
      </c>
      <c r="CI10" s="1601"/>
      <c r="CJ10" s="1601"/>
      <c r="CK10" s="1592" t="s">
        <v>971</v>
      </c>
      <c r="CL10" s="1593"/>
      <c r="CM10" s="1594" t="s">
        <v>797</v>
      </c>
      <c r="CN10" s="1593" t="s">
        <v>974</v>
      </c>
      <c r="CO10" s="1593" t="s">
        <v>974</v>
      </c>
      <c r="CP10" s="1594" t="s">
        <v>977</v>
      </c>
      <c r="CQ10" s="1594" t="s">
        <v>979</v>
      </c>
      <c r="CR10" s="829"/>
      <c r="CS10" s="1602" t="s">
        <v>267</v>
      </c>
      <c r="CT10" s="1602"/>
      <c r="CU10" s="1593" t="s">
        <v>980</v>
      </c>
      <c r="CV10" s="1593" t="s">
        <v>798</v>
      </c>
      <c r="CW10" s="1593" t="s">
        <v>798</v>
      </c>
      <c r="CX10" s="1593"/>
      <c r="CY10" s="1594" t="s">
        <v>799</v>
      </c>
      <c r="CZ10" s="1600" t="s">
        <v>982</v>
      </c>
      <c r="DA10" s="1603"/>
      <c r="DB10" s="1603"/>
      <c r="DC10" s="1602" t="s">
        <v>984</v>
      </c>
      <c r="DD10" s="1593" t="s">
        <v>986</v>
      </c>
      <c r="DE10" s="1593" t="s">
        <v>988</v>
      </c>
      <c r="DF10" s="1593" t="s">
        <v>989</v>
      </c>
      <c r="DG10" s="1593" t="s">
        <v>991</v>
      </c>
      <c r="DH10" s="1594" t="s">
        <v>971</v>
      </c>
      <c r="DI10" s="1604" t="s">
        <v>993</v>
      </c>
      <c r="DJ10" s="500"/>
      <c r="DK10" s="1605" t="s">
        <v>267</v>
      </c>
      <c r="DL10" s="1592" t="s">
        <v>995</v>
      </c>
      <c r="DM10" s="1594" t="s">
        <v>997</v>
      </c>
      <c r="DN10" s="1602" t="s">
        <v>800</v>
      </c>
      <c r="DO10" s="1594" t="s">
        <v>801</v>
      </c>
      <c r="DP10" s="1594" t="s">
        <v>802</v>
      </c>
      <c r="DQ10" s="1604" t="s">
        <v>803</v>
      </c>
      <c r="DR10" s="1601"/>
      <c r="DS10" s="1601"/>
      <c r="DT10" s="1602"/>
      <c r="DU10" s="1602"/>
      <c r="DV10" s="1594" t="s">
        <v>2099</v>
      </c>
      <c r="DW10" s="1593"/>
      <c r="DX10" s="1593" t="s">
        <v>804</v>
      </c>
      <c r="DY10" s="1593"/>
      <c r="DZ10" s="1593" t="s">
        <v>805</v>
      </c>
      <c r="EA10" s="1593" t="s">
        <v>806</v>
      </c>
      <c r="EB10" s="1604" t="s">
        <v>807</v>
      </c>
      <c r="EC10" s="500"/>
      <c r="ED10" s="1605" t="s">
        <v>267</v>
      </c>
      <c r="EE10" s="1602" t="s">
        <v>808</v>
      </c>
      <c r="EF10" s="1594" t="s">
        <v>809</v>
      </c>
      <c r="EG10" s="1594" t="s">
        <v>810</v>
      </c>
      <c r="EH10" s="1594" t="s">
        <v>810</v>
      </c>
      <c r="EI10" s="1604" t="s">
        <v>490</v>
      </c>
      <c r="EJ10" s="1601"/>
      <c r="EK10" s="1601"/>
      <c r="EL10" s="1602"/>
      <c r="EM10" s="1593" t="s">
        <v>811</v>
      </c>
      <c r="EN10" s="1594" t="s">
        <v>812</v>
      </c>
      <c r="EO10" s="1593" t="s">
        <v>48</v>
      </c>
      <c r="EP10" s="1593" t="s">
        <v>813</v>
      </c>
      <c r="EQ10" s="1594" t="s">
        <v>814</v>
      </c>
      <c r="ER10" s="1604" t="s">
        <v>813</v>
      </c>
      <c r="ES10" s="500"/>
      <c r="ET10" s="1605" t="s">
        <v>267</v>
      </c>
      <c r="EU10" s="1592" t="s">
        <v>815</v>
      </c>
      <c r="EV10" s="1594" t="s">
        <v>816</v>
      </c>
      <c r="EW10" s="1593" t="s">
        <v>817</v>
      </c>
      <c r="EX10" s="1593"/>
      <c r="EY10" s="1593" t="s">
        <v>818</v>
      </c>
      <c r="EZ10" s="1604" t="s">
        <v>490</v>
      </c>
      <c r="FA10" s="1601"/>
      <c r="FB10" s="1601"/>
      <c r="FC10" s="1602"/>
      <c r="FD10" s="1604" t="s">
        <v>819</v>
      </c>
      <c r="FE10" s="1593" t="s">
        <v>2100</v>
      </c>
      <c r="FF10" s="1602"/>
      <c r="FG10" s="1593" t="s">
        <v>817</v>
      </c>
      <c r="FH10" s="1593" t="s">
        <v>820</v>
      </c>
      <c r="FI10" s="1593" t="s">
        <v>273</v>
      </c>
      <c r="FJ10" s="1604" t="s">
        <v>821</v>
      </c>
      <c r="FK10" s="500"/>
    </row>
    <row r="11" spans="1:169" s="1606" customFormat="1" ht="15.75">
      <c r="A11" s="1607"/>
      <c r="B11" s="1608" t="s">
        <v>1068</v>
      </c>
      <c r="C11" s="1608" t="s">
        <v>1069</v>
      </c>
      <c r="D11" s="1608" t="s">
        <v>1083</v>
      </c>
      <c r="E11" s="1608"/>
      <c r="F11" s="1609"/>
      <c r="G11" s="1610" t="s">
        <v>46</v>
      </c>
      <c r="H11" s="1611" t="s">
        <v>2101</v>
      </c>
      <c r="I11" s="1612" t="s">
        <v>1042</v>
      </c>
      <c r="J11" s="1613" t="s">
        <v>1022</v>
      </c>
      <c r="K11" s="1614" t="s">
        <v>1071</v>
      </c>
      <c r="L11" s="1601"/>
      <c r="M11" s="1601"/>
      <c r="N11" s="1615"/>
      <c r="O11" s="1616"/>
      <c r="P11" s="1616"/>
      <c r="Q11" s="1616" t="s">
        <v>1084</v>
      </c>
      <c r="R11" s="1616" t="s">
        <v>1086</v>
      </c>
      <c r="S11" s="1617" t="s">
        <v>1088</v>
      </c>
      <c r="T11" s="1616" t="s">
        <v>265</v>
      </c>
      <c r="U11" s="1616" t="s">
        <v>1089</v>
      </c>
      <c r="V11" s="1618" t="s">
        <v>519</v>
      </c>
      <c r="W11" s="834"/>
      <c r="X11" s="1619"/>
      <c r="Y11" s="1620" t="s">
        <v>519</v>
      </c>
      <c r="Z11" s="1621" t="s">
        <v>519</v>
      </c>
      <c r="AA11" s="1614" t="s">
        <v>523</v>
      </c>
      <c r="AB11" s="1608" t="s">
        <v>525</v>
      </c>
      <c r="AC11" s="1621" t="s">
        <v>527</v>
      </c>
      <c r="AD11" s="1608" t="s">
        <v>529</v>
      </c>
      <c r="AE11" s="1622" t="s">
        <v>531</v>
      </c>
      <c r="AF11" s="1603"/>
      <c r="AG11" s="1603"/>
      <c r="AH11" s="1623" t="s">
        <v>822</v>
      </c>
      <c r="AI11" s="1616" t="s">
        <v>489</v>
      </c>
      <c r="AJ11" s="1616" t="s">
        <v>491</v>
      </c>
      <c r="AK11" s="1616" t="s">
        <v>493</v>
      </c>
      <c r="AL11" s="1617" t="s">
        <v>823</v>
      </c>
      <c r="AM11" s="1616"/>
      <c r="AN11" s="1616" t="s">
        <v>499</v>
      </c>
      <c r="AO11" s="1624"/>
      <c r="AP11" s="834"/>
      <c r="AQ11" s="1625"/>
      <c r="AR11" s="1615"/>
      <c r="AS11" s="1616" t="s">
        <v>504</v>
      </c>
      <c r="AT11" s="1616" t="s">
        <v>505</v>
      </c>
      <c r="AU11" s="1616" t="s">
        <v>506</v>
      </c>
      <c r="AV11" s="1616" t="s">
        <v>508</v>
      </c>
      <c r="AW11" s="1616" t="s">
        <v>509</v>
      </c>
      <c r="AX11" s="1624" t="s">
        <v>508</v>
      </c>
      <c r="AY11" s="1601"/>
      <c r="AZ11" s="1601"/>
      <c r="BA11" s="1626"/>
      <c r="BB11" s="1627" t="s">
        <v>511</v>
      </c>
      <c r="BC11" s="1628" t="s">
        <v>513</v>
      </c>
      <c r="BD11" s="1628" t="s">
        <v>515</v>
      </c>
      <c r="BE11" s="1628" t="s">
        <v>517</v>
      </c>
      <c r="BF11" s="1629" t="s">
        <v>518</v>
      </c>
      <c r="BG11" s="1493"/>
      <c r="BH11" s="1630"/>
      <c r="BI11" s="1626"/>
      <c r="BJ11" s="1628" t="s">
        <v>985</v>
      </c>
      <c r="BK11" s="1627" t="s">
        <v>951</v>
      </c>
      <c r="BL11" s="1628" t="s">
        <v>953</v>
      </c>
      <c r="BM11" s="1627" t="s">
        <v>954</v>
      </c>
      <c r="BN11" s="1627" t="s">
        <v>955</v>
      </c>
      <c r="BO11" s="1629" t="s">
        <v>955</v>
      </c>
      <c r="BP11" s="1601"/>
      <c r="BQ11" s="1601"/>
      <c r="BR11" s="1626" t="s">
        <v>956</v>
      </c>
      <c r="BS11" s="1626" t="s">
        <v>959</v>
      </c>
      <c r="BT11" s="1627" t="s">
        <v>961</v>
      </c>
      <c r="BU11" s="1627" t="s">
        <v>508</v>
      </c>
      <c r="BV11" s="1627"/>
      <c r="BW11" s="1627" t="s">
        <v>963</v>
      </c>
      <c r="BX11" s="1629"/>
      <c r="BY11" s="1493"/>
      <c r="BZ11" s="1630"/>
      <c r="CA11" s="1626" t="s">
        <v>955</v>
      </c>
      <c r="CB11" s="1628" t="s">
        <v>965</v>
      </c>
      <c r="CC11" s="1627" t="s">
        <v>965</v>
      </c>
      <c r="CD11" s="1627" t="s">
        <v>965</v>
      </c>
      <c r="CE11" s="1627" t="s">
        <v>965</v>
      </c>
      <c r="CF11" s="1627"/>
      <c r="CG11" s="1627" t="s">
        <v>969</v>
      </c>
      <c r="CH11" s="1631" t="s">
        <v>969</v>
      </c>
      <c r="CI11" s="1601"/>
      <c r="CJ11" s="1601"/>
      <c r="CK11" s="1632" t="s">
        <v>972</v>
      </c>
      <c r="CL11" s="1627" t="s">
        <v>973</v>
      </c>
      <c r="CM11" s="1627" t="s">
        <v>965</v>
      </c>
      <c r="CN11" s="1627" t="s">
        <v>975</v>
      </c>
      <c r="CO11" s="1627" t="s">
        <v>976</v>
      </c>
      <c r="CP11" s="1627" t="s">
        <v>978</v>
      </c>
      <c r="CQ11" s="1629" t="s">
        <v>965</v>
      </c>
      <c r="CR11" s="1493"/>
      <c r="CS11" s="1630"/>
      <c r="CT11" s="1626"/>
      <c r="CU11" s="1627" t="s">
        <v>965</v>
      </c>
      <c r="CV11" s="1627" t="s">
        <v>985</v>
      </c>
      <c r="CW11" s="1627" t="s">
        <v>965</v>
      </c>
      <c r="CX11" s="1627"/>
      <c r="CY11" s="1628" t="s">
        <v>824</v>
      </c>
      <c r="CZ11" s="1633" t="s">
        <v>983</v>
      </c>
      <c r="DA11" s="1603"/>
      <c r="DB11" s="1603"/>
      <c r="DC11" s="1626" t="s">
        <v>985</v>
      </c>
      <c r="DD11" s="1627" t="s">
        <v>987</v>
      </c>
      <c r="DE11" s="1627" t="s">
        <v>508</v>
      </c>
      <c r="DF11" s="1627" t="s">
        <v>990</v>
      </c>
      <c r="DG11" s="1627" t="s">
        <v>992</v>
      </c>
      <c r="DH11" s="1628" t="s">
        <v>972</v>
      </c>
      <c r="DI11" s="1629" t="s">
        <v>994</v>
      </c>
      <c r="DJ11" s="1493"/>
      <c r="DK11" s="1630"/>
      <c r="DL11" s="1632" t="s">
        <v>996</v>
      </c>
      <c r="DM11" s="1627" t="s">
        <v>825</v>
      </c>
      <c r="DN11" s="1632" t="s">
        <v>826</v>
      </c>
      <c r="DO11" s="1628" t="s">
        <v>1889</v>
      </c>
      <c r="DP11" s="1628" t="s">
        <v>827</v>
      </c>
      <c r="DQ11" s="1629" t="s">
        <v>965</v>
      </c>
      <c r="DR11" s="1601"/>
      <c r="DS11" s="1601"/>
      <c r="DT11" s="1626" t="s">
        <v>828</v>
      </c>
      <c r="DU11" s="1626" t="s">
        <v>829</v>
      </c>
      <c r="DV11" s="1627" t="s">
        <v>830</v>
      </c>
      <c r="DW11" s="1627" t="s">
        <v>831</v>
      </c>
      <c r="DX11" s="1627" t="s">
        <v>832</v>
      </c>
      <c r="DY11" s="1627"/>
      <c r="DZ11" s="1627" t="s">
        <v>833</v>
      </c>
      <c r="EA11" s="1627" t="s">
        <v>834</v>
      </c>
      <c r="EB11" s="1629" t="s">
        <v>834</v>
      </c>
      <c r="EC11" s="1493"/>
      <c r="ED11" s="1630"/>
      <c r="EE11" s="1626" t="s">
        <v>834</v>
      </c>
      <c r="EF11" s="1628" t="s">
        <v>1887</v>
      </c>
      <c r="EG11" s="1627" t="s">
        <v>1888</v>
      </c>
      <c r="EH11" s="1627" t="s">
        <v>835</v>
      </c>
      <c r="EI11" s="1629" t="s">
        <v>834</v>
      </c>
      <c r="EJ11" s="1601"/>
      <c r="EK11" s="1601"/>
      <c r="EL11" s="1626"/>
      <c r="EM11" s="1627" t="s">
        <v>836</v>
      </c>
      <c r="EN11" s="1627" t="s">
        <v>965</v>
      </c>
      <c r="EO11" s="1627" t="s">
        <v>49</v>
      </c>
      <c r="EP11" s="1627" t="s">
        <v>837</v>
      </c>
      <c r="EQ11" s="1628" t="s">
        <v>838</v>
      </c>
      <c r="ER11" s="1629" t="s">
        <v>839</v>
      </c>
      <c r="ES11" s="1493"/>
      <c r="ET11" s="1630"/>
      <c r="EU11" s="1632" t="s">
        <v>840</v>
      </c>
      <c r="EV11" s="1627" t="s">
        <v>841</v>
      </c>
      <c r="EW11" s="1627" t="s">
        <v>842</v>
      </c>
      <c r="EX11" s="1627" t="s">
        <v>843</v>
      </c>
      <c r="EY11" s="1627" t="s">
        <v>508</v>
      </c>
      <c r="EZ11" s="1629" t="s">
        <v>965</v>
      </c>
      <c r="FA11" s="1601"/>
      <c r="FB11" s="1601"/>
      <c r="FC11" s="1626"/>
      <c r="FD11" s="1629" t="s">
        <v>844</v>
      </c>
      <c r="FE11" s="1627" t="s">
        <v>844</v>
      </c>
      <c r="FF11" s="1626" t="s">
        <v>845</v>
      </c>
      <c r="FG11" s="1627" t="s">
        <v>846</v>
      </c>
      <c r="FH11" s="1627" t="s">
        <v>847</v>
      </c>
      <c r="FI11" s="1627" t="s">
        <v>848</v>
      </c>
      <c r="FJ11" s="1629" t="s">
        <v>849</v>
      </c>
      <c r="FK11" s="1493"/>
    </row>
    <row r="12" spans="1:169" s="830" customFormat="1" ht="37.5" customHeight="1">
      <c r="A12" s="833" t="s">
        <v>1919</v>
      </c>
      <c r="B12" s="1079">
        <v>3.38</v>
      </c>
      <c r="C12" s="940">
        <v>44.25</v>
      </c>
      <c r="D12" s="940">
        <v>59.35</v>
      </c>
      <c r="E12" s="941">
        <v>3656201</v>
      </c>
      <c r="F12" s="941">
        <v>3518851</v>
      </c>
      <c r="G12" s="941">
        <v>3162859</v>
      </c>
      <c r="H12" s="941">
        <v>165010</v>
      </c>
      <c r="I12" s="941">
        <v>13907</v>
      </c>
      <c r="J12" s="941">
        <v>177076</v>
      </c>
      <c r="K12" s="941">
        <v>137350</v>
      </c>
      <c r="L12" s="863"/>
      <c r="M12" s="863"/>
      <c r="N12" s="941">
        <v>2826582</v>
      </c>
      <c r="O12" s="941">
        <v>2163611</v>
      </c>
      <c r="P12" s="941">
        <v>282129</v>
      </c>
      <c r="Q12" s="941">
        <v>22361</v>
      </c>
      <c r="R12" s="941">
        <v>12375</v>
      </c>
      <c r="S12" s="941">
        <v>15901</v>
      </c>
      <c r="T12" s="941">
        <v>37157</v>
      </c>
      <c r="U12" s="941">
        <v>8074</v>
      </c>
      <c r="V12" s="941">
        <v>20536</v>
      </c>
      <c r="W12" s="1438">
        <v>2007</v>
      </c>
      <c r="X12" s="1439">
        <v>2007</v>
      </c>
      <c r="Y12" s="941">
        <v>6372</v>
      </c>
      <c r="Z12" s="941">
        <v>5608</v>
      </c>
      <c r="AA12" s="941">
        <v>25796</v>
      </c>
      <c r="AB12" s="941">
        <v>2248</v>
      </c>
      <c r="AC12" s="941">
        <v>34394</v>
      </c>
      <c r="AD12" s="941">
        <v>32139</v>
      </c>
      <c r="AE12" s="941">
        <v>6639</v>
      </c>
      <c r="AF12" s="863"/>
      <c r="AG12" s="863"/>
      <c r="AH12" s="941">
        <v>18135</v>
      </c>
      <c r="AI12" s="941">
        <v>9480</v>
      </c>
      <c r="AJ12" s="941">
        <v>9158</v>
      </c>
      <c r="AK12" s="941">
        <v>5345</v>
      </c>
      <c r="AL12" s="941">
        <v>10414</v>
      </c>
      <c r="AM12" s="941">
        <v>28536</v>
      </c>
      <c r="AN12" s="941">
        <v>7905</v>
      </c>
      <c r="AO12" s="941">
        <v>20631</v>
      </c>
      <c r="AP12" s="1438">
        <v>2007</v>
      </c>
      <c r="AQ12" s="1439">
        <v>2007</v>
      </c>
      <c r="AR12" s="941">
        <v>142341</v>
      </c>
      <c r="AS12" s="941">
        <v>106164</v>
      </c>
      <c r="AT12" s="941">
        <v>7858</v>
      </c>
      <c r="AU12" s="941">
        <v>5798</v>
      </c>
      <c r="AV12" s="941">
        <v>4514</v>
      </c>
      <c r="AW12" s="941">
        <v>17744</v>
      </c>
      <c r="AX12" s="941">
        <v>263</v>
      </c>
      <c r="AY12" s="863"/>
      <c r="AZ12" s="863"/>
      <c r="BA12" s="941">
        <v>198791</v>
      </c>
      <c r="BB12" s="941">
        <v>43983</v>
      </c>
      <c r="BC12" s="941">
        <v>17382</v>
      </c>
      <c r="BD12" s="941">
        <v>19043</v>
      </c>
      <c r="BE12" s="941">
        <v>31454</v>
      </c>
      <c r="BF12" s="941">
        <v>86928</v>
      </c>
      <c r="BG12" s="1438">
        <v>2007</v>
      </c>
      <c r="BH12" s="1439">
        <v>2007</v>
      </c>
      <c r="BI12" s="941">
        <v>80957</v>
      </c>
      <c r="BJ12" s="941">
        <v>15131</v>
      </c>
      <c r="BK12" s="941">
        <v>1700</v>
      </c>
      <c r="BL12" s="941">
        <v>121</v>
      </c>
      <c r="BM12" s="941">
        <v>6670</v>
      </c>
      <c r="BN12" s="941">
        <v>25548</v>
      </c>
      <c r="BO12" s="941">
        <v>5342</v>
      </c>
      <c r="BP12" s="863"/>
      <c r="BQ12" s="863"/>
      <c r="BR12" s="941">
        <v>5234</v>
      </c>
      <c r="BS12" s="941">
        <v>2648</v>
      </c>
      <c r="BT12" s="941">
        <v>9178</v>
      </c>
      <c r="BU12" s="941">
        <v>9384</v>
      </c>
      <c r="BV12" s="941">
        <v>123555</v>
      </c>
      <c r="BW12" s="941">
        <v>34607</v>
      </c>
      <c r="BX12" s="941">
        <v>5950</v>
      </c>
      <c r="BY12" s="1438">
        <v>2007</v>
      </c>
      <c r="BZ12" s="1439">
        <v>2007</v>
      </c>
      <c r="CA12" s="941">
        <v>6754</v>
      </c>
      <c r="CB12" s="941">
        <v>31054</v>
      </c>
      <c r="CC12" s="941">
        <v>24436</v>
      </c>
      <c r="CD12" s="941">
        <v>1559</v>
      </c>
      <c r="CE12" s="941">
        <v>19195</v>
      </c>
      <c r="CF12" s="941">
        <v>280317</v>
      </c>
      <c r="CG12" s="941">
        <v>67653</v>
      </c>
      <c r="CH12" s="941">
        <v>1300</v>
      </c>
      <c r="CI12" s="863"/>
      <c r="CJ12" s="863"/>
      <c r="CK12" s="941">
        <v>17038</v>
      </c>
      <c r="CL12" s="941">
        <v>120252</v>
      </c>
      <c r="CM12" s="941">
        <v>9736</v>
      </c>
      <c r="CN12" s="941">
        <v>7209</v>
      </c>
      <c r="CO12" s="941">
        <v>28503</v>
      </c>
      <c r="CP12" s="941">
        <v>24850</v>
      </c>
      <c r="CQ12" s="941">
        <v>3775</v>
      </c>
      <c r="CR12" s="1438">
        <v>2007</v>
      </c>
      <c r="CS12" s="1439">
        <v>2007</v>
      </c>
      <c r="CT12" s="941">
        <v>139089</v>
      </c>
      <c r="CU12" s="941">
        <v>225</v>
      </c>
      <c r="CV12" s="941">
        <v>5797</v>
      </c>
      <c r="CW12" s="941">
        <v>133067</v>
      </c>
      <c r="CX12" s="941">
        <v>121742</v>
      </c>
      <c r="CY12" s="941">
        <v>9122</v>
      </c>
      <c r="CZ12" s="941">
        <v>2653</v>
      </c>
      <c r="DA12" s="863"/>
      <c r="DB12" s="863"/>
      <c r="DC12" s="941">
        <v>11533</v>
      </c>
      <c r="DD12" s="941">
        <v>445</v>
      </c>
      <c r="DE12" s="941">
        <v>1028</v>
      </c>
      <c r="DF12" s="941">
        <v>252</v>
      </c>
      <c r="DG12" s="941">
        <v>1577</v>
      </c>
      <c r="DH12" s="941">
        <v>177</v>
      </c>
      <c r="DI12" s="941">
        <v>4561</v>
      </c>
      <c r="DJ12" s="1438">
        <v>2007</v>
      </c>
      <c r="DK12" s="1439">
        <v>2007</v>
      </c>
      <c r="DL12" s="941">
        <v>4594</v>
      </c>
      <c r="DM12" s="941">
        <v>2357</v>
      </c>
      <c r="DN12" s="941">
        <v>1273</v>
      </c>
      <c r="DO12" s="941">
        <v>1137</v>
      </c>
      <c r="DP12" s="941">
        <v>13732</v>
      </c>
      <c r="DQ12" s="941">
        <v>21139</v>
      </c>
      <c r="DR12" s="863"/>
      <c r="DS12" s="863"/>
      <c r="DT12" s="941">
        <v>391</v>
      </c>
      <c r="DU12" s="941">
        <v>24537</v>
      </c>
      <c r="DV12" s="941">
        <v>2628</v>
      </c>
      <c r="DW12" s="941">
        <v>3587</v>
      </c>
      <c r="DX12" s="941">
        <v>15018</v>
      </c>
      <c r="DY12" s="941">
        <v>268387</v>
      </c>
      <c r="DZ12" s="941">
        <v>88675</v>
      </c>
      <c r="EA12" s="941">
        <v>17104</v>
      </c>
      <c r="EB12" s="941">
        <v>21636</v>
      </c>
      <c r="EC12" s="1438">
        <v>2007</v>
      </c>
      <c r="ED12" s="1439">
        <v>2007</v>
      </c>
      <c r="EE12" s="941">
        <v>49935</v>
      </c>
      <c r="EF12" s="941">
        <v>169411</v>
      </c>
      <c r="EG12" s="941">
        <v>159107</v>
      </c>
      <c r="EH12" s="941">
        <v>10304</v>
      </c>
      <c r="EI12" s="941">
        <v>10302</v>
      </c>
      <c r="EJ12" s="863"/>
      <c r="EK12" s="863"/>
      <c r="EL12" s="941">
        <v>307187</v>
      </c>
      <c r="EM12" s="941">
        <v>300051</v>
      </c>
      <c r="EN12" s="941">
        <v>7136</v>
      </c>
      <c r="EO12" s="941">
        <v>190581</v>
      </c>
      <c r="EP12" s="941">
        <v>30892</v>
      </c>
      <c r="EQ12" s="941">
        <v>653</v>
      </c>
      <c r="ER12" s="941">
        <v>32607</v>
      </c>
      <c r="ES12" s="1438">
        <v>2007</v>
      </c>
      <c r="ET12" s="1439">
        <v>2007</v>
      </c>
      <c r="EU12" s="941">
        <v>3509</v>
      </c>
      <c r="EV12" s="941">
        <v>9061</v>
      </c>
      <c r="EW12" s="941">
        <v>26447</v>
      </c>
      <c r="EX12" s="941">
        <v>56825</v>
      </c>
      <c r="EY12" s="941">
        <v>486</v>
      </c>
      <c r="EZ12" s="941">
        <v>30101</v>
      </c>
      <c r="FA12" s="863"/>
      <c r="FB12" s="863"/>
      <c r="FC12" s="941">
        <v>662971</v>
      </c>
      <c r="FD12" s="941">
        <v>134545</v>
      </c>
      <c r="FE12" s="941">
        <v>13515</v>
      </c>
      <c r="FF12" s="941">
        <v>100540</v>
      </c>
      <c r="FG12" s="941">
        <v>76922</v>
      </c>
      <c r="FH12" s="941">
        <v>61365</v>
      </c>
      <c r="FI12" s="941">
        <v>182213</v>
      </c>
      <c r="FJ12" s="941">
        <v>93871</v>
      </c>
      <c r="FK12" s="1438">
        <v>2007</v>
      </c>
      <c r="FL12" s="1491"/>
    </row>
    <row r="13" spans="1:169" s="830" customFormat="1" ht="37.5" customHeight="1">
      <c r="A13" s="833" t="s">
        <v>1920</v>
      </c>
      <c r="B13" s="1079">
        <v>3.44</v>
      </c>
      <c r="C13" s="940">
        <v>44.36</v>
      </c>
      <c r="D13" s="940">
        <v>60.86</v>
      </c>
      <c r="E13" s="941">
        <v>3900622</v>
      </c>
      <c r="F13" s="941">
        <v>3757589</v>
      </c>
      <c r="G13" s="941">
        <v>3383102</v>
      </c>
      <c r="H13" s="941">
        <v>168845</v>
      </c>
      <c r="I13" s="941">
        <v>13220</v>
      </c>
      <c r="J13" s="941">
        <v>192423</v>
      </c>
      <c r="K13" s="941">
        <v>143033</v>
      </c>
      <c r="L13" s="863"/>
      <c r="M13" s="863"/>
      <c r="N13" s="941">
        <v>3025570</v>
      </c>
      <c r="O13" s="941">
        <v>2308529</v>
      </c>
      <c r="P13" s="941">
        <v>304811</v>
      </c>
      <c r="Q13" s="941">
        <v>23476</v>
      </c>
      <c r="R13" s="941">
        <v>14553</v>
      </c>
      <c r="S13" s="941">
        <v>18814</v>
      </c>
      <c r="T13" s="941">
        <v>41580</v>
      </c>
      <c r="U13" s="941">
        <v>8719</v>
      </c>
      <c r="V13" s="941">
        <v>20966</v>
      </c>
      <c r="W13" s="1438">
        <v>2008</v>
      </c>
      <c r="X13" s="1439">
        <v>2008</v>
      </c>
      <c r="Y13" s="941">
        <v>6398</v>
      </c>
      <c r="Z13" s="941">
        <v>6159</v>
      </c>
      <c r="AA13" s="941">
        <v>29419</v>
      </c>
      <c r="AB13" s="941">
        <v>2647</v>
      </c>
      <c r="AC13" s="941">
        <v>36488</v>
      </c>
      <c r="AD13" s="941">
        <v>31493</v>
      </c>
      <c r="AE13" s="941">
        <v>7013</v>
      </c>
      <c r="AF13" s="863"/>
      <c r="AG13" s="863"/>
      <c r="AH13" s="941">
        <v>20354</v>
      </c>
      <c r="AI13" s="941">
        <v>9720</v>
      </c>
      <c r="AJ13" s="941">
        <v>9555</v>
      </c>
      <c r="AK13" s="941">
        <v>5961</v>
      </c>
      <c r="AL13" s="941">
        <v>11496</v>
      </c>
      <c r="AM13" s="941">
        <v>28052</v>
      </c>
      <c r="AN13" s="941">
        <v>8410</v>
      </c>
      <c r="AO13" s="941">
        <v>19641</v>
      </c>
      <c r="AP13" s="1438">
        <v>2008</v>
      </c>
      <c r="AQ13" s="1439">
        <v>2008</v>
      </c>
      <c r="AR13" s="941">
        <v>148599</v>
      </c>
      <c r="AS13" s="941">
        <v>110077</v>
      </c>
      <c r="AT13" s="941">
        <v>8142</v>
      </c>
      <c r="AU13" s="941">
        <v>6321</v>
      </c>
      <c r="AV13" s="941">
        <v>4615</v>
      </c>
      <c r="AW13" s="941">
        <v>19139</v>
      </c>
      <c r="AX13" s="941">
        <v>305</v>
      </c>
      <c r="AY13" s="863"/>
      <c r="AZ13" s="863"/>
      <c r="BA13" s="941">
        <v>212248</v>
      </c>
      <c r="BB13" s="941">
        <v>42105</v>
      </c>
      <c r="BC13" s="941">
        <v>18432</v>
      </c>
      <c r="BD13" s="941">
        <v>20963</v>
      </c>
      <c r="BE13" s="941">
        <v>36249</v>
      </c>
      <c r="BF13" s="941">
        <v>94499</v>
      </c>
      <c r="BG13" s="1438">
        <v>2008</v>
      </c>
      <c r="BH13" s="1439">
        <v>2008</v>
      </c>
      <c r="BI13" s="941">
        <v>78384</v>
      </c>
      <c r="BJ13" s="941">
        <v>13634</v>
      </c>
      <c r="BK13" s="941">
        <v>1771</v>
      </c>
      <c r="BL13" s="941">
        <v>134</v>
      </c>
      <c r="BM13" s="941">
        <v>6304</v>
      </c>
      <c r="BN13" s="941">
        <v>21857</v>
      </c>
      <c r="BO13" s="941">
        <v>5906</v>
      </c>
      <c r="BP13" s="863"/>
      <c r="BQ13" s="863"/>
      <c r="BR13" s="941">
        <v>5757</v>
      </c>
      <c r="BS13" s="941">
        <v>2634</v>
      </c>
      <c r="BT13" s="941">
        <v>9684</v>
      </c>
      <c r="BU13" s="941">
        <v>10702</v>
      </c>
      <c r="BV13" s="941">
        <v>131529</v>
      </c>
      <c r="BW13" s="941">
        <v>36001</v>
      </c>
      <c r="BX13" s="941">
        <v>7044</v>
      </c>
      <c r="BY13" s="1438">
        <v>2008</v>
      </c>
      <c r="BZ13" s="1439">
        <v>2008</v>
      </c>
      <c r="CA13" s="941">
        <v>6389</v>
      </c>
      <c r="CB13" s="941">
        <v>33748</v>
      </c>
      <c r="CC13" s="941">
        <v>27173</v>
      </c>
      <c r="CD13" s="941">
        <v>1801</v>
      </c>
      <c r="CE13" s="941">
        <v>19373</v>
      </c>
      <c r="CF13" s="941">
        <v>293907</v>
      </c>
      <c r="CG13" s="941">
        <v>65593</v>
      </c>
      <c r="CH13" s="941">
        <v>1586</v>
      </c>
      <c r="CI13" s="863"/>
      <c r="CJ13" s="863"/>
      <c r="CK13" s="941">
        <v>16821</v>
      </c>
      <c r="CL13" s="941">
        <v>134417</v>
      </c>
      <c r="CM13" s="941">
        <v>8928</v>
      </c>
      <c r="CN13" s="941">
        <v>7582</v>
      </c>
      <c r="CO13" s="941">
        <v>28816</v>
      </c>
      <c r="CP13" s="941">
        <v>26753</v>
      </c>
      <c r="CQ13" s="941">
        <v>3410</v>
      </c>
      <c r="CR13" s="1438">
        <v>2008</v>
      </c>
      <c r="CS13" s="1439">
        <v>2008</v>
      </c>
      <c r="CT13" s="941">
        <v>138487</v>
      </c>
      <c r="CU13" s="941">
        <v>179</v>
      </c>
      <c r="CV13" s="941">
        <v>2598</v>
      </c>
      <c r="CW13" s="941">
        <v>135710</v>
      </c>
      <c r="CX13" s="941">
        <v>124063</v>
      </c>
      <c r="CY13" s="941">
        <v>10167</v>
      </c>
      <c r="CZ13" s="941">
        <v>2614</v>
      </c>
      <c r="DA13" s="863"/>
      <c r="DB13" s="863"/>
      <c r="DC13" s="941">
        <v>9137</v>
      </c>
      <c r="DD13" s="941">
        <v>419</v>
      </c>
      <c r="DE13" s="941">
        <v>1085</v>
      </c>
      <c r="DF13" s="941">
        <v>273</v>
      </c>
      <c r="DG13" s="941">
        <v>1777</v>
      </c>
      <c r="DH13" s="941">
        <v>221</v>
      </c>
      <c r="DI13" s="941">
        <v>4831</v>
      </c>
      <c r="DJ13" s="1438">
        <v>2008</v>
      </c>
      <c r="DK13" s="1439">
        <v>2008</v>
      </c>
      <c r="DL13" s="941">
        <v>4839</v>
      </c>
      <c r="DM13" s="941">
        <v>1996</v>
      </c>
      <c r="DN13" s="941">
        <v>1380</v>
      </c>
      <c r="DO13" s="941">
        <v>1217</v>
      </c>
      <c r="DP13" s="941">
        <v>15219</v>
      </c>
      <c r="DQ13" s="941">
        <v>22560</v>
      </c>
      <c r="DR13" s="863"/>
      <c r="DS13" s="863"/>
      <c r="DT13" s="941">
        <v>341</v>
      </c>
      <c r="DU13" s="941">
        <v>27165</v>
      </c>
      <c r="DV13" s="941">
        <v>3175</v>
      </c>
      <c r="DW13" s="941">
        <v>3836</v>
      </c>
      <c r="DX13" s="941">
        <v>11811</v>
      </c>
      <c r="DY13" s="941">
        <v>319757</v>
      </c>
      <c r="DZ13" s="941">
        <v>101344</v>
      </c>
      <c r="EA13" s="941">
        <v>21314</v>
      </c>
      <c r="EB13" s="941">
        <v>25389</v>
      </c>
      <c r="EC13" s="1438">
        <v>2008</v>
      </c>
      <c r="ED13" s="1439">
        <v>2008</v>
      </c>
      <c r="EE13" s="941">
        <v>54640</v>
      </c>
      <c r="EF13" s="941">
        <v>206803</v>
      </c>
      <c r="EG13" s="941">
        <v>195601</v>
      </c>
      <c r="EH13" s="941">
        <v>11202</v>
      </c>
      <c r="EI13" s="941">
        <v>11610</v>
      </c>
      <c r="EJ13" s="863"/>
      <c r="EK13" s="863"/>
      <c r="EL13" s="941">
        <v>327786</v>
      </c>
      <c r="EM13" s="941">
        <v>321140</v>
      </c>
      <c r="EN13" s="941">
        <v>6646</v>
      </c>
      <c r="EO13" s="941">
        <v>200906</v>
      </c>
      <c r="EP13" s="941">
        <v>32189</v>
      </c>
      <c r="EQ13" s="941">
        <v>640</v>
      </c>
      <c r="ER13" s="941">
        <v>35844</v>
      </c>
      <c r="ES13" s="1438">
        <v>2008</v>
      </c>
      <c r="ET13" s="1439">
        <v>2008</v>
      </c>
      <c r="EU13" s="941">
        <v>4034</v>
      </c>
      <c r="EV13" s="941">
        <v>10395</v>
      </c>
      <c r="EW13" s="941">
        <v>30610</v>
      </c>
      <c r="EX13" s="941">
        <v>59053</v>
      </c>
      <c r="EY13" s="941">
        <v>423</v>
      </c>
      <c r="EZ13" s="941">
        <v>27718</v>
      </c>
      <c r="FA13" s="863"/>
      <c r="FB13" s="863"/>
      <c r="FC13" s="941">
        <v>717041</v>
      </c>
      <c r="FD13" s="941">
        <v>146988</v>
      </c>
      <c r="FE13" s="941">
        <v>10413</v>
      </c>
      <c r="FF13" s="941">
        <v>106583</v>
      </c>
      <c r="FG13" s="941">
        <v>87371</v>
      </c>
      <c r="FH13" s="941">
        <v>75528</v>
      </c>
      <c r="FI13" s="941">
        <v>193281</v>
      </c>
      <c r="FJ13" s="941">
        <v>96877</v>
      </c>
      <c r="FK13" s="1438">
        <v>2008</v>
      </c>
      <c r="FL13" s="1491"/>
    </row>
    <row r="14" spans="1:169" s="830" customFormat="1" ht="37.5" customHeight="1">
      <c r="A14" s="833" t="s">
        <v>1318</v>
      </c>
      <c r="B14" s="1079">
        <v>3.41</v>
      </c>
      <c r="C14" s="940">
        <v>44.96</v>
      </c>
      <c r="D14" s="1079">
        <v>60.5</v>
      </c>
      <c r="E14" s="941">
        <v>3853189</v>
      </c>
      <c r="F14" s="941">
        <v>3699554</v>
      </c>
      <c r="G14" s="941">
        <v>3322171</v>
      </c>
      <c r="H14" s="941">
        <v>161681</v>
      </c>
      <c r="I14" s="941">
        <v>14054</v>
      </c>
      <c r="J14" s="941">
        <v>201647</v>
      </c>
      <c r="K14" s="941">
        <v>153635</v>
      </c>
      <c r="L14" s="863"/>
      <c r="M14" s="863"/>
      <c r="N14" s="941">
        <v>3036739</v>
      </c>
      <c r="O14" s="941">
        <v>2310344</v>
      </c>
      <c r="P14" s="941">
        <v>303642</v>
      </c>
      <c r="Q14" s="941">
        <v>20613</v>
      </c>
      <c r="R14" s="941">
        <v>15377</v>
      </c>
      <c r="S14" s="941">
        <v>19985</v>
      </c>
      <c r="T14" s="941">
        <v>43849</v>
      </c>
      <c r="U14" s="941">
        <v>8608</v>
      </c>
      <c r="V14" s="941">
        <v>19950</v>
      </c>
      <c r="W14" s="1438">
        <v>2009</v>
      </c>
      <c r="X14" s="1439">
        <v>2009</v>
      </c>
      <c r="Y14" s="941">
        <v>6374</v>
      </c>
      <c r="Z14" s="941">
        <v>6281</v>
      </c>
      <c r="AA14" s="941">
        <v>31184</v>
      </c>
      <c r="AB14" s="941">
        <v>2747</v>
      </c>
      <c r="AC14" s="941">
        <v>36593</v>
      </c>
      <c r="AD14" s="941">
        <v>29923</v>
      </c>
      <c r="AE14" s="941">
        <v>3932</v>
      </c>
      <c r="AF14" s="863"/>
      <c r="AG14" s="863"/>
      <c r="AH14" s="941">
        <v>21619</v>
      </c>
      <c r="AI14" s="941">
        <v>10057</v>
      </c>
      <c r="AJ14" s="941">
        <v>9590</v>
      </c>
      <c r="AK14" s="941">
        <v>6389</v>
      </c>
      <c r="AL14" s="941">
        <v>10571</v>
      </c>
      <c r="AM14" s="941">
        <v>27457</v>
      </c>
      <c r="AN14" s="941">
        <v>9032</v>
      </c>
      <c r="AO14" s="941">
        <v>18426</v>
      </c>
      <c r="AP14" s="1438">
        <v>2009</v>
      </c>
      <c r="AQ14" s="1439">
        <v>2009</v>
      </c>
      <c r="AR14" s="941">
        <v>146098</v>
      </c>
      <c r="AS14" s="941">
        <v>105960</v>
      </c>
      <c r="AT14" s="941">
        <v>8556</v>
      </c>
      <c r="AU14" s="941">
        <v>6986</v>
      </c>
      <c r="AV14" s="941">
        <v>4506</v>
      </c>
      <c r="AW14" s="941">
        <v>19803</v>
      </c>
      <c r="AX14" s="941">
        <v>287</v>
      </c>
      <c r="AY14" s="863"/>
      <c r="AZ14" s="863"/>
      <c r="BA14" s="941">
        <v>216677</v>
      </c>
      <c r="BB14" s="941">
        <v>44589</v>
      </c>
      <c r="BC14" s="941">
        <v>16945</v>
      </c>
      <c r="BD14" s="941">
        <v>21125</v>
      </c>
      <c r="BE14" s="941">
        <v>36904</v>
      </c>
      <c r="BF14" s="941">
        <v>97114</v>
      </c>
      <c r="BG14" s="1438">
        <v>2009</v>
      </c>
      <c r="BH14" s="1439">
        <v>2009</v>
      </c>
      <c r="BI14" s="941">
        <v>83849</v>
      </c>
      <c r="BJ14" s="941">
        <v>13853</v>
      </c>
      <c r="BK14" s="941">
        <v>1431</v>
      </c>
      <c r="BL14" s="941">
        <v>174</v>
      </c>
      <c r="BM14" s="941">
        <v>7033</v>
      </c>
      <c r="BN14" s="941">
        <v>21401</v>
      </c>
      <c r="BO14" s="941">
        <v>6792</v>
      </c>
      <c r="BP14" s="863"/>
      <c r="BQ14" s="863"/>
      <c r="BR14" s="941">
        <v>7455</v>
      </c>
      <c r="BS14" s="941">
        <v>2316</v>
      </c>
      <c r="BT14" s="941">
        <v>10516</v>
      </c>
      <c r="BU14" s="941">
        <v>12877</v>
      </c>
      <c r="BV14" s="941">
        <v>142343</v>
      </c>
      <c r="BW14" s="941">
        <v>38294</v>
      </c>
      <c r="BX14" s="941">
        <v>7259</v>
      </c>
      <c r="BY14" s="1438">
        <v>2009</v>
      </c>
      <c r="BZ14" s="1439">
        <v>2009</v>
      </c>
      <c r="CA14" s="941">
        <v>6477</v>
      </c>
      <c r="CB14" s="941">
        <v>39743</v>
      </c>
      <c r="CC14" s="941">
        <v>29085</v>
      </c>
      <c r="CD14" s="941">
        <v>1139</v>
      </c>
      <c r="CE14" s="941">
        <v>20345</v>
      </c>
      <c r="CF14" s="941">
        <v>290973</v>
      </c>
      <c r="CG14" s="941">
        <v>83523</v>
      </c>
      <c r="CH14" s="941">
        <v>1460</v>
      </c>
      <c r="CI14" s="863"/>
      <c r="CJ14" s="863"/>
      <c r="CK14" s="941">
        <v>17017</v>
      </c>
      <c r="CL14" s="941">
        <v>116573</v>
      </c>
      <c r="CM14" s="941">
        <v>11052</v>
      </c>
      <c r="CN14" s="941">
        <v>6966</v>
      </c>
      <c r="CO14" s="941">
        <v>26077</v>
      </c>
      <c r="CP14" s="941">
        <v>25245</v>
      </c>
      <c r="CQ14" s="941">
        <v>3061</v>
      </c>
      <c r="CR14" s="1438">
        <v>2009</v>
      </c>
      <c r="CS14" s="1439">
        <v>2009</v>
      </c>
      <c r="CT14" s="941">
        <v>136071</v>
      </c>
      <c r="CU14" s="941">
        <v>171</v>
      </c>
      <c r="CV14" s="941">
        <v>2067</v>
      </c>
      <c r="CW14" s="941">
        <v>133833</v>
      </c>
      <c r="CX14" s="941">
        <v>123349</v>
      </c>
      <c r="CY14" s="941">
        <v>10133</v>
      </c>
      <c r="CZ14" s="941">
        <v>2749</v>
      </c>
      <c r="DA14" s="863"/>
      <c r="DB14" s="863"/>
      <c r="DC14" s="941">
        <v>9705</v>
      </c>
      <c r="DD14" s="941">
        <v>285</v>
      </c>
      <c r="DE14" s="941">
        <v>1173</v>
      </c>
      <c r="DF14" s="941">
        <v>307</v>
      </c>
      <c r="DG14" s="941">
        <v>1000</v>
      </c>
      <c r="DH14" s="941">
        <v>77</v>
      </c>
      <c r="DI14" s="941">
        <v>5254</v>
      </c>
      <c r="DJ14" s="1438">
        <v>2009</v>
      </c>
      <c r="DK14" s="1439">
        <v>2009</v>
      </c>
      <c r="DL14" s="941">
        <v>4970</v>
      </c>
      <c r="DM14" s="941">
        <v>2280</v>
      </c>
      <c r="DN14" s="941">
        <v>1617</v>
      </c>
      <c r="DO14" s="941">
        <v>991</v>
      </c>
      <c r="DP14" s="941">
        <v>14338</v>
      </c>
      <c r="DQ14" s="941">
        <v>24054</v>
      </c>
      <c r="DR14" s="863"/>
      <c r="DS14" s="863"/>
      <c r="DT14" s="941">
        <v>370</v>
      </c>
      <c r="DU14" s="941">
        <v>24612</v>
      </c>
      <c r="DV14" s="941">
        <v>2907</v>
      </c>
      <c r="DW14" s="941">
        <v>3784</v>
      </c>
      <c r="DX14" s="941">
        <v>12743</v>
      </c>
      <c r="DY14" s="941">
        <v>325044</v>
      </c>
      <c r="DZ14" s="941">
        <v>113632</v>
      </c>
      <c r="EA14" s="941">
        <v>22450</v>
      </c>
      <c r="EB14" s="941">
        <v>25220</v>
      </c>
      <c r="EC14" s="1438">
        <v>2009</v>
      </c>
      <c r="ED14" s="1439">
        <v>2009</v>
      </c>
      <c r="EE14" s="941">
        <v>65963</v>
      </c>
      <c r="EF14" s="941">
        <v>199368</v>
      </c>
      <c r="EG14" s="941">
        <v>189015</v>
      </c>
      <c r="EH14" s="941">
        <v>10352</v>
      </c>
      <c r="EI14" s="941">
        <v>12044</v>
      </c>
      <c r="EJ14" s="863"/>
      <c r="EK14" s="863"/>
      <c r="EL14" s="941">
        <v>313522</v>
      </c>
      <c r="EM14" s="941">
        <v>307961</v>
      </c>
      <c r="EN14" s="941">
        <v>5561</v>
      </c>
      <c r="EO14" s="941">
        <v>201319</v>
      </c>
      <c r="EP14" s="941">
        <v>28941</v>
      </c>
      <c r="EQ14" s="941">
        <v>649</v>
      </c>
      <c r="ER14" s="941">
        <v>36957</v>
      </c>
      <c r="ES14" s="1438">
        <v>2009</v>
      </c>
      <c r="ET14" s="1439">
        <v>2009</v>
      </c>
      <c r="EU14" s="941">
        <v>3838</v>
      </c>
      <c r="EV14" s="941">
        <v>10438</v>
      </c>
      <c r="EW14" s="941">
        <v>30911</v>
      </c>
      <c r="EX14" s="941">
        <v>60087</v>
      </c>
      <c r="EY14" s="941">
        <v>520</v>
      </c>
      <c r="EZ14" s="941">
        <v>28978</v>
      </c>
      <c r="FA14" s="863"/>
      <c r="FB14" s="863"/>
      <c r="FC14" s="941">
        <v>726395</v>
      </c>
      <c r="FD14" s="941">
        <v>131486</v>
      </c>
      <c r="FE14" s="941">
        <v>12445</v>
      </c>
      <c r="FF14" s="941">
        <v>108708</v>
      </c>
      <c r="FG14" s="941">
        <v>91443</v>
      </c>
      <c r="FH14" s="941">
        <v>78840</v>
      </c>
      <c r="FI14" s="941">
        <v>206717</v>
      </c>
      <c r="FJ14" s="941">
        <v>96756</v>
      </c>
      <c r="FK14" s="1438">
        <v>2009</v>
      </c>
      <c r="FL14" s="1491"/>
    </row>
    <row r="15" spans="1:169" s="830" customFormat="1" ht="37.5" customHeight="1">
      <c r="A15" s="833" t="s">
        <v>1319</v>
      </c>
      <c r="B15" s="1079">
        <v>3.4</v>
      </c>
      <c r="C15" s="940">
        <v>45.31</v>
      </c>
      <c r="D15" s="1079">
        <v>60.6</v>
      </c>
      <c r="E15" s="941">
        <v>4007671</v>
      </c>
      <c r="F15" s="941">
        <v>3880980</v>
      </c>
      <c r="G15" s="941">
        <v>3479205</v>
      </c>
      <c r="H15" s="941">
        <v>175902</v>
      </c>
      <c r="I15" s="941">
        <v>13143</v>
      </c>
      <c r="J15" s="941">
        <v>212730</v>
      </c>
      <c r="K15" s="941">
        <v>126691</v>
      </c>
      <c r="L15" s="863"/>
      <c r="M15" s="863"/>
      <c r="N15" s="941">
        <v>3209504</v>
      </c>
      <c r="O15" s="941">
        <v>2435102</v>
      </c>
      <c r="P15" s="941">
        <v>318783</v>
      </c>
      <c r="Q15" s="941">
        <v>17162</v>
      </c>
      <c r="R15" s="941">
        <v>16143</v>
      </c>
      <c r="S15" s="941">
        <v>21671</v>
      </c>
      <c r="T15" s="941">
        <v>45827</v>
      </c>
      <c r="U15" s="941">
        <v>10001</v>
      </c>
      <c r="V15" s="941">
        <v>19804</v>
      </c>
      <c r="W15" s="1438">
        <v>2010</v>
      </c>
      <c r="X15" s="1439">
        <v>2010</v>
      </c>
      <c r="Y15" s="941">
        <v>6431</v>
      </c>
      <c r="Z15" s="941">
        <v>6499</v>
      </c>
      <c r="AA15" s="941">
        <v>31772</v>
      </c>
      <c r="AB15" s="941">
        <v>2671</v>
      </c>
      <c r="AC15" s="941">
        <v>38491</v>
      </c>
      <c r="AD15" s="941">
        <v>35930</v>
      </c>
      <c r="AE15" s="941">
        <v>3919</v>
      </c>
      <c r="AF15" s="863"/>
      <c r="AG15" s="863"/>
      <c r="AH15" s="941">
        <v>23779</v>
      </c>
      <c r="AI15" s="941">
        <v>9916</v>
      </c>
      <c r="AJ15" s="941">
        <v>10369</v>
      </c>
      <c r="AK15" s="941">
        <v>7187</v>
      </c>
      <c r="AL15" s="941">
        <v>11210</v>
      </c>
      <c r="AM15" s="941">
        <v>28411</v>
      </c>
      <c r="AN15" s="941">
        <v>9616</v>
      </c>
      <c r="AO15" s="941">
        <v>18795</v>
      </c>
      <c r="AP15" s="1438">
        <v>2010</v>
      </c>
      <c r="AQ15" s="1439">
        <v>2010</v>
      </c>
      <c r="AR15" s="941">
        <v>158012</v>
      </c>
      <c r="AS15" s="941">
        <v>112920</v>
      </c>
      <c r="AT15" s="941">
        <v>9727</v>
      </c>
      <c r="AU15" s="941">
        <v>7589</v>
      </c>
      <c r="AV15" s="941">
        <v>4732</v>
      </c>
      <c r="AW15" s="941">
        <v>22747</v>
      </c>
      <c r="AX15" s="941">
        <v>297</v>
      </c>
      <c r="AY15" s="863"/>
      <c r="AZ15" s="863"/>
      <c r="BA15" s="941">
        <v>231087</v>
      </c>
      <c r="BB15" s="941">
        <v>48739</v>
      </c>
      <c r="BC15" s="941">
        <v>15379</v>
      </c>
      <c r="BD15" s="941">
        <v>21114</v>
      </c>
      <c r="BE15" s="941">
        <v>37494</v>
      </c>
      <c r="BF15" s="941">
        <v>108360</v>
      </c>
      <c r="BG15" s="1438">
        <v>2010</v>
      </c>
      <c r="BH15" s="1439">
        <v>2010</v>
      </c>
      <c r="BI15" s="941">
        <v>93972</v>
      </c>
      <c r="BJ15" s="941">
        <v>14834</v>
      </c>
      <c r="BK15" s="941">
        <v>1661</v>
      </c>
      <c r="BL15" s="941">
        <v>188</v>
      </c>
      <c r="BM15" s="941">
        <v>8121</v>
      </c>
      <c r="BN15" s="941">
        <v>23387</v>
      </c>
      <c r="BO15" s="941">
        <v>7350</v>
      </c>
      <c r="BP15" s="863"/>
      <c r="BQ15" s="863"/>
      <c r="BR15" s="941">
        <v>7782</v>
      </c>
      <c r="BS15" s="941">
        <v>2177</v>
      </c>
      <c r="BT15" s="941">
        <v>11349</v>
      </c>
      <c r="BU15" s="941">
        <v>17123</v>
      </c>
      <c r="BV15" s="941">
        <v>151101</v>
      </c>
      <c r="BW15" s="941">
        <v>40503</v>
      </c>
      <c r="BX15" s="941">
        <v>7782</v>
      </c>
      <c r="BY15" s="1438">
        <v>2010</v>
      </c>
      <c r="BZ15" s="1439">
        <v>2010</v>
      </c>
      <c r="CA15" s="941">
        <v>7274</v>
      </c>
      <c r="CB15" s="941">
        <v>43860</v>
      </c>
      <c r="CC15" s="941">
        <v>26198</v>
      </c>
      <c r="CD15" s="941">
        <v>1201</v>
      </c>
      <c r="CE15" s="941">
        <v>24283</v>
      </c>
      <c r="CF15" s="941">
        <v>293848</v>
      </c>
      <c r="CG15" s="941">
        <v>74220</v>
      </c>
      <c r="CH15" s="941">
        <v>1505</v>
      </c>
      <c r="CI15" s="863"/>
      <c r="CJ15" s="863"/>
      <c r="CK15" s="941">
        <v>17443</v>
      </c>
      <c r="CL15" s="941">
        <v>121093</v>
      </c>
      <c r="CM15" s="941">
        <v>16781</v>
      </c>
      <c r="CN15" s="941">
        <v>6776</v>
      </c>
      <c r="CO15" s="941">
        <v>23674</v>
      </c>
      <c r="CP15" s="941">
        <v>29560</v>
      </c>
      <c r="CQ15" s="941">
        <v>2796</v>
      </c>
      <c r="CR15" s="1438">
        <v>2010</v>
      </c>
      <c r="CS15" s="1439">
        <v>2010</v>
      </c>
      <c r="CT15" s="941">
        <v>142480</v>
      </c>
      <c r="CU15" s="941">
        <v>202</v>
      </c>
      <c r="CV15" s="941">
        <v>1837</v>
      </c>
      <c r="CW15" s="941">
        <v>140442</v>
      </c>
      <c r="CX15" s="941">
        <v>139924</v>
      </c>
      <c r="CY15" s="941">
        <v>9970</v>
      </c>
      <c r="CZ15" s="941">
        <v>2560</v>
      </c>
      <c r="DA15" s="863"/>
      <c r="DB15" s="863"/>
      <c r="DC15" s="941">
        <v>10834</v>
      </c>
      <c r="DD15" s="941">
        <v>387</v>
      </c>
      <c r="DE15" s="941">
        <v>1314</v>
      </c>
      <c r="DF15" s="941">
        <v>217</v>
      </c>
      <c r="DG15" s="941">
        <v>1281</v>
      </c>
      <c r="DH15" s="941">
        <v>106</v>
      </c>
      <c r="DI15" s="941">
        <v>5621</v>
      </c>
      <c r="DJ15" s="1438">
        <v>2010</v>
      </c>
      <c r="DK15" s="1439">
        <v>2010</v>
      </c>
      <c r="DL15" s="941">
        <v>5387</v>
      </c>
      <c r="DM15" s="941">
        <v>2374</v>
      </c>
      <c r="DN15" s="941">
        <v>1715</v>
      </c>
      <c r="DO15" s="941">
        <v>1093</v>
      </c>
      <c r="DP15" s="941">
        <v>16497</v>
      </c>
      <c r="DQ15" s="941">
        <v>26195</v>
      </c>
      <c r="DR15" s="863"/>
      <c r="DS15" s="863"/>
      <c r="DT15" s="941">
        <v>294</v>
      </c>
      <c r="DU15" s="941">
        <v>25889</v>
      </c>
      <c r="DV15" s="941">
        <v>2701</v>
      </c>
      <c r="DW15" s="941">
        <v>4362</v>
      </c>
      <c r="DX15" s="941">
        <v>21128</v>
      </c>
      <c r="DY15" s="941">
        <v>332077</v>
      </c>
      <c r="DZ15" s="941">
        <v>118663</v>
      </c>
      <c r="EA15" s="941">
        <v>23899</v>
      </c>
      <c r="EB15" s="941">
        <v>23746</v>
      </c>
      <c r="EC15" s="1438">
        <v>2010</v>
      </c>
      <c r="ED15" s="1439">
        <v>2010</v>
      </c>
      <c r="EE15" s="941">
        <v>71018</v>
      </c>
      <c r="EF15" s="941">
        <v>198319</v>
      </c>
      <c r="EG15" s="941">
        <v>187396</v>
      </c>
      <c r="EH15" s="941">
        <v>10923</v>
      </c>
      <c r="EI15" s="941">
        <v>15095</v>
      </c>
      <c r="EJ15" s="863"/>
      <c r="EK15" s="863"/>
      <c r="EL15" s="941">
        <v>325707</v>
      </c>
      <c r="EM15" s="941">
        <v>319720</v>
      </c>
      <c r="EN15" s="941">
        <v>5987</v>
      </c>
      <c r="EO15" s="941">
        <v>219701</v>
      </c>
      <c r="EP15" s="941">
        <v>30046</v>
      </c>
      <c r="EQ15" s="941">
        <v>696</v>
      </c>
      <c r="ER15" s="941">
        <v>40271</v>
      </c>
      <c r="ES15" s="1438">
        <v>2010</v>
      </c>
      <c r="ET15" s="1439">
        <v>2010</v>
      </c>
      <c r="EU15" s="941">
        <v>4295</v>
      </c>
      <c r="EV15" s="941">
        <v>11939</v>
      </c>
      <c r="EW15" s="941">
        <v>39962</v>
      </c>
      <c r="EX15" s="941">
        <v>65174</v>
      </c>
      <c r="EY15" s="941">
        <v>764</v>
      </c>
      <c r="EZ15" s="941">
        <v>26553</v>
      </c>
      <c r="FA15" s="863"/>
      <c r="FB15" s="863"/>
      <c r="FC15" s="941">
        <v>774402</v>
      </c>
      <c r="FD15" s="941">
        <v>147105</v>
      </c>
      <c r="FE15" s="941">
        <v>10854</v>
      </c>
      <c r="FF15" s="941">
        <v>118405</v>
      </c>
      <c r="FG15" s="941">
        <v>97734</v>
      </c>
      <c r="FH15" s="941">
        <v>91643</v>
      </c>
      <c r="FI15" s="941">
        <v>212807</v>
      </c>
      <c r="FJ15" s="941">
        <v>95854</v>
      </c>
      <c r="FK15" s="1438">
        <v>2010</v>
      </c>
      <c r="FL15" s="1491"/>
    </row>
    <row r="16" spans="1:169" s="830" customFormat="1" ht="37.5" customHeight="1">
      <c r="A16" s="833" t="s">
        <v>1908</v>
      </c>
      <c r="B16" s="1498">
        <v>3.37</v>
      </c>
      <c r="C16" s="1498">
        <v>45.74</v>
      </c>
      <c r="D16" s="1498">
        <v>61.59</v>
      </c>
      <c r="E16" s="1499">
        <v>4248.6000000000004</v>
      </c>
      <c r="F16" s="1499">
        <v>4116.1000000000004</v>
      </c>
      <c r="G16" s="1499">
        <v>3670.1</v>
      </c>
      <c r="H16" s="1499">
        <v>183.3</v>
      </c>
      <c r="I16" s="1499">
        <v>13.3</v>
      </c>
      <c r="J16" s="1499">
        <v>249.3</v>
      </c>
      <c r="K16" s="1499">
        <v>132.4</v>
      </c>
      <c r="L16" s="863"/>
      <c r="M16" s="863"/>
      <c r="N16" s="1489">
        <v>3364.6</v>
      </c>
      <c r="O16" s="1489">
        <v>2531.3000000000002</v>
      </c>
      <c r="P16" s="1489">
        <v>339.5</v>
      </c>
      <c r="Q16" s="1489">
        <v>18.899999999999999</v>
      </c>
      <c r="R16" s="1489">
        <v>17.2</v>
      </c>
      <c r="S16" s="1489">
        <v>22.9</v>
      </c>
      <c r="T16" s="1489">
        <v>48.3</v>
      </c>
      <c r="U16" s="1489">
        <v>11.7</v>
      </c>
      <c r="V16" s="1489">
        <v>20</v>
      </c>
      <c r="W16" s="1438">
        <v>2011</v>
      </c>
      <c r="X16" s="1439">
        <v>2011</v>
      </c>
      <c r="Y16" s="1490">
        <v>7.1</v>
      </c>
      <c r="Z16" s="1489">
        <v>7</v>
      </c>
      <c r="AA16" s="1489">
        <v>32.4</v>
      </c>
      <c r="AB16" s="1489">
        <v>2.6</v>
      </c>
      <c r="AC16" s="1489">
        <v>40.83</v>
      </c>
      <c r="AD16" s="1489">
        <v>35.200000000000003</v>
      </c>
      <c r="AE16" s="1489">
        <v>4.0999999999999996</v>
      </c>
      <c r="AF16" s="863"/>
      <c r="AG16" s="863"/>
      <c r="AH16" s="1489">
        <v>26.4</v>
      </c>
      <c r="AI16" s="1489">
        <v>13.4</v>
      </c>
      <c r="AJ16" s="1489">
        <v>10.5</v>
      </c>
      <c r="AK16" s="1489">
        <v>8.1</v>
      </c>
      <c r="AL16" s="1489">
        <v>11.8</v>
      </c>
      <c r="AM16" s="1489">
        <v>28.1</v>
      </c>
      <c r="AN16" s="1489">
        <v>9.9</v>
      </c>
      <c r="AO16" s="1489">
        <v>18.100000000000001</v>
      </c>
      <c r="AP16" s="1438">
        <v>2011</v>
      </c>
      <c r="AQ16" s="1439">
        <v>2011</v>
      </c>
      <c r="AR16" s="1489">
        <v>171.7</v>
      </c>
      <c r="AS16" s="1489">
        <v>123.8</v>
      </c>
      <c r="AT16" s="1489">
        <v>9.9</v>
      </c>
      <c r="AU16" s="1489">
        <v>8</v>
      </c>
      <c r="AV16" s="1489">
        <v>4.5</v>
      </c>
      <c r="AW16" s="1489">
        <v>25</v>
      </c>
      <c r="AX16" s="1489">
        <v>0.3</v>
      </c>
      <c r="AY16" s="863"/>
      <c r="AZ16" s="863"/>
      <c r="BA16" s="1489">
        <v>243.2</v>
      </c>
      <c r="BB16" s="1489">
        <v>55.5</v>
      </c>
      <c r="BC16" s="1489">
        <v>15.7</v>
      </c>
      <c r="BD16" s="1489">
        <v>21</v>
      </c>
      <c r="BE16" s="1489">
        <v>41.3</v>
      </c>
      <c r="BF16" s="1489">
        <v>109.4</v>
      </c>
      <c r="BG16" s="1438">
        <v>2011</v>
      </c>
      <c r="BH16" s="1439">
        <v>2011</v>
      </c>
      <c r="BI16" s="1489">
        <v>95.6</v>
      </c>
      <c r="BJ16" s="1489">
        <v>15.3</v>
      </c>
      <c r="BK16" s="1489">
        <v>1.6</v>
      </c>
      <c r="BL16" s="1489">
        <v>0.1</v>
      </c>
      <c r="BM16" s="1489">
        <v>8.1999999999999993</v>
      </c>
      <c r="BN16" s="1489">
        <v>23.4</v>
      </c>
      <c r="BO16" s="1489">
        <v>8.3000000000000007</v>
      </c>
      <c r="BP16" s="863"/>
      <c r="BQ16" s="863"/>
      <c r="BR16" s="1489">
        <v>8</v>
      </c>
      <c r="BS16" s="1489">
        <v>2.8</v>
      </c>
      <c r="BT16" s="1489">
        <v>11.7</v>
      </c>
      <c r="BU16" s="1489">
        <v>15.7</v>
      </c>
      <c r="BV16" s="1489">
        <v>159.9</v>
      </c>
      <c r="BW16" s="1489">
        <v>42</v>
      </c>
      <c r="BX16" s="1489">
        <v>7.8</v>
      </c>
      <c r="BY16" s="1438">
        <v>2011</v>
      </c>
      <c r="BZ16" s="1439">
        <v>2011</v>
      </c>
      <c r="CA16" s="1489">
        <v>7.8</v>
      </c>
      <c r="CB16" s="1489">
        <v>46.7</v>
      </c>
      <c r="CC16" s="1489">
        <v>30.6</v>
      </c>
      <c r="CD16" s="1489">
        <v>1.3</v>
      </c>
      <c r="CE16" s="1489">
        <v>23.5</v>
      </c>
      <c r="CF16" s="1489">
        <v>303.60000000000002</v>
      </c>
      <c r="CG16" s="1489">
        <v>68.900000000000006</v>
      </c>
      <c r="CH16" s="1489">
        <v>1</v>
      </c>
      <c r="CI16" s="863"/>
      <c r="CJ16" s="863"/>
      <c r="CK16" s="1489">
        <v>18.899999999999999</v>
      </c>
      <c r="CL16" s="1489">
        <v>134.4</v>
      </c>
      <c r="CM16" s="1489">
        <v>15.8</v>
      </c>
      <c r="CN16" s="1489">
        <v>6.4</v>
      </c>
      <c r="CO16" s="1489">
        <v>21.5</v>
      </c>
      <c r="CP16" s="1489">
        <v>32.4</v>
      </c>
      <c r="CQ16" s="1489">
        <v>3.8</v>
      </c>
      <c r="CR16" s="1438">
        <v>2011</v>
      </c>
      <c r="CS16" s="1439">
        <v>2011</v>
      </c>
      <c r="CT16" s="1489">
        <v>146.80000000000001</v>
      </c>
      <c r="CU16" s="1489">
        <v>0.2</v>
      </c>
      <c r="CV16" s="1489">
        <v>2.8</v>
      </c>
      <c r="CW16" s="1489">
        <v>143.69999999999999</v>
      </c>
      <c r="CX16" s="1489">
        <v>144.30000000000001</v>
      </c>
      <c r="CY16" s="1489">
        <v>10.3</v>
      </c>
      <c r="CZ16" s="1489">
        <v>2</v>
      </c>
      <c r="DA16" s="863"/>
      <c r="DB16" s="863"/>
      <c r="DC16" s="1489">
        <v>10.3</v>
      </c>
      <c r="DD16" s="1489">
        <v>0.3</v>
      </c>
      <c r="DE16" s="1489">
        <v>1.2</v>
      </c>
      <c r="DF16" s="1489">
        <v>0.2</v>
      </c>
      <c r="DG16" s="1489">
        <v>1.7</v>
      </c>
      <c r="DH16" s="1489">
        <v>0.1</v>
      </c>
      <c r="DI16" s="1489">
        <v>7</v>
      </c>
      <c r="DJ16" s="1438">
        <v>2011</v>
      </c>
      <c r="DK16" s="1439">
        <v>2011</v>
      </c>
      <c r="DL16" s="1489">
        <v>6.8</v>
      </c>
      <c r="DM16" s="1489">
        <v>2.2999999999999998</v>
      </c>
      <c r="DN16" s="1489">
        <v>1.9</v>
      </c>
      <c r="DO16" s="1489">
        <v>1.1000000000000001</v>
      </c>
      <c r="DP16" s="1489">
        <v>17</v>
      </c>
      <c r="DQ16" s="1489">
        <v>28.3</v>
      </c>
      <c r="DR16" s="863"/>
      <c r="DS16" s="863"/>
      <c r="DT16" s="1489">
        <v>0.4</v>
      </c>
      <c r="DU16" s="1489">
        <v>24.1</v>
      </c>
      <c r="DV16" s="1489">
        <v>2.4</v>
      </c>
      <c r="DW16" s="1489">
        <v>5.2</v>
      </c>
      <c r="DX16" s="1489">
        <v>20.8</v>
      </c>
      <c r="DY16" s="1489">
        <v>327.60000000000002</v>
      </c>
      <c r="DZ16" s="1489">
        <v>111.8</v>
      </c>
      <c r="EA16" s="1489">
        <v>25</v>
      </c>
      <c r="EB16" s="1489">
        <v>20.9</v>
      </c>
      <c r="EC16" s="1438">
        <v>2011</v>
      </c>
      <c r="ED16" s="1439">
        <v>2011</v>
      </c>
      <c r="EE16" s="1489">
        <v>65.8</v>
      </c>
      <c r="EF16" s="1489">
        <v>200</v>
      </c>
      <c r="EG16" s="1489">
        <v>188.8</v>
      </c>
      <c r="EH16" s="1489">
        <v>11.2</v>
      </c>
      <c r="EI16" s="1489">
        <v>15.7</v>
      </c>
      <c r="EJ16" s="863"/>
      <c r="EK16" s="863"/>
      <c r="EL16" s="1489">
        <v>335.4</v>
      </c>
      <c r="EM16" s="1489">
        <v>328.4</v>
      </c>
      <c r="EN16" s="1489">
        <v>6.9</v>
      </c>
      <c r="EO16" s="1489">
        <v>235.1</v>
      </c>
      <c r="EP16" s="1489">
        <v>31.3</v>
      </c>
      <c r="EQ16" s="1489">
        <v>0.8</v>
      </c>
      <c r="ER16" s="1489">
        <v>41.9</v>
      </c>
      <c r="ES16" s="1438">
        <v>2011</v>
      </c>
      <c r="ET16" s="1439">
        <v>2011</v>
      </c>
      <c r="EU16" s="1489">
        <v>3.9</v>
      </c>
      <c r="EV16" s="1489">
        <v>14.1</v>
      </c>
      <c r="EW16" s="1489">
        <v>46.8</v>
      </c>
      <c r="EX16" s="1489">
        <v>68.900000000000006</v>
      </c>
      <c r="EY16" s="1489">
        <v>0.4</v>
      </c>
      <c r="EZ16" s="1489">
        <v>26.6</v>
      </c>
      <c r="FA16" s="863"/>
      <c r="FB16" s="863"/>
      <c r="FC16" s="1489">
        <v>833.3</v>
      </c>
      <c r="FD16" s="1489">
        <v>160.9</v>
      </c>
      <c r="FE16" s="1489">
        <v>15.4</v>
      </c>
      <c r="FF16" s="1489">
        <v>127</v>
      </c>
      <c r="FG16" s="1489">
        <v>110.7</v>
      </c>
      <c r="FH16" s="1489">
        <v>98.9</v>
      </c>
      <c r="FI16" s="1489">
        <v>218.2</v>
      </c>
      <c r="FJ16" s="1489">
        <v>102</v>
      </c>
      <c r="FK16" s="1438">
        <v>2011</v>
      </c>
      <c r="FL16" s="1491"/>
    </row>
    <row r="17" spans="1:168" s="831" customFormat="1" ht="37.5" customHeight="1">
      <c r="A17" s="1435" t="s">
        <v>1921</v>
      </c>
      <c r="B17" s="1500">
        <v>3.36</v>
      </c>
      <c r="C17" s="1500">
        <v>46.3</v>
      </c>
      <c r="D17" s="1500">
        <v>62.85</v>
      </c>
      <c r="E17" s="1501">
        <v>4492.3999999999996</v>
      </c>
      <c r="F17" s="1501">
        <v>4358.5</v>
      </c>
      <c r="G17" s="1501">
        <v>3885.1</v>
      </c>
      <c r="H17" s="1501">
        <v>191.2</v>
      </c>
      <c r="I17" s="1501">
        <v>15.2</v>
      </c>
      <c r="J17" s="1501">
        <v>266.89999999999998</v>
      </c>
      <c r="K17" s="1501">
        <v>133.9</v>
      </c>
      <c r="L17" s="864"/>
      <c r="M17" s="864"/>
      <c r="N17" s="1341">
        <v>3494.8</v>
      </c>
      <c r="O17" s="1341">
        <v>2621.9</v>
      </c>
      <c r="P17" s="1341">
        <v>355</v>
      </c>
      <c r="Q17" s="1341">
        <v>19.8</v>
      </c>
      <c r="R17" s="1341">
        <v>17.5</v>
      </c>
      <c r="S17" s="1341">
        <v>23.7</v>
      </c>
      <c r="T17" s="1341">
        <v>49.4</v>
      </c>
      <c r="U17" s="1341">
        <v>12.8</v>
      </c>
      <c r="V17" s="1341">
        <v>19.5</v>
      </c>
      <c r="W17" s="1442" t="s">
        <v>1909</v>
      </c>
      <c r="X17" s="1443" t="s">
        <v>1909</v>
      </c>
      <c r="Y17" s="1341">
        <v>6.7</v>
      </c>
      <c r="Z17" s="1341">
        <v>7.3</v>
      </c>
      <c r="AA17" s="1341">
        <v>34.200000000000003</v>
      </c>
      <c r="AB17" s="1341">
        <v>2.7</v>
      </c>
      <c r="AC17" s="1341">
        <v>44.9</v>
      </c>
      <c r="AD17" s="1341">
        <v>38.299999999999997</v>
      </c>
      <c r="AE17" s="1341">
        <v>4.4000000000000004</v>
      </c>
      <c r="AF17" s="864"/>
      <c r="AG17" s="864"/>
      <c r="AH17" s="1341">
        <v>28.1</v>
      </c>
      <c r="AI17" s="1341">
        <v>13.7</v>
      </c>
      <c r="AJ17" s="1341">
        <v>10.8</v>
      </c>
      <c r="AK17" s="1341">
        <v>8.8000000000000007</v>
      </c>
      <c r="AL17" s="1341">
        <v>12.6</v>
      </c>
      <c r="AM17" s="1341">
        <v>27.6</v>
      </c>
      <c r="AN17" s="1341">
        <v>10</v>
      </c>
      <c r="AO17" s="1341">
        <v>17.5</v>
      </c>
      <c r="AP17" s="1442" t="s">
        <v>1909</v>
      </c>
      <c r="AQ17" s="1443" t="s">
        <v>1909</v>
      </c>
      <c r="AR17" s="1341">
        <v>182.2</v>
      </c>
      <c r="AS17" s="1341">
        <v>131.5</v>
      </c>
      <c r="AT17" s="1341">
        <v>10.6</v>
      </c>
      <c r="AU17" s="1341">
        <v>8.4</v>
      </c>
      <c r="AV17" s="1341">
        <v>4.7</v>
      </c>
      <c r="AW17" s="1341">
        <v>26.7</v>
      </c>
      <c r="AX17" s="1341">
        <v>0.3</v>
      </c>
      <c r="AY17" s="864"/>
      <c r="AZ17" s="864"/>
      <c r="BA17" s="1341">
        <v>260.5</v>
      </c>
      <c r="BB17" s="1341">
        <v>60.8</v>
      </c>
      <c r="BC17" s="1341">
        <v>18.399999999999999</v>
      </c>
      <c r="BD17" s="1341">
        <v>22.2</v>
      </c>
      <c r="BE17" s="1341">
        <v>43.5</v>
      </c>
      <c r="BF17" s="1341">
        <v>115.5</v>
      </c>
      <c r="BG17" s="1442" t="s">
        <v>1909</v>
      </c>
      <c r="BH17" s="1443" t="s">
        <v>1909</v>
      </c>
      <c r="BI17" s="1341">
        <v>101.8</v>
      </c>
      <c r="BJ17" s="1341">
        <v>17.600000000000001</v>
      </c>
      <c r="BK17" s="1341">
        <v>1.8</v>
      </c>
      <c r="BL17" s="1341">
        <v>0.3</v>
      </c>
      <c r="BM17" s="1341">
        <v>8.6</v>
      </c>
      <c r="BN17" s="1341">
        <v>23.9</v>
      </c>
      <c r="BO17" s="1341">
        <v>10.1</v>
      </c>
      <c r="BP17" s="864"/>
      <c r="BQ17" s="864"/>
      <c r="BR17" s="1341">
        <v>8.4</v>
      </c>
      <c r="BS17" s="1341">
        <v>3.1</v>
      </c>
      <c r="BT17" s="1341">
        <v>12.3</v>
      </c>
      <c r="BU17" s="1341">
        <v>15.8</v>
      </c>
      <c r="BV17" s="1341">
        <v>164</v>
      </c>
      <c r="BW17" s="1341">
        <v>41</v>
      </c>
      <c r="BX17" s="1341">
        <v>8.1</v>
      </c>
      <c r="BY17" s="1442" t="s">
        <v>1909</v>
      </c>
      <c r="BZ17" s="1443" t="s">
        <v>1909</v>
      </c>
      <c r="CA17" s="1341">
        <v>7.7</v>
      </c>
      <c r="CB17" s="1341">
        <v>51</v>
      </c>
      <c r="CC17" s="1341">
        <v>30.4</v>
      </c>
      <c r="CD17" s="1341">
        <v>1.7</v>
      </c>
      <c r="CE17" s="1341">
        <v>24.1</v>
      </c>
      <c r="CF17" s="1341">
        <v>326.8</v>
      </c>
      <c r="CG17" s="1341">
        <v>84.8</v>
      </c>
      <c r="CH17" s="1341">
        <v>1.6</v>
      </c>
      <c r="CI17" s="864"/>
      <c r="CJ17" s="864"/>
      <c r="CK17" s="1341">
        <v>19.399999999999999</v>
      </c>
      <c r="CL17" s="1341">
        <v>137.80000000000001</v>
      </c>
      <c r="CM17" s="1341">
        <v>15.4</v>
      </c>
      <c r="CN17" s="1341">
        <v>6.3</v>
      </c>
      <c r="CO17" s="1341">
        <v>21.8</v>
      </c>
      <c r="CP17" s="1341">
        <v>36</v>
      </c>
      <c r="CQ17" s="1341">
        <v>3.7</v>
      </c>
      <c r="CR17" s="1442" t="s">
        <v>1909</v>
      </c>
      <c r="CS17" s="1443" t="s">
        <v>1909</v>
      </c>
      <c r="CT17" s="1341">
        <v>158.5</v>
      </c>
      <c r="CU17" s="1341">
        <v>0.2</v>
      </c>
      <c r="CV17" s="1341">
        <v>7.4</v>
      </c>
      <c r="CW17" s="1341">
        <v>150.9</v>
      </c>
      <c r="CX17" s="1341">
        <v>151.9</v>
      </c>
      <c r="CY17" s="1341">
        <v>9.3000000000000007</v>
      </c>
      <c r="CZ17" s="1341">
        <v>1.5</v>
      </c>
      <c r="DA17" s="864"/>
      <c r="DB17" s="864"/>
      <c r="DC17" s="1341">
        <v>9.9</v>
      </c>
      <c r="DD17" s="1341">
        <v>0.3</v>
      </c>
      <c r="DE17" s="1341">
        <v>1.2</v>
      </c>
      <c r="DF17" s="1341">
        <v>0.3</v>
      </c>
      <c r="DG17" s="1341">
        <v>1.6</v>
      </c>
      <c r="DH17" s="1341">
        <v>0.2</v>
      </c>
      <c r="DI17" s="1341">
        <v>7.5</v>
      </c>
      <c r="DJ17" s="1442" t="s">
        <v>1909</v>
      </c>
      <c r="DK17" s="1443" t="s">
        <v>1909</v>
      </c>
      <c r="DL17" s="1341">
        <v>6.8</v>
      </c>
      <c r="DM17" s="1341">
        <v>2.5</v>
      </c>
      <c r="DN17" s="1341">
        <v>2.2000000000000002</v>
      </c>
      <c r="DO17" s="1341">
        <v>1.4</v>
      </c>
      <c r="DP17" s="1341">
        <v>17.7</v>
      </c>
      <c r="DQ17" s="1341">
        <v>30.4</v>
      </c>
      <c r="DR17" s="864"/>
      <c r="DS17" s="864"/>
      <c r="DT17" s="1341">
        <v>0.4</v>
      </c>
      <c r="DU17" s="1341">
        <v>22</v>
      </c>
      <c r="DV17" s="1341">
        <v>2.2999999999999998</v>
      </c>
      <c r="DW17" s="1341">
        <v>5.5</v>
      </c>
      <c r="DX17" s="1341">
        <v>29</v>
      </c>
      <c r="DY17" s="1341">
        <v>320.7</v>
      </c>
      <c r="DZ17" s="1341">
        <v>101.4</v>
      </c>
      <c r="EA17" s="1341">
        <v>20.100000000000001</v>
      </c>
      <c r="EB17" s="1341">
        <v>19.5</v>
      </c>
      <c r="EC17" s="1442" t="s">
        <v>1909</v>
      </c>
      <c r="ED17" s="1443" t="s">
        <v>1909</v>
      </c>
      <c r="EE17" s="1341">
        <v>61.9</v>
      </c>
      <c r="EF17" s="1341">
        <v>202.4</v>
      </c>
      <c r="EG17" s="1341">
        <v>190.4</v>
      </c>
      <c r="EH17" s="1341">
        <v>12.1</v>
      </c>
      <c r="EI17" s="1341">
        <v>16.8</v>
      </c>
      <c r="EJ17" s="864"/>
      <c r="EK17" s="864"/>
      <c r="EL17" s="1341">
        <v>346.9</v>
      </c>
      <c r="EM17" s="1341">
        <v>339.7</v>
      </c>
      <c r="EN17" s="1341">
        <v>7.2</v>
      </c>
      <c r="EO17" s="1341">
        <v>226.1</v>
      </c>
      <c r="EP17" s="1341">
        <v>32.5</v>
      </c>
      <c r="EQ17" s="1341">
        <v>0.8</v>
      </c>
      <c r="ER17" s="1341">
        <v>45.1</v>
      </c>
      <c r="ES17" s="1442" t="s">
        <v>1909</v>
      </c>
      <c r="ET17" s="1443" t="s">
        <v>1909</v>
      </c>
      <c r="EU17" s="1341">
        <v>2.9</v>
      </c>
      <c r="EV17" s="1341">
        <v>16.399999999999999</v>
      </c>
      <c r="EW17" s="1341">
        <v>29.4</v>
      </c>
      <c r="EX17" s="1341">
        <v>72.900000000000006</v>
      </c>
      <c r="EY17" s="1341">
        <v>0.8</v>
      </c>
      <c r="EZ17" s="1341">
        <v>25.3</v>
      </c>
      <c r="FA17" s="864"/>
      <c r="FB17" s="864"/>
      <c r="FC17" s="1341">
        <v>872.9</v>
      </c>
      <c r="FD17" s="1341">
        <v>173.6</v>
      </c>
      <c r="FE17" s="1341">
        <v>14.6</v>
      </c>
      <c r="FF17" s="1341">
        <v>134.9</v>
      </c>
      <c r="FG17" s="1341">
        <v>120.6</v>
      </c>
      <c r="FH17" s="1341">
        <v>107.8</v>
      </c>
      <c r="FI17" s="1341">
        <v>216.2</v>
      </c>
      <c r="FJ17" s="1341">
        <v>105.3</v>
      </c>
      <c r="FK17" s="1442" t="s">
        <v>1909</v>
      </c>
      <c r="FL17" s="1492"/>
    </row>
    <row r="18" spans="1:168" s="830" customFormat="1" ht="37.5" customHeight="1">
      <c r="A18" s="1436" t="s">
        <v>1002</v>
      </c>
      <c r="B18" s="1496">
        <v>3.37</v>
      </c>
      <c r="C18" s="1496">
        <v>45.49</v>
      </c>
      <c r="D18" s="1496">
        <v>61.39</v>
      </c>
      <c r="E18" s="1494">
        <v>4682.2</v>
      </c>
      <c r="F18" s="1494">
        <v>4522.5</v>
      </c>
      <c r="G18" s="1494">
        <v>3999.6</v>
      </c>
      <c r="H18" s="1494">
        <v>191.8</v>
      </c>
      <c r="I18" s="1494">
        <v>17.2</v>
      </c>
      <c r="J18" s="1494">
        <v>314</v>
      </c>
      <c r="K18" s="1494">
        <v>159.69999999999999</v>
      </c>
      <c r="L18" s="942"/>
      <c r="M18" s="942"/>
      <c r="N18" s="1338">
        <v>3708.9</v>
      </c>
      <c r="O18" s="1338">
        <v>2770.6</v>
      </c>
      <c r="P18" s="1338">
        <v>351.7</v>
      </c>
      <c r="Q18" s="1338">
        <v>16.8</v>
      </c>
      <c r="R18" s="1338">
        <v>18.8</v>
      </c>
      <c r="S18" s="1338">
        <v>25.1</v>
      </c>
      <c r="T18" s="1338">
        <v>54</v>
      </c>
      <c r="U18" s="1338">
        <v>12.8</v>
      </c>
      <c r="V18" s="1338">
        <v>21.5</v>
      </c>
      <c r="W18" s="1444" t="s">
        <v>1002</v>
      </c>
      <c r="X18" s="1445" t="s">
        <v>1002</v>
      </c>
      <c r="Y18" s="1338">
        <v>7.5</v>
      </c>
      <c r="Z18" s="1338">
        <v>7</v>
      </c>
      <c r="AA18" s="1338">
        <v>34.9</v>
      </c>
      <c r="AB18" s="1338">
        <v>3.1</v>
      </c>
      <c r="AC18" s="1338">
        <v>46.1</v>
      </c>
      <c r="AD18" s="1338">
        <v>33</v>
      </c>
      <c r="AE18" s="1338">
        <v>5.3</v>
      </c>
      <c r="AF18" s="942"/>
      <c r="AG18" s="942"/>
      <c r="AH18" s="1338">
        <v>27.4</v>
      </c>
      <c r="AI18" s="1338">
        <v>8.4</v>
      </c>
      <c r="AJ18" s="1338">
        <v>10.3</v>
      </c>
      <c r="AK18" s="1338">
        <v>9</v>
      </c>
      <c r="AL18" s="1338">
        <v>10.8</v>
      </c>
      <c r="AM18" s="1338">
        <v>27.1</v>
      </c>
      <c r="AN18" s="1338">
        <v>9</v>
      </c>
      <c r="AO18" s="1338">
        <v>18</v>
      </c>
      <c r="AP18" s="1444" t="s">
        <v>1002</v>
      </c>
      <c r="AQ18" s="1445" t="s">
        <v>1002</v>
      </c>
      <c r="AR18" s="1338">
        <v>176.9</v>
      </c>
      <c r="AS18" s="1338">
        <v>130.6</v>
      </c>
      <c r="AT18" s="1338">
        <v>9.6</v>
      </c>
      <c r="AU18" s="1338">
        <v>8.6999999999999993</v>
      </c>
      <c r="AV18" s="1338">
        <v>4.3</v>
      </c>
      <c r="AW18" s="1338">
        <v>23.4</v>
      </c>
      <c r="AX18" s="1338">
        <v>0.3</v>
      </c>
      <c r="AY18" s="942"/>
      <c r="AZ18" s="942"/>
      <c r="BA18" s="1338">
        <v>324.5</v>
      </c>
      <c r="BB18" s="1338">
        <v>65.2</v>
      </c>
      <c r="BC18" s="1338">
        <v>12.4</v>
      </c>
      <c r="BD18" s="1338">
        <v>23</v>
      </c>
      <c r="BE18" s="1338">
        <v>43.9</v>
      </c>
      <c r="BF18" s="1338">
        <v>180</v>
      </c>
      <c r="BG18" s="1444" t="s">
        <v>1002</v>
      </c>
      <c r="BH18" s="1445" t="s">
        <v>1002</v>
      </c>
      <c r="BI18" s="1338">
        <v>100.1</v>
      </c>
      <c r="BJ18" s="1338">
        <v>20.100000000000001</v>
      </c>
      <c r="BK18" s="1338">
        <v>2</v>
      </c>
      <c r="BL18" s="1338">
        <v>0.3</v>
      </c>
      <c r="BM18" s="1338">
        <v>8.1999999999999993</v>
      </c>
      <c r="BN18" s="1338">
        <v>21.3</v>
      </c>
      <c r="BO18" s="1338">
        <v>9.8000000000000007</v>
      </c>
      <c r="BP18" s="942"/>
      <c r="BQ18" s="942"/>
      <c r="BR18" s="1338">
        <v>9.5</v>
      </c>
      <c r="BS18" s="1338">
        <v>3.3</v>
      </c>
      <c r="BT18" s="1338">
        <v>11.5</v>
      </c>
      <c r="BU18" s="1338">
        <v>14.2</v>
      </c>
      <c r="BV18" s="1338">
        <v>173.6</v>
      </c>
      <c r="BW18" s="1338">
        <v>43.5</v>
      </c>
      <c r="BX18" s="1338">
        <v>8.5</v>
      </c>
      <c r="BY18" s="1444" t="s">
        <v>1002</v>
      </c>
      <c r="BZ18" s="1445" t="s">
        <v>1002</v>
      </c>
      <c r="CA18" s="1338">
        <v>8.3000000000000007</v>
      </c>
      <c r="CB18" s="1338">
        <v>56.4</v>
      </c>
      <c r="CC18" s="1338">
        <v>31.7</v>
      </c>
      <c r="CD18" s="1338">
        <v>1.5</v>
      </c>
      <c r="CE18" s="1338">
        <v>23.6</v>
      </c>
      <c r="CF18" s="1338">
        <v>308.60000000000002</v>
      </c>
      <c r="CG18" s="1338">
        <v>70.599999999999994</v>
      </c>
      <c r="CH18" s="1338">
        <v>0.9</v>
      </c>
      <c r="CI18" s="942"/>
      <c r="CJ18" s="942"/>
      <c r="CK18" s="1338">
        <v>16.3</v>
      </c>
      <c r="CL18" s="1338">
        <v>138.4</v>
      </c>
      <c r="CM18" s="1338">
        <v>16</v>
      </c>
      <c r="CN18" s="1338">
        <v>6.5</v>
      </c>
      <c r="CO18" s="1338">
        <v>21.3</v>
      </c>
      <c r="CP18" s="1338">
        <v>34.799999999999997</v>
      </c>
      <c r="CQ18" s="1338">
        <v>3.8</v>
      </c>
      <c r="CR18" s="1444" t="s">
        <v>1002</v>
      </c>
      <c r="CS18" s="1445" t="s">
        <v>1002</v>
      </c>
      <c r="CT18" s="1340">
        <v>156.4</v>
      </c>
      <c r="CU18" s="1340">
        <v>0.3</v>
      </c>
      <c r="CV18" s="1340">
        <v>3.7</v>
      </c>
      <c r="CW18" s="1340">
        <v>152.4</v>
      </c>
      <c r="CX18" s="1340">
        <v>158.80000000000001</v>
      </c>
      <c r="CY18" s="1340">
        <v>10.5</v>
      </c>
      <c r="CZ18" s="1340">
        <v>2.2000000000000002</v>
      </c>
      <c r="DA18" s="942"/>
      <c r="DB18" s="942"/>
      <c r="DC18" s="1338">
        <v>13.7</v>
      </c>
      <c r="DD18" s="1338">
        <v>0.4</v>
      </c>
      <c r="DE18" s="1338">
        <v>1.2</v>
      </c>
      <c r="DF18" s="1338">
        <v>0.5</v>
      </c>
      <c r="DG18" s="1338">
        <v>1.4</v>
      </c>
      <c r="DH18" s="1338">
        <v>0.1</v>
      </c>
      <c r="DI18" s="1338">
        <v>5.9</v>
      </c>
      <c r="DJ18" s="1444" t="s">
        <v>1002</v>
      </c>
      <c r="DK18" s="1445" t="s">
        <v>1002</v>
      </c>
      <c r="DL18" s="1338">
        <v>6</v>
      </c>
      <c r="DM18" s="1338">
        <v>2.6</v>
      </c>
      <c r="DN18" s="1338">
        <v>2.4</v>
      </c>
      <c r="DO18" s="1338">
        <v>1.5</v>
      </c>
      <c r="DP18" s="1338">
        <v>15.9</v>
      </c>
      <c r="DQ18" s="1338">
        <v>28.6</v>
      </c>
      <c r="DR18" s="942"/>
      <c r="DS18" s="942"/>
      <c r="DT18" s="1338">
        <v>0.5</v>
      </c>
      <c r="DU18" s="1338">
        <v>29.2</v>
      </c>
      <c r="DV18" s="1338">
        <v>2.4</v>
      </c>
      <c r="DW18" s="1338">
        <v>7.3</v>
      </c>
      <c r="DX18" s="1338">
        <v>26.5</v>
      </c>
      <c r="DY18" s="1338">
        <v>408.7</v>
      </c>
      <c r="DZ18" s="1338">
        <v>190</v>
      </c>
      <c r="EA18" s="1338">
        <v>24.9</v>
      </c>
      <c r="EB18" s="1338">
        <v>20.8</v>
      </c>
      <c r="EC18" s="1444" t="s">
        <v>1002</v>
      </c>
      <c r="ED18" s="1445" t="s">
        <v>1002</v>
      </c>
      <c r="EE18" s="1338">
        <v>144.19999999999999</v>
      </c>
      <c r="EF18" s="1338">
        <v>206.1</v>
      </c>
      <c r="EG18" s="1338">
        <v>191.9</v>
      </c>
      <c r="EH18" s="1338">
        <v>14.3</v>
      </c>
      <c r="EI18" s="1338">
        <v>12.6</v>
      </c>
      <c r="EJ18" s="942"/>
      <c r="EK18" s="942"/>
      <c r="EL18" s="1338">
        <v>338.7</v>
      </c>
      <c r="EM18" s="1338">
        <v>331.6</v>
      </c>
      <c r="EN18" s="1338">
        <v>7.1</v>
      </c>
      <c r="EO18" s="1338">
        <v>245.6</v>
      </c>
      <c r="EP18" s="1338">
        <v>35.4</v>
      </c>
      <c r="EQ18" s="1338">
        <v>0.9</v>
      </c>
      <c r="ER18" s="1338">
        <v>48.3</v>
      </c>
      <c r="ES18" s="1444" t="s">
        <v>1002</v>
      </c>
      <c r="ET18" s="1445" t="s">
        <v>1002</v>
      </c>
      <c r="EU18" s="1338">
        <v>2.8</v>
      </c>
      <c r="EV18" s="1338">
        <v>18.600000000000001</v>
      </c>
      <c r="EW18" s="1338">
        <v>42.2</v>
      </c>
      <c r="EX18" s="1338">
        <v>72.7</v>
      </c>
      <c r="EY18" s="1338">
        <v>0.8</v>
      </c>
      <c r="EZ18" s="1338">
        <v>23.8</v>
      </c>
      <c r="FA18" s="942"/>
      <c r="FB18" s="942"/>
      <c r="FC18" s="1338">
        <v>938.4</v>
      </c>
      <c r="FD18" s="1338">
        <v>182.9</v>
      </c>
      <c r="FE18" s="1338">
        <v>15.6</v>
      </c>
      <c r="FF18" s="1338">
        <v>133.30000000000001</v>
      </c>
      <c r="FG18" s="1338">
        <v>117.3</v>
      </c>
      <c r="FH18" s="1338">
        <v>112.5</v>
      </c>
      <c r="FI18" s="1338">
        <v>268.39999999999998</v>
      </c>
      <c r="FJ18" s="1338">
        <v>108.2</v>
      </c>
      <c r="FK18" s="1444" t="s">
        <v>1002</v>
      </c>
    </row>
    <row r="19" spans="1:168" s="830" customFormat="1" ht="37.5" customHeight="1">
      <c r="A19" s="1436" t="s">
        <v>1003</v>
      </c>
      <c r="B19" s="1496">
        <v>3.37</v>
      </c>
      <c r="C19" s="1496">
        <v>46.09</v>
      </c>
      <c r="D19" s="1496">
        <v>62.39</v>
      </c>
      <c r="E19" s="1494">
        <v>4313.1000000000004</v>
      </c>
      <c r="F19" s="1494">
        <v>4187.3</v>
      </c>
      <c r="G19" s="1494">
        <v>3741.4</v>
      </c>
      <c r="H19" s="1494">
        <v>185.5</v>
      </c>
      <c r="I19" s="1494">
        <v>17.100000000000001</v>
      </c>
      <c r="J19" s="1494">
        <v>243.3</v>
      </c>
      <c r="K19" s="1494">
        <v>125.8</v>
      </c>
      <c r="L19" s="942"/>
      <c r="M19" s="942"/>
      <c r="N19" s="1338">
        <v>3406.2</v>
      </c>
      <c r="O19" s="1338">
        <v>2570.6999999999998</v>
      </c>
      <c r="P19" s="1338">
        <v>335.1</v>
      </c>
      <c r="Q19" s="1338">
        <v>16.399999999999999</v>
      </c>
      <c r="R19" s="1338">
        <v>16.7</v>
      </c>
      <c r="S19" s="1338">
        <v>22.6</v>
      </c>
      <c r="T19" s="1338">
        <v>43.3</v>
      </c>
      <c r="U19" s="1338">
        <v>12</v>
      </c>
      <c r="V19" s="1338">
        <v>16.100000000000001</v>
      </c>
      <c r="W19" s="1444" t="s">
        <v>1003</v>
      </c>
      <c r="X19" s="1445" t="s">
        <v>1003</v>
      </c>
      <c r="Y19" s="1338">
        <v>5.7</v>
      </c>
      <c r="Z19" s="1338">
        <v>6.3</v>
      </c>
      <c r="AA19" s="1338">
        <v>34.299999999999997</v>
      </c>
      <c r="AB19" s="1338">
        <v>2.2999999999999998</v>
      </c>
      <c r="AC19" s="1338">
        <v>42.2</v>
      </c>
      <c r="AD19" s="1338">
        <v>43.2</v>
      </c>
      <c r="AE19" s="1338">
        <v>3.4</v>
      </c>
      <c r="AF19" s="942"/>
      <c r="AG19" s="942"/>
      <c r="AH19" s="1338">
        <v>30.3</v>
      </c>
      <c r="AI19" s="1338">
        <v>8.8000000000000007</v>
      </c>
      <c r="AJ19" s="1338">
        <v>10.1</v>
      </c>
      <c r="AK19" s="1338">
        <v>8.3000000000000007</v>
      </c>
      <c r="AL19" s="1338">
        <v>13.4</v>
      </c>
      <c r="AM19" s="1338">
        <v>27.6</v>
      </c>
      <c r="AN19" s="1338">
        <v>9.6999999999999993</v>
      </c>
      <c r="AO19" s="1338">
        <v>17.899999999999999</v>
      </c>
      <c r="AP19" s="1444" t="s">
        <v>1003</v>
      </c>
      <c r="AQ19" s="1445" t="s">
        <v>1003</v>
      </c>
      <c r="AR19" s="1338">
        <v>186.9</v>
      </c>
      <c r="AS19" s="1338">
        <v>132.4</v>
      </c>
      <c r="AT19" s="1338">
        <v>10.7</v>
      </c>
      <c r="AU19" s="1338">
        <v>7.2</v>
      </c>
      <c r="AV19" s="1338">
        <v>5.8</v>
      </c>
      <c r="AW19" s="1338">
        <v>30.5</v>
      </c>
      <c r="AX19" s="1338">
        <v>0.4</v>
      </c>
      <c r="AY19" s="942"/>
      <c r="AZ19" s="942"/>
      <c r="BA19" s="1338">
        <v>255.4</v>
      </c>
      <c r="BB19" s="1338">
        <v>60.7</v>
      </c>
      <c r="BC19" s="1338">
        <v>20.7</v>
      </c>
      <c r="BD19" s="1338">
        <v>22.3</v>
      </c>
      <c r="BE19" s="1338">
        <v>43.6</v>
      </c>
      <c r="BF19" s="1338">
        <v>108.2</v>
      </c>
      <c r="BG19" s="1444" t="s">
        <v>1003</v>
      </c>
      <c r="BH19" s="1445" t="s">
        <v>1003</v>
      </c>
      <c r="BI19" s="1338">
        <v>100.7</v>
      </c>
      <c r="BJ19" s="1338">
        <v>18.7</v>
      </c>
      <c r="BK19" s="1338">
        <v>1.6</v>
      </c>
      <c r="BL19" s="1338">
        <v>0.3</v>
      </c>
      <c r="BM19" s="1338">
        <v>7.8</v>
      </c>
      <c r="BN19" s="1338">
        <v>24</v>
      </c>
      <c r="BO19" s="1338">
        <v>10.199999999999999</v>
      </c>
      <c r="BP19" s="942"/>
      <c r="BQ19" s="942"/>
      <c r="BR19" s="1338">
        <v>7.8</v>
      </c>
      <c r="BS19" s="1338">
        <v>2.7</v>
      </c>
      <c r="BT19" s="1338">
        <v>12.6</v>
      </c>
      <c r="BU19" s="1338">
        <v>15</v>
      </c>
      <c r="BV19" s="1338">
        <v>159.69999999999999</v>
      </c>
      <c r="BW19" s="1338">
        <v>39.9</v>
      </c>
      <c r="BX19" s="1338">
        <v>7.8</v>
      </c>
      <c r="BY19" s="1444" t="s">
        <v>1003</v>
      </c>
      <c r="BZ19" s="1445" t="s">
        <v>1003</v>
      </c>
      <c r="CA19" s="1338">
        <v>7.8</v>
      </c>
      <c r="CB19" s="1338">
        <v>47.9</v>
      </c>
      <c r="CC19" s="1338">
        <v>31</v>
      </c>
      <c r="CD19" s="1338">
        <v>1.1000000000000001</v>
      </c>
      <c r="CE19" s="1338">
        <v>24.2</v>
      </c>
      <c r="CF19" s="1338">
        <v>344.3</v>
      </c>
      <c r="CG19" s="1338">
        <v>98.2</v>
      </c>
      <c r="CH19" s="1338">
        <v>2.9</v>
      </c>
      <c r="CI19" s="942"/>
      <c r="CJ19" s="942"/>
      <c r="CK19" s="1338">
        <v>20.2</v>
      </c>
      <c r="CL19" s="1338">
        <v>139.1</v>
      </c>
      <c r="CM19" s="1338">
        <v>17.3</v>
      </c>
      <c r="CN19" s="1338">
        <v>5.7</v>
      </c>
      <c r="CO19" s="1338">
        <v>21.2</v>
      </c>
      <c r="CP19" s="1338">
        <v>36.700000000000003</v>
      </c>
      <c r="CQ19" s="1338">
        <v>3</v>
      </c>
      <c r="CR19" s="1444" t="s">
        <v>1003</v>
      </c>
      <c r="CS19" s="1445" t="s">
        <v>1003</v>
      </c>
      <c r="CT19" s="1340">
        <v>161.5</v>
      </c>
      <c r="CU19" s="1340">
        <v>0.2</v>
      </c>
      <c r="CV19" s="1340">
        <v>7.5</v>
      </c>
      <c r="CW19" s="1340">
        <v>153.80000000000001</v>
      </c>
      <c r="CX19" s="1340">
        <v>151.19999999999999</v>
      </c>
      <c r="CY19" s="1340">
        <v>9.1999999999999993</v>
      </c>
      <c r="CZ19" s="1340">
        <v>1.4</v>
      </c>
      <c r="DA19" s="942"/>
      <c r="DB19" s="942"/>
      <c r="DC19" s="1338">
        <v>8.8000000000000007</v>
      </c>
      <c r="DD19" s="1338">
        <v>0.3</v>
      </c>
      <c r="DE19" s="1338">
        <v>1.1000000000000001</v>
      </c>
      <c r="DF19" s="1338">
        <v>0.7</v>
      </c>
      <c r="DG19" s="1338">
        <v>2.5</v>
      </c>
      <c r="DH19" s="1338">
        <v>0.2</v>
      </c>
      <c r="DI19" s="1338">
        <v>8.3000000000000007</v>
      </c>
      <c r="DJ19" s="1444" t="s">
        <v>1003</v>
      </c>
      <c r="DK19" s="1445" t="s">
        <v>1003</v>
      </c>
      <c r="DL19" s="1338">
        <v>7</v>
      </c>
      <c r="DM19" s="1338">
        <v>4.2</v>
      </c>
      <c r="DN19" s="1338">
        <v>2.2000000000000002</v>
      </c>
      <c r="DO19" s="1338">
        <v>1.6</v>
      </c>
      <c r="DP19" s="1338">
        <v>18.100000000000001</v>
      </c>
      <c r="DQ19" s="1338">
        <v>32</v>
      </c>
      <c r="DR19" s="942"/>
      <c r="DS19" s="942"/>
      <c r="DT19" s="1338">
        <v>0.4</v>
      </c>
      <c r="DU19" s="1338">
        <v>19.600000000000001</v>
      </c>
      <c r="DV19" s="1338">
        <v>2.2000000000000002</v>
      </c>
      <c r="DW19" s="1338">
        <v>5.0999999999999996</v>
      </c>
      <c r="DX19" s="1338">
        <v>26.3</v>
      </c>
      <c r="DY19" s="1338">
        <v>261.3</v>
      </c>
      <c r="DZ19" s="1338">
        <v>38.1</v>
      </c>
      <c r="EA19" s="1338">
        <v>16.8</v>
      </c>
      <c r="EB19" s="1338">
        <v>19.600000000000001</v>
      </c>
      <c r="EC19" s="1444" t="s">
        <v>1003</v>
      </c>
      <c r="ED19" s="1445" t="s">
        <v>1003</v>
      </c>
      <c r="EE19" s="1338">
        <v>1.7</v>
      </c>
      <c r="EF19" s="1338">
        <v>202.6</v>
      </c>
      <c r="EG19" s="1338">
        <v>192</v>
      </c>
      <c r="EH19" s="1338">
        <v>10.7</v>
      </c>
      <c r="EI19" s="1338">
        <v>20.6</v>
      </c>
      <c r="EJ19" s="942"/>
      <c r="EK19" s="942"/>
      <c r="EL19" s="1338">
        <v>358.7</v>
      </c>
      <c r="EM19" s="1338">
        <v>353.9</v>
      </c>
      <c r="EN19" s="1338">
        <v>4.8</v>
      </c>
      <c r="EO19" s="1338">
        <v>228.2</v>
      </c>
      <c r="EP19" s="1338">
        <v>31.8</v>
      </c>
      <c r="EQ19" s="1338">
        <v>0.8</v>
      </c>
      <c r="ER19" s="1338">
        <v>45</v>
      </c>
      <c r="ES19" s="1444" t="s">
        <v>1003</v>
      </c>
      <c r="ET19" s="1445" t="s">
        <v>1003</v>
      </c>
      <c r="EU19" s="1338">
        <v>2.8</v>
      </c>
      <c r="EV19" s="1338">
        <v>18.600000000000001</v>
      </c>
      <c r="EW19" s="1338">
        <v>25.8</v>
      </c>
      <c r="EX19" s="1338">
        <v>72.5</v>
      </c>
      <c r="EY19" s="1338">
        <v>0.8</v>
      </c>
      <c r="EZ19" s="1338">
        <v>30.3</v>
      </c>
      <c r="FA19" s="942"/>
      <c r="FB19" s="942"/>
      <c r="FC19" s="1338">
        <v>835.5</v>
      </c>
      <c r="FD19" s="1338">
        <v>157.30000000000001</v>
      </c>
      <c r="FE19" s="1338">
        <v>11.9</v>
      </c>
      <c r="FF19" s="1338">
        <v>132.69999999999999</v>
      </c>
      <c r="FG19" s="1338">
        <v>126.7</v>
      </c>
      <c r="FH19" s="1338">
        <v>108.2</v>
      </c>
      <c r="FI19" s="1338">
        <v>192.9</v>
      </c>
      <c r="FJ19" s="1338">
        <v>105.8</v>
      </c>
      <c r="FK19" s="1444" t="s">
        <v>1003</v>
      </c>
    </row>
    <row r="20" spans="1:168" s="830" customFormat="1" ht="37.5" customHeight="1">
      <c r="A20" s="1436" t="s">
        <v>1004</v>
      </c>
      <c r="B20" s="1496">
        <v>3.37</v>
      </c>
      <c r="C20" s="1496">
        <v>46.24</v>
      </c>
      <c r="D20" s="1496">
        <v>62.75</v>
      </c>
      <c r="E20" s="1494">
        <v>4583.8</v>
      </c>
      <c r="F20" s="1494">
        <v>4473.3999999999996</v>
      </c>
      <c r="G20" s="1494">
        <v>4041.7</v>
      </c>
      <c r="H20" s="1494">
        <v>175.3</v>
      </c>
      <c r="I20" s="1494">
        <v>11.7</v>
      </c>
      <c r="J20" s="1494">
        <v>244.7</v>
      </c>
      <c r="K20" s="1494">
        <v>110.3</v>
      </c>
      <c r="L20" s="942"/>
      <c r="M20" s="942"/>
      <c r="N20" s="1338">
        <v>3548.9</v>
      </c>
      <c r="O20" s="1338">
        <v>2635</v>
      </c>
      <c r="P20" s="1338">
        <v>387.8</v>
      </c>
      <c r="Q20" s="1338">
        <v>20</v>
      </c>
      <c r="R20" s="1338">
        <v>18.399999999999999</v>
      </c>
      <c r="S20" s="1338">
        <v>22.3</v>
      </c>
      <c r="T20" s="1338">
        <v>54.9</v>
      </c>
      <c r="U20" s="1338">
        <v>15</v>
      </c>
      <c r="V20" s="1338">
        <v>19.2</v>
      </c>
      <c r="W20" s="1444" t="s">
        <v>1004</v>
      </c>
      <c r="X20" s="1445" t="s">
        <v>1004</v>
      </c>
      <c r="Y20" s="1338">
        <v>7.6</v>
      </c>
      <c r="Z20" s="1338">
        <v>7.5</v>
      </c>
      <c r="AA20" s="1338">
        <v>35.299999999999997</v>
      </c>
      <c r="AB20" s="1338">
        <v>3.6</v>
      </c>
      <c r="AC20" s="1338">
        <v>55.1</v>
      </c>
      <c r="AD20" s="1338">
        <v>36.299999999999997</v>
      </c>
      <c r="AE20" s="1338">
        <v>4.4000000000000004</v>
      </c>
      <c r="AF20" s="942"/>
      <c r="AG20" s="942"/>
      <c r="AH20" s="1338">
        <v>30.7</v>
      </c>
      <c r="AI20" s="1338">
        <v>22.7</v>
      </c>
      <c r="AJ20" s="1338">
        <v>11.2</v>
      </c>
      <c r="AK20" s="1338">
        <v>8.6</v>
      </c>
      <c r="AL20" s="1338">
        <v>14.9</v>
      </c>
      <c r="AM20" s="1338">
        <v>29.2</v>
      </c>
      <c r="AN20" s="1338">
        <v>11.7</v>
      </c>
      <c r="AO20" s="1338">
        <v>17.5</v>
      </c>
      <c r="AP20" s="1444" t="s">
        <v>1004</v>
      </c>
      <c r="AQ20" s="1445" t="s">
        <v>1004</v>
      </c>
      <c r="AR20" s="1338">
        <v>143.9</v>
      </c>
      <c r="AS20" s="1338">
        <v>99.8</v>
      </c>
      <c r="AT20" s="1338">
        <v>10.8</v>
      </c>
      <c r="AU20" s="1338">
        <v>5.7</v>
      </c>
      <c r="AV20" s="1338">
        <v>3</v>
      </c>
      <c r="AW20" s="1338">
        <v>24.3</v>
      </c>
      <c r="AX20" s="1338">
        <v>0.2</v>
      </c>
      <c r="AY20" s="942"/>
      <c r="AZ20" s="942"/>
      <c r="BA20" s="1338">
        <v>217.6</v>
      </c>
      <c r="BB20" s="1338">
        <v>57.8</v>
      </c>
      <c r="BC20" s="1338">
        <v>20</v>
      </c>
      <c r="BD20" s="1338">
        <v>21.6</v>
      </c>
      <c r="BE20" s="1338">
        <v>43.6</v>
      </c>
      <c r="BF20" s="1338">
        <v>74.599999999999994</v>
      </c>
      <c r="BG20" s="1444" t="s">
        <v>1004</v>
      </c>
      <c r="BH20" s="1445" t="s">
        <v>1004</v>
      </c>
      <c r="BI20" s="1338">
        <v>103.6</v>
      </c>
      <c r="BJ20" s="1338">
        <v>14.9</v>
      </c>
      <c r="BK20" s="1338">
        <v>1.8</v>
      </c>
      <c r="BL20" s="1338">
        <v>0.2</v>
      </c>
      <c r="BM20" s="1338">
        <v>8.6999999999999993</v>
      </c>
      <c r="BN20" s="1338">
        <v>25.7</v>
      </c>
      <c r="BO20" s="1338">
        <v>10.6</v>
      </c>
      <c r="BP20" s="942"/>
      <c r="BQ20" s="942"/>
      <c r="BR20" s="1338">
        <v>8.4</v>
      </c>
      <c r="BS20" s="1338">
        <v>3.3</v>
      </c>
      <c r="BT20" s="1338">
        <v>13</v>
      </c>
      <c r="BU20" s="1338">
        <v>17</v>
      </c>
      <c r="BV20" s="1338">
        <v>157</v>
      </c>
      <c r="BW20" s="1338">
        <v>39.9</v>
      </c>
      <c r="BX20" s="1338">
        <v>8.1</v>
      </c>
      <c r="BY20" s="1444" t="s">
        <v>1004</v>
      </c>
      <c r="BZ20" s="1445" t="s">
        <v>1004</v>
      </c>
      <c r="CA20" s="1338">
        <v>7.9</v>
      </c>
      <c r="CB20" s="1338">
        <v>48.4</v>
      </c>
      <c r="CC20" s="1338">
        <v>30.5</v>
      </c>
      <c r="CD20" s="1338">
        <v>2.2999999999999998</v>
      </c>
      <c r="CE20" s="1338">
        <v>20</v>
      </c>
      <c r="CF20" s="1338">
        <v>321.5</v>
      </c>
      <c r="CG20" s="1338">
        <v>70.8</v>
      </c>
      <c r="CH20" s="1338">
        <v>1.4</v>
      </c>
      <c r="CI20" s="942"/>
      <c r="CJ20" s="942"/>
      <c r="CK20" s="1338">
        <v>20.8</v>
      </c>
      <c r="CL20" s="1338">
        <v>141.69999999999999</v>
      </c>
      <c r="CM20" s="1338">
        <v>15.5</v>
      </c>
      <c r="CN20" s="1338">
        <v>6.4</v>
      </c>
      <c r="CO20" s="1338">
        <v>22.7</v>
      </c>
      <c r="CP20" s="1338">
        <v>38</v>
      </c>
      <c r="CQ20" s="1338">
        <v>4.2</v>
      </c>
      <c r="CR20" s="1444" t="s">
        <v>1004</v>
      </c>
      <c r="CS20" s="1445" t="s">
        <v>1004</v>
      </c>
      <c r="CT20" s="1340">
        <v>161.80000000000001</v>
      </c>
      <c r="CU20" s="1340">
        <v>0.2</v>
      </c>
      <c r="CV20" s="1340">
        <v>10.4</v>
      </c>
      <c r="CW20" s="1340">
        <v>151.19999999999999</v>
      </c>
      <c r="CX20" s="1340">
        <v>164.8</v>
      </c>
      <c r="CY20" s="1340">
        <v>9.1</v>
      </c>
      <c r="CZ20" s="1340">
        <v>2.1</v>
      </c>
      <c r="DA20" s="942"/>
      <c r="DB20" s="942"/>
      <c r="DC20" s="1338">
        <v>10.1</v>
      </c>
      <c r="DD20" s="1338">
        <v>0.3</v>
      </c>
      <c r="DE20" s="1338">
        <v>1.4</v>
      </c>
      <c r="DF20" s="1338">
        <v>0.1</v>
      </c>
      <c r="DG20" s="1338">
        <v>0.7</v>
      </c>
      <c r="DH20" s="1338">
        <v>0.3</v>
      </c>
      <c r="DI20" s="1338">
        <v>6.4</v>
      </c>
      <c r="DJ20" s="1444" t="s">
        <v>1004</v>
      </c>
      <c r="DK20" s="1445" t="s">
        <v>1004</v>
      </c>
      <c r="DL20" s="1338">
        <v>8.8000000000000007</v>
      </c>
      <c r="DM20" s="1338">
        <v>1.7</v>
      </c>
      <c r="DN20" s="1338">
        <v>2.1</v>
      </c>
      <c r="DO20" s="1338">
        <v>1.2</v>
      </c>
      <c r="DP20" s="1338">
        <v>21.1</v>
      </c>
      <c r="DQ20" s="1338">
        <v>30.8</v>
      </c>
      <c r="DR20" s="942"/>
      <c r="DS20" s="942"/>
      <c r="DT20" s="1338">
        <v>0.4</v>
      </c>
      <c r="DU20" s="1338">
        <v>20.6</v>
      </c>
      <c r="DV20" s="1338">
        <v>2.2999999999999998</v>
      </c>
      <c r="DW20" s="1338">
        <v>4.9000000000000004</v>
      </c>
      <c r="DX20" s="1338">
        <v>40.6</v>
      </c>
      <c r="DY20" s="1338">
        <v>370.7</v>
      </c>
      <c r="DZ20" s="1338">
        <v>144.5</v>
      </c>
      <c r="EA20" s="1338">
        <v>21.3</v>
      </c>
      <c r="EB20" s="1338">
        <v>20.100000000000001</v>
      </c>
      <c r="EC20" s="1444" t="s">
        <v>1004</v>
      </c>
      <c r="ED20" s="1445" t="s">
        <v>1004</v>
      </c>
      <c r="EE20" s="1338">
        <v>103.1</v>
      </c>
      <c r="EF20" s="1338">
        <v>208.2</v>
      </c>
      <c r="EG20" s="1338">
        <v>195.3</v>
      </c>
      <c r="EH20" s="1338">
        <v>12.9</v>
      </c>
      <c r="EI20" s="1338">
        <v>18</v>
      </c>
      <c r="EJ20" s="942"/>
      <c r="EK20" s="942"/>
      <c r="EL20" s="1338">
        <v>361.3</v>
      </c>
      <c r="EM20" s="1338">
        <v>348.5</v>
      </c>
      <c r="EN20" s="1338">
        <v>12.8</v>
      </c>
      <c r="EO20" s="1338">
        <v>216</v>
      </c>
      <c r="EP20" s="1338">
        <v>29.7</v>
      </c>
      <c r="EQ20" s="1338">
        <v>0.8</v>
      </c>
      <c r="ER20" s="1338">
        <v>44.4</v>
      </c>
      <c r="ES20" s="1444" t="s">
        <v>1004</v>
      </c>
      <c r="ET20" s="1445" t="s">
        <v>1004</v>
      </c>
      <c r="EU20" s="1338">
        <v>3.4</v>
      </c>
      <c r="EV20" s="1338">
        <v>16.8</v>
      </c>
      <c r="EW20" s="1338">
        <v>24.8</v>
      </c>
      <c r="EX20" s="1338">
        <v>73.599999999999994</v>
      </c>
      <c r="EY20" s="1338">
        <v>0.8</v>
      </c>
      <c r="EZ20" s="1338">
        <v>21.5</v>
      </c>
      <c r="FA20" s="942"/>
      <c r="FB20" s="942"/>
      <c r="FC20" s="1338">
        <v>913.9</v>
      </c>
      <c r="FD20" s="1338">
        <v>204.7</v>
      </c>
      <c r="FE20" s="1338">
        <v>18.5</v>
      </c>
      <c r="FF20" s="1338">
        <v>137.4</v>
      </c>
      <c r="FG20" s="1338">
        <v>120.9</v>
      </c>
      <c r="FH20" s="1338">
        <v>106.8</v>
      </c>
      <c r="FI20" s="1338">
        <v>221.6</v>
      </c>
      <c r="FJ20" s="1338">
        <v>103.9</v>
      </c>
      <c r="FK20" s="1444" t="s">
        <v>1004</v>
      </c>
    </row>
    <row r="21" spans="1:168" s="830" customFormat="1" ht="37.5" customHeight="1">
      <c r="A21" s="1437" t="s">
        <v>1005</v>
      </c>
      <c r="B21" s="1496">
        <v>3.39</v>
      </c>
      <c r="C21" s="1496">
        <v>46.01</v>
      </c>
      <c r="D21" s="1496">
        <v>62.59</v>
      </c>
      <c r="E21" s="1494">
        <v>4517.3999999999996</v>
      </c>
      <c r="F21" s="1494">
        <v>4402.5</v>
      </c>
      <c r="G21" s="1494">
        <v>3977.1</v>
      </c>
      <c r="H21" s="1494">
        <v>168.6</v>
      </c>
      <c r="I21" s="1494">
        <v>16.5</v>
      </c>
      <c r="J21" s="1495">
        <v>240.3</v>
      </c>
      <c r="K21" s="1495">
        <v>114.9</v>
      </c>
      <c r="L21" s="942"/>
      <c r="M21" s="942"/>
      <c r="N21" s="1339">
        <v>3405.3</v>
      </c>
      <c r="O21" s="1339">
        <v>2567.3000000000002</v>
      </c>
      <c r="P21" s="1339">
        <v>350.1</v>
      </c>
      <c r="Q21" s="1339">
        <v>25.9</v>
      </c>
      <c r="R21" s="1339">
        <v>16.5</v>
      </c>
      <c r="S21" s="1339">
        <v>25.2</v>
      </c>
      <c r="T21" s="1339">
        <v>46</v>
      </c>
      <c r="U21" s="1339">
        <v>11.2</v>
      </c>
      <c r="V21" s="1339">
        <v>20.8</v>
      </c>
      <c r="W21" s="1446" t="s">
        <v>1005</v>
      </c>
      <c r="X21" s="1447" t="s">
        <v>1005</v>
      </c>
      <c r="Y21" s="1338">
        <v>5.9</v>
      </c>
      <c r="Z21" s="1338">
        <v>8.6999999999999993</v>
      </c>
      <c r="AA21" s="1338">
        <v>33.299999999999997</v>
      </c>
      <c r="AB21" s="1338">
        <v>2.1</v>
      </c>
      <c r="AC21" s="1338">
        <v>36.9</v>
      </c>
      <c r="AD21" s="1338">
        <v>40.700000000000003</v>
      </c>
      <c r="AE21" s="1338">
        <v>4.4000000000000004</v>
      </c>
      <c r="AF21" s="942"/>
      <c r="AG21" s="942"/>
      <c r="AH21" s="1339">
        <v>25.1</v>
      </c>
      <c r="AI21" s="1339">
        <v>14.8</v>
      </c>
      <c r="AJ21" s="1339">
        <v>11.6</v>
      </c>
      <c r="AK21" s="1339">
        <v>9.3000000000000007</v>
      </c>
      <c r="AL21" s="1339">
        <v>11.7</v>
      </c>
      <c r="AM21" s="1339">
        <v>27.2</v>
      </c>
      <c r="AN21" s="1339">
        <v>9.8000000000000007</v>
      </c>
      <c r="AO21" s="1339">
        <v>17.399999999999999</v>
      </c>
      <c r="AP21" s="1446" t="s">
        <v>1005</v>
      </c>
      <c r="AQ21" s="1447" t="s">
        <v>1005</v>
      </c>
      <c r="AR21" s="1338">
        <v>223.5</v>
      </c>
      <c r="AS21" s="1338">
        <v>165.6</v>
      </c>
      <c r="AT21" s="1338">
        <v>11.7</v>
      </c>
      <c r="AU21" s="1338">
        <v>12.2</v>
      </c>
      <c r="AV21" s="1338">
        <v>4.8</v>
      </c>
      <c r="AW21" s="1338">
        <v>29</v>
      </c>
      <c r="AX21" s="1338">
        <v>0.3</v>
      </c>
      <c r="AY21" s="942"/>
      <c r="AZ21" s="942"/>
      <c r="BA21" s="1339">
        <v>247.9</v>
      </c>
      <c r="BB21" s="1339">
        <v>59.9</v>
      </c>
      <c r="BC21" s="1339">
        <v>19.899999999999999</v>
      </c>
      <c r="BD21" s="1339">
        <v>22.8</v>
      </c>
      <c r="BE21" s="1339">
        <v>44.5</v>
      </c>
      <c r="BF21" s="1339">
        <v>100.7</v>
      </c>
      <c r="BG21" s="1446" t="s">
        <v>1005</v>
      </c>
      <c r="BH21" s="1447" t="s">
        <v>1005</v>
      </c>
      <c r="BI21" s="1338">
        <v>103.4</v>
      </c>
      <c r="BJ21" s="1338">
        <v>14.6</v>
      </c>
      <c r="BK21" s="1338">
        <v>1.9</v>
      </c>
      <c r="BL21" s="1338">
        <v>0.2</v>
      </c>
      <c r="BM21" s="1338">
        <v>9.6999999999999993</v>
      </c>
      <c r="BN21" s="1338">
        <v>25.1</v>
      </c>
      <c r="BO21" s="1338">
        <v>9.9</v>
      </c>
      <c r="BP21" s="942"/>
      <c r="BQ21" s="942"/>
      <c r="BR21" s="1339">
        <v>8.1999999999999993</v>
      </c>
      <c r="BS21" s="1339">
        <v>3</v>
      </c>
      <c r="BT21" s="1339">
        <v>12.4</v>
      </c>
      <c r="BU21" s="1339">
        <v>18.399999999999999</v>
      </c>
      <c r="BV21" s="1339">
        <v>161.5</v>
      </c>
      <c r="BW21" s="1339">
        <v>40.200000000000003</v>
      </c>
      <c r="BX21" s="1339">
        <v>8.4</v>
      </c>
      <c r="BY21" s="1446" t="s">
        <v>1005</v>
      </c>
      <c r="BZ21" s="1447" t="s">
        <v>1005</v>
      </c>
      <c r="CA21" s="1338">
        <v>6.9</v>
      </c>
      <c r="CB21" s="1338">
        <v>49.6</v>
      </c>
      <c r="CC21" s="1338">
        <v>27.4</v>
      </c>
      <c r="CD21" s="1338">
        <v>1.9</v>
      </c>
      <c r="CE21" s="1338">
        <v>27</v>
      </c>
      <c r="CF21" s="1338">
        <v>341.1</v>
      </c>
      <c r="CG21" s="1338">
        <v>101.1</v>
      </c>
      <c r="CH21" s="1339">
        <v>1.1000000000000001</v>
      </c>
      <c r="CI21" s="942"/>
      <c r="CJ21" s="942"/>
      <c r="CK21" s="1339">
        <v>20.2</v>
      </c>
      <c r="CL21" s="1339">
        <v>137.5</v>
      </c>
      <c r="CM21" s="1339">
        <v>13.4</v>
      </c>
      <c r="CN21" s="1339">
        <v>6.4</v>
      </c>
      <c r="CO21" s="1339">
        <v>22.4</v>
      </c>
      <c r="CP21" s="1339">
        <v>35.1</v>
      </c>
      <c r="CQ21" s="1339">
        <v>3.9</v>
      </c>
      <c r="CR21" s="1446" t="s">
        <v>1005</v>
      </c>
      <c r="CS21" s="1447" t="s">
        <v>1005</v>
      </c>
      <c r="CT21" s="1340">
        <v>158.1</v>
      </c>
      <c r="CU21" s="1340">
        <v>0.2</v>
      </c>
      <c r="CV21" s="1340">
        <v>8.1</v>
      </c>
      <c r="CW21" s="1340">
        <v>149.80000000000001</v>
      </c>
      <c r="CX21" s="1340">
        <v>135.69999999999999</v>
      </c>
      <c r="CY21" s="1340">
        <v>8.5</v>
      </c>
      <c r="CZ21" s="1340">
        <v>0.5</v>
      </c>
      <c r="DA21" s="942"/>
      <c r="DB21" s="942"/>
      <c r="DC21" s="1339">
        <v>7.7</v>
      </c>
      <c r="DD21" s="1339">
        <v>0.3</v>
      </c>
      <c r="DE21" s="1339">
        <v>1.1000000000000001</v>
      </c>
      <c r="DF21" s="1339">
        <v>0.1</v>
      </c>
      <c r="DG21" s="1339">
        <v>1.8</v>
      </c>
      <c r="DH21" s="1339">
        <v>0.3</v>
      </c>
      <c r="DI21" s="1339">
        <v>9.8000000000000007</v>
      </c>
      <c r="DJ21" s="1446" t="s">
        <v>1005</v>
      </c>
      <c r="DK21" s="1447" t="s">
        <v>1005</v>
      </c>
      <c r="DL21" s="1338">
        <v>5.8</v>
      </c>
      <c r="DM21" s="1338">
        <v>1.5</v>
      </c>
      <c r="DN21" s="1338">
        <v>2.6</v>
      </c>
      <c r="DO21" s="1338">
        <v>1.3</v>
      </c>
      <c r="DP21" s="1338">
        <v>16</v>
      </c>
      <c r="DQ21" s="1338">
        <v>29.3</v>
      </c>
      <c r="DR21" s="942"/>
      <c r="DS21" s="942"/>
      <c r="DT21" s="1339">
        <v>0.4</v>
      </c>
      <c r="DU21" s="1339">
        <v>19.399999999999999</v>
      </c>
      <c r="DV21" s="1339">
        <v>2.2999999999999998</v>
      </c>
      <c r="DW21" s="1339">
        <v>5.0999999999999996</v>
      </c>
      <c r="DX21" s="1339">
        <v>22.1</v>
      </c>
      <c r="DY21" s="1339">
        <v>260</v>
      </c>
      <c r="DZ21" s="1339">
        <v>38.799999999999997</v>
      </c>
      <c r="EA21" s="1339">
        <v>18.5</v>
      </c>
      <c r="EB21" s="1339">
        <v>17.7</v>
      </c>
      <c r="EC21" s="1446" t="s">
        <v>1005</v>
      </c>
      <c r="ED21" s="1447" t="s">
        <v>1005</v>
      </c>
      <c r="EE21" s="1338">
        <v>2.6</v>
      </c>
      <c r="EF21" s="1338">
        <v>204.8</v>
      </c>
      <c r="EG21" s="1338">
        <v>193.7</v>
      </c>
      <c r="EH21" s="1338">
        <v>11.1</v>
      </c>
      <c r="EI21" s="1338">
        <v>16.399999999999999</v>
      </c>
      <c r="EJ21" s="942"/>
      <c r="EK21" s="942"/>
      <c r="EL21" s="1339">
        <v>342.3</v>
      </c>
      <c r="EM21" s="1339">
        <v>337.8</v>
      </c>
      <c r="EN21" s="1339">
        <v>4.5</v>
      </c>
      <c r="EO21" s="1339">
        <v>216.5</v>
      </c>
      <c r="EP21" s="1339">
        <v>33.200000000000003</v>
      </c>
      <c r="EQ21" s="1339">
        <v>0.7</v>
      </c>
      <c r="ER21" s="1339">
        <v>44</v>
      </c>
      <c r="ES21" s="1446" t="s">
        <v>1005</v>
      </c>
      <c r="ET21" s="1447" t="s">
        <v>1005</v>
      </c>
      <c r="EU21" s="1338">
        <v>2.5</v>
      </c>
      <c r="EV21" s="1338">
        <v>12.5</v>
      </c>
      <c r="EW21" s="1338">
        <v>25</v>
      </c>
      <c r="EX21" s="1338">
        <v>75.2</v>
      </c>
      <c r="EY21" s="1338">
        <v>0.9</v>
      </c>
      <c r="EZ21" s="1339">
        <v>22.6</v>
      </c>
      <c r="FA21" s="942"/>
      <c r="FB21" s="942"/>
      <c r="FC21" s="1339">
        <v>837.9</v>
      </c>
      <c r="FD21" s="1339">
        <v>158.19999999999999</v>
      </c>
      <c r="FE21" s="1339">
        <v>13.5</v>
      </c>
      <c r="FF21" s="1339">
        <v>140.69999999999999</v>
      </c>
      <c r="FG21" s="1339">
        <v>122.1</v>
      </c>
      <c r="FH21" s="1339">
        <v>105</v>
      </c>
      <c r="FI21" s="1339">
        <v>192.1</v>
      </c>
      <c r="FJ21" s="1339">
        <v>106.4</v>
      </c>
      <c r="FK21" s="1446" t="s">
        <v>1005</v>
      </c>
    </row>
    <row r="22" spans="1:168" s="738" customFormat="1">
      <c r="A22" s="2419" t="s">
        <v>232</v>
      </c>
      <c r="B22" s="2419"/>
      <c r="C22" s="2419"/>
      <c r="D22" s="2419"/>
      <c r="E22" s="2419"/>
      <c r="F22" s="2419"/>
      <c r="G22" s="2419"/>
      <c r="H22" s="2419"/>
      <c r="I22" s="2419"/>
      <c r="W22" s="204"/>
      <c r="X22" s="2419" t="s">
        <v>232</v>
      </c>
      <c r="Y22" s="2419"/>
      <c r="Z22" s="2419"/>
      <c r="AA22" s="2419"/>
      <c r="AB22" s="2419"/>
      <c r="AC22" s="2419"/>
      <c r="AD22" s="2419"/>
      <c r="AE22" s="2419"/>
      <c r="AF22" s="2420"/>
      <c r="AP22" s="204"/>
      <c r="AQ22" s="2419" t="s">
        <v>230</v>
      </c>
      <c r="AR22" s="2419"/>
      <c r="AS22" s="2419"/>
      <c r="AT22" s="2419"/>
      <c r="AU22" s="2419"/>
      <c r="AV22" s="2419"/>
      <c r="AW22" s="2419"/>
      <c r="AX22" s="2419"/>
      <c r="AY22" s="835"/>
      <c r="BG22" s="204"/>
      <c r="BH22" s="2419" t="s">
        <v>230</v>
      </c>
      <c r="BI22" s="2419"/>
      <c r="BJ22" s="2419"/>
      <c r="BK22" s="2419"/>
      <c r="BL22" s="2419"/>
      <c r="BM22" s="2419"/>
      <c r="BN22" s="2419"/>
      <c r="BO22" s="2419"/>
      <c r="BP22" s="835"/>
      <c r="BY22" s="204"/>
      <c r="BZ22" s="2419" t="s">
        <v>230</v>
      </c>
      <c r="CA22" s="2419"/>
      <c r="CB22" s="2419"/>
      <c r="CC22" s="2419"/>
      <c r="CD22" s="2419"/>
      <c r="CE22" s="2419"/>
      <c r="CF22" s="2419"/>
      <c r="CG22" s="2419"/>
      <c r="CR22" s="204"/>
      <c r="CS22" s="2419" t="s">
        <v>230</v>
      </c>
      <c r="CT22" s="2419"/>
      <c r="CU22" s="2419"/>
      <c r="CV22" s="2419"/>
      <c r="CW22" s="2419"/>
      <c r="CX22" s="2419"/>
      <c r="CY22" s="2419"/>
      <c r="CZ22" s="2419"/>
      <c r="DJ22" s="204"/>
      <c r="DK22" s="2419" t="s">
        <v>230</v>
      </c>
      <c r="DL22" s="2419"/>
      <c r="DM22" s="2419"/>
      <c r="DN22" s="2419"/>
      <c r="DO22" s="2419"/>
      <c r="DP22" s="2419"/>
      <c r="DQ22" s="2419"/>
      <c r="DR22" s="2419"/>
      <c r="EC22" s="204"/>
      <c r="ED22" s="2419" t="s">
        <v>230</v>
      </c>
      <c r="EE22" s="2419"/>
      <c r="EF22" s="2419"/>
      <c r="EG22" s="2419"/>
      <c r="EH22" s="2419"/>
      <c r="EI22" s="2419"/>
      <c r="EJ22" s="836"/>
      <c r="EK22" s="836"/>
      <c r="ES22" s="204"/>
      <c r="ET22" s="2419" t="s">
        <v>232</v>
      </c>
      <c r="EU22" s="2419"/>
      <c r="EV22" s="2419"/>
      <c r="EW22" s="2419"/>
      <c r="EX22" s="2419"/>
      <c r="EY22" s="2419"/>
      <c r="FK22" s="204"/>
    </row>
    <row r="23" spans="1:168" s="858" customFormat="1" ht="19.5" customHeight="1">
      <c r="A23" s="78" t="s">
        <v>51</v>
      </c>
      <c r="B23" s="738"/>
      <c r="C23" s="738"/>
      <c r="D23" s="738"/>
      <c r="E23" s="738"/>
      <c r="F23" s="738"/>
      <c r="G23" s="738"/>
      <c r="H23" s="738"/>
      <c r="I23" s="738"/>
      <c r="J23" s="738"/>
      <c r="K23" s="738"/>
      <c r="L23" s="738"/>
      <c r="M23" s="738"/>
      <c r="N23" s="738"/>
      <c r="O23" s="738"/>
      <c r="P23" s="738"/>
      <c r="Q23" s="738"/>
      <c r="R23" s="738"/>
      <c r="S23" s="738"/>
      <c r="T23" s="738"/>
      <c r="U23" s="738"/>
      <c r="V23" s="738"/>
      <c r="W23" s="828" t="s">
        <v>71</v>
      </c>
      <c r="X23" s="78" t="s">
        <v>51</v>
      </c>
      <c r="Y23" s="738"/>
      <c r="Z23" s="738"/>
      <c r="AA23" s="738"/>
      <c r="AB23" s="738"/>
      <c r="AC23" s="738"/>
      <c r="AD23" s="738"/>
      <c r="AE23" s="738"/>
      <c r="AF23" s="738"/>
      <c r="AG23" s="738"/>
      <c r="AH23" s="738"/>
      <c r="AI23" s="738"/>
      <c r="AJ23" s="738"/>
      <c r="AK23" s="738"/>
      <c r="AL23" s="738"/>
      <c r="AM23" s="738"/>
      <c r="AN23" s="738"/>
      <c r="AO23" s="738"/>
      <c r="AP23" s="828" t="s">
        <v>71</v>
      </c>
      <c r="AQ23" s="78" t="s">
        <v>51</v>
      </c>
      <c r="AR23" s="738"/>
      <c r="AS23" s="738"/>
      <c r="AT23" s="738"/>
      <c r="AU23" s="738"/>
      <c r="AV23" s="738"/>
      <c r="AW23" s="738"/>
      <c r="AX23" s="738"/>
      <c r="AY23" s="738"/>
      <c r="AZ23" s="738"/>
      <c r="BA23" s="738"/>
      <c r="BB23" s="738"/>
      <c r="BC23" s="738"/>
      <c r="BD23" s="738"/>
      <c r="BE23" s="738"/>
      <c r="BF23" s="738"/>
      <c r="BG23" s="828" t="s">
        <v>71</v>
      </c>
      <c r="BH23" s="78" t="s">
        <v>51</v>
      </c>
      <c r="BI23" s="738"/>
      <c r="BJ23" s="738"/>
      <c r="BK23" s="738"/>
      <c r="BL23" s="738"/>
      <c r="BM23" s="738"/>
      <c r="BN23" s="738"/>
      <c r="BO23" s="738"/>
      <c r="BP23" s="738"/>
      <c r="BQ23" s="738"/>
      <c r="BR23" s="738"/>
      <c r="BS23" s="738"/>
      <c r="BT23" s="738"/>
      <c r="BU23" s="738"/>
      <c r="BV23" s="738"/>
      <c r="BW23" s="738"/>
      <c r="BX23" s="738"/>
      <c r="BY23" s="828" t="s">
        <v>71</v>
      </c>
      <c r="BZ23" s="78" t="s">
        <v>51</v>
      </c>
      <c r="CA23" s="738"/>
      <c r="CB23" s="738"/>
      <c r="CC23" s="738"/>
      <c r="CD23" s="738"/>
      <c r="CE23" s="738"/>
      <c r="CF23" s="738"/>
      <c r="CG23" s="738"/>
      <c r="CH23" s="738"/>
      <c r="CI23" s="738"/>
      <c r="CJ23" s="738"/>
      <c r="CK23" s="738"/>
      <c r="CL23" s="738"/>
      <c r="CM23" s="738"/>
      <c r="CN23" s="738"/>
      <c r="CO23" s="738"/>
      <c r="CP23" s="738"/>
      <c r="CQ23" s="738"/>
      <c r="CR23" s="828" t="s">
        <v>71</v>
      </c>
      <c r="CS23" s="78" t="s">
        <v>51</v>
      </c>
      <c r="CT23" s="738"/>
      <c r="CU23" s="738"/>
      <c r="CV23" s="738"/>
      <c r="CW23" s="738"/>
      <c r="CX23" s="738"/>
      <c r="CY23" s="738"/>
      <c r="CZ23" s="738"/>
      <c r="DA23" s="738"/>
      <c r="DB23" s="738"/>
      <c r="DC23" s="738"/>
      <c r="DD23" s="738"/>
      <c r="DE23" s="738"/>
      <c r="DF23" s="738"/>
      <c r="DG23" s="738"/>
      <c r="DH23" s="738"/>
      <c r="DI23" s="738"/>
      <c r="DJ23" s="828" t="s">
        <v>71</v>
      </c>
      <c r="DK23" s="78" t="s">
        <v>51</v>
      </c>
      <c r="DL23" s="738"/>
      <c r="DM23" s="738"/>
      <c r="DN23" s="738"/>
      <c r="DO23" s="738"/>
      <c r="DP23" s="738"/>
      <c r="DQ23" s="738"/>
      <c r="DR23" s="738"/>
      <c r="DS23" s="738"/>
      <c r="DT23" s="738"/>
      <c r="DU23" s="738"/>
      <c r="DV23" s="738"/>
      <c r="DW23" s="738"/>
      <c r="DX23" s="738"/>
      <c r="DY23" s="738"/>
      <c r="DZ23" s="738"/>
      <c r="EA23" s="738"/>
      <c r="EB23" s="738"/>
      <c r="EC23" s="828" t="s">
        <v>71</v>
      </c>
      <c r="ED23" s="78" t="s">
        <v>51</v>
      </c>
      <c r="EE23" s="738"/>
      <c r="EF23" s="738"/>
      <c r="EG23" s="738"/>
      <c r="EH23" s="738"/>
      <c r="EI23" s="738"/>
      <c r="EJ23" s="738"/>
      <c r="EK23" s="738"/>
      <c r="EL23" s="738"/>
      <c r="EM23" s="738"/>
      <c r="EN23" s="738"/>
      <c r="EO23" s="738"/>
      <c r="EP23" s="738"/>
      <c r="EQ23" s="738"/>
      <c r="ER23" s="738"/>
      <c r="ES23" s="828" t="s">
        <v>71</v>
      </c>
      <c r="ET23" s="78" t="s">
        <v>51</v>
      </c>
      <c r="EU23" s="738"/>
      <c r="EV23" s="738"/>
      <c r="EW23" s="738"/>
      <c r="EX23" s="738"/>
      <c r="EY23" s="738"/>
      <c r="EZ23" s="738"/>
      <c r="FA23" s="738"/>
      <c r="FB23" s="738"/>
      <c r="FC23" s="738"/>
      <c r="FD23" s="738"/>
      <c r="FE23" s="738"/>
      <c r="FF23" s="738"/>
      <c r="FG23" s="738"/>
      <c r="FH23" s="738"/>
      <c r="FI23" s="738"/>
      <c r="FJ23" s="738"/>
      <c r="FK23" s="828" t="s">
        <v>71</v>
      </c>
    </row>
    <row r="24" spans="1:168" s="738" customFormat="1">
      <c r="A24" s="859"/>
      <c r="B24" s="858"/>
      <c r="C24" s="858"/>
      <c r="D24" s="860"/>
      <c r="E24" s="861"/>
      <c r="F24" s="861"/>
      <c r="G24" s="861"/>
      <c r="H24" s="861"/>
      <c r="I24" s="861"/>
      <c r="J24" s="861"/>
      <c r="K24" s="861"/>
      <c r="L24" s="861"/>
      <c r="M24" s="861"/>
      <c r="N24" s="861"/>
      <c r="O24" s="861"/>
      <c r="P24" s="861"/>
      <c r="Q24" s="861"/>
      <c r="R24" s="861"/>
      <c r="S24" s="861"/>
      <c r="T24" s="861"/>
      <c r="U24" s="861"/>
      <c r="V24" s="861"/>
      <c r="W24" s="204"/>
      <c r="X24" s="827"/>
      <c r="AP24" s="204"/>
      <c r="AQ24" s="827"/>
      <c r="BG24" s="204"/>
      <c r="BH24" s="827"/>
      <c r="BY24" s="204"/>
      <c r="BZ24" s="827"/>
      <c r="CR24" s="204"/>
      <c r="CS24" s="827"/>
      <c r="DJ24" s="204"/>
      <c r="DK24" s="827"/>
      <c r="EC24" s="204"/>
      <c r="ED24" s="827"/>
      <c r="ES24" s="204"/>
      <c r="ET24" s="827"/>
      <c r="FK24" s="204"/>
    </row>
    <row r="25" spans="1:168" s="738" customFormat="1">
      <c r="A25" s="827"/>
      <c r="W25" s="11"/>
      <c r="X25" s="827"/>
      <c r="AP25" s="11"/>
      <c r="AQ25" s="827"/>
      <c r="BG25" s="11"/>
      <c r="BH25" s="827"/>
      <c r="BY25" s="11"/>
      <c r="BZ25" s="827"/>
      <c r="CR25" s="11"/>
      <c r="CS25" s="827"/>
      <c r="DJ25" s="11"/>
      <c r="DK25" s="827"/>
      <c r="EC25" s="11"/>
      <c r="ED25" s="827"/>
      <c r="ES25" s="11"/>
      <c r="ET25" s="827"/>
      <c r="FK25" s="11"/>
    </row>
    <row r="26" spans="1:168" s="738" customFormat="1">
      <c r="A26" s="827"/>
      <c r="W26" s="11"/>
      <c r="X26" s="827"/>
      <c r="AP26" s="11"/>
      <c r="AQ26" s="827"/>
      <c r="BG26" s="11"/>
      <c r="BH26" s="827"/>
      <c r="BY26" s="11"/>
      <c r="BZ26" s="827"/>
      <c r="CR26" s="11"/>
      <c r="CS26" s="827"/>
      <c r="DJ26" s="11"/>
      <c r="DK26" s="827"/>
      <c r="EC26" s="11"/>
      <c r="ED26" s="827"/>
      <c r="ES26" s="11"/>
      <c r="ET26" s="827"/>
      <c r="FK26" s="11"/>
    </row>
    <row r="27" spans="1:168" s="738" customFormat="1">
      <c r="A27" s="827"/>
      <c r="W27" s="11"/>
      <c r="X27" s="827"/>
      <c r="AP27" s="11"/>
      <c r="AQ27" s="827"/>
      <c r="BG27" s="11"/>
      <c r="BH27" s="827"/>
      <c r="BY27" s="11"/>
      <c r="BZ27" s="827"/>
      <c r="CR27" s="11"/>
      <c r="CS27" s="827"/>
      <c r="DJ27" s="11"/>
      <c r="DK27" s="827"/>
      <c r="EC27" s="11"/>
      <c r="ED27" s="827"/>
      <c r="ES27" s="11"/>
      <c r="ET27" s="827"/>
      <c r="FK27" s="11"/>
    </row>
    <row r="28" spans="1:168" s="738" customFormat="1">
      <c r="A28" s="827"/>
      <c r="W28" s="11"/>
      <c r="X28" s="827"/>
      <c r="AP28" s="11"/>
      <c r="AQ28" s="827"/>
      <c r="BG28" s="11"/>
      <c r="BH28" s="827"/>
      <c r="BY28" s="11"/>
      <c r="BZ28" s="827"/>
      <c r="CR28" s="11"/>
      <c r="CS28" s="827"/>
      <c r="DJ28" s="11"/>
      <c r="DK28" s="827"/>
      <c r="EC28" s="11"/>
      <c r="ED28" s="827"/>
      <c r="ES28" s="11"/>
      <c r="ET28" s="827"/>
      <c r="FK28" s="11"/>
    </row>
    <row r="29" spans="1:168" s="738" customFormat="1">
      <c r="A29" s="827"/>
      <c r="W29" s="11"/>
      <c r="X29" s="827"/>
      <c r="AP29" s="11"/>
      <c r="AQ29" s="827"/>
      <c r="BG29" s="11"/>
      <c r="BH29" s="827"/>
      <c r="BY29" s="11"/>
      <c r="BZ29" s="827"/>
      <c r="CR29" s="11"/>
      <c r="CS29" s="827"/>
      <c r="DJ29" s="11"/>
      <c r="DK29" s="827"/>
      <c r="EC29" s="11"/>
      <c r="ED29" s="827"/>
      <c r="ES29" s="11"/>
      <c r="ET29" s="827"/>
      <c r="FK29" s="11"/>
    </row>
    <row r="30" spans="1:168" s="738" customFormat="1">
      <c r="A30" s="827"/>
      <c r="W30" s="11"/>
      <c r="X30" s="827"/>
      <c r="AP30" s="11"/>
      <c r="AQ30" s="827"/>
      <c r="BG30" s="11"/>
      <c r="BH30" s="827"/>
      <c r="BY30" s="11"/>
      <c r="BZ30" s="827"/>
      <c r="CR30" s="11"/>
      <c r="CS30" s="827"/>
      <c r="DJ30" s="11"/>
      <c r="DK30" s="827"/>
      <c r="EC30" s="11"/>
      <c r="ED30" s="827"/>
      <c r="ES30" s="11"/>
      <c r="ET30" s="827"/>
      <c r="FK30" s="11"/>
    </row>
    <row r="31" spans="1:168" s="738" customFormat="1">
      <c r="A31" s="827"/>
      <c r="W31" s="11"/>
      <c r="X31" s="827"/>
      <c r="AP31" s="11"/>
      <c r="AQ31" s="827"/>
      <c r="BG31" s="11"/>
      <c r="BH31" s="827"/>
      <c r="BY31" s="11"/>
      <c r="BZ31" s="827"/>
      <c r="CR31" s="11"/>
      <c r="CS31" s="827"/>
      <c r="DJ31" s="11"/>
      <c r="DK31" s="827"/>
      <c r="EC31" s="11"/>
      <c r="ED31" s="827"/>
      <c r="ES31" s="11"/>
      <c r="ET31" s="827"/>
      <c r="FK31" s="11"/>
    </row>
  </sheetData>
  <mergeCells count="94">
    <mergeCell ref="A22:I22"/>
    <mergeCell ref="X22:AF22"/>
    <mergeCell ref="BH22:BO22"/>
    <mergeCell ref="AQ22:AX22"/>
    <mergeCell ref="ET22:EY22"/>
    <mergeCell ref="BZ22:CG22"/>
    <mergeCell ref="CS22:CZ22"/>
    <mergeCell ref="DK22:DR22"/>
    <mergeCell ref="ED22:EI22"/>
    <mergeCell ref="Y7:AE7"/>
    <mergeCell ref="Y6:AE6"/>
    <mergeCell ref="AM7:AO7"/>
    <mergeCell ref="AR6:AX6"/>
    <mergeCell ref="BR2:BX2"/>
    <mergeCell ref="BR3:BX3"/>
    <mergeCell ref="BH2:BO2"/>
    <mergeCell ref="BR5:BX5"/>
    <mergeCell ref="BR6:BX6"/>
    <mergeCell ref="BI5:BO5"/>
    <mergeCell ref="AQ2:AX2"/>
    <mergeCell ref="AR5:AX5"/>
    <mergeCell ref="BA5:BF5"/>
    <mergeCell ref="BI6:BO6"/>
    <mergeCell ref="BA2:BG2"/>
    <mergeCell ref="BA3:BG3"/>
    <mergeCell ref="Y5:AE5"/>
    <mergeCell ref="AH5:AO5"/>
    <mergeCell ref="X2:AE2"/>
    <mergeCell ref="AH2:AO2"/>
    <mergeCell ref="AH3:AO3"/>
    <mergeCell ref="BR7:BU7"/>
    <mergeCell ref="AH6:AO6"/>
    <mergeCell ref="BA6:BF6"/>
    <mergeCell ref="BA7:BF7"/>
    <mergeCell ref="BI7:BO7"/>
    <mergeCell ref="AH7:AL7"/>
    <mergeCell ref="AR7:AX7"/>
    <mergeCell ref="BV7:BX7"/>
    <mergeCell ref="EL7:EN7"/>
    <mergeCell ref="CX7:CZ7"/>
    <mergeCell ref="CT5:CZ5"/>
    <mergeCell ref="CT6:CZ6"/>
    <mergeCell ref="DY7:EB7"/>
    <mergeCell ref="CT7:CW7"/>
    <mergeCell ref="CK5:CQ5"/>
    <mergeCell ref="DT7:DX7"/>
    <mergeCell ref="DT5:EB5"/>
    <mergeCell ref="DL7:DQ7"/>
    <mergeCell ref="EE7:EI7"/>
    <mergeCell ref="E5:K5"/>
    <mergeCell ref="A2:K2"/>
    <mergeCell ref="P7:V7"/>
    <mergeCell ref="N5:V5"/>
    <mergeCell ref="O6:V6"/>
    <mergeCell ref="N2:W2"/>
    <mergeCell ref="N3:W3"/>
    <mergeCell ref="F6:J6"/>
    <mergeCell ref="BZ2:CH2"/>
    <mergeCell ref="CA5:CH5"/>
    <mergeCell ref="CA6:CH6"/>
    <mergeCell ref="CF7:CH7"/>
    <mergeCell ref="CK7:CQ7"/>
    <mergeCell ref="CK2:CQ2"/>
    <mergeCell ref="CK3:CQ3"/>
    <mergeCell ref="CK6:CQ6"/>
    <mergeCell ref="CA7:CE7"/>
    <mergeCell ref="CS2:CZ2"/>
    <mergeCell ref="DC2:DI2"/>
    <mergeCell ref="DC3:DI3"/>
    <mergeCell ref="DC7:DI7"/>
    <mergeCell ref="DC6:DI6"/>
    <mergeCell ref="DC5:DI5"/>
    <mergeCell ref="DK2:DQ2"/>
    <mergeCell ref="DL5:DQ5"/>
    <mergeCell ref="DL6:DQ6"/>
    <mergeCell ref="DT2:EB2"/>
    <mergeCell ref="DT3:EB3"/>
    <mergeCell ref="DT6:EB6"/>
    <mergeCell ref="EO7:ER7"/>
    <mergeCell ref="EL5:ER5"/>
    <mergeCell ref="EL6:ER6"/>
    <mergeCell ref="EU7:EZ7"/>
    <mergeCell ref="ED2:EI2"/>
    <mergeCell ref="EE5:EI5"/>
    <mergeCell ref="EL2:ER2"/>
    <mergeCell ref="EL3:ER3"/>
    <mergeCell ref="FC5:FJ5"/>
    <mergeCell ref="FC6:FJ6"/>
    <mergeCell ref="EE6:EI6"/>
    <mergeCell ref="FC3:FJ3"/>
    <mergeCell ref="FC2:FJ2"/>
    <mergeCell ref="ET2:EZ2"/>
    <mergeCell ref="EU5:EZ5"/>
    <mergeCell ref="EU6:EZ6"/>
  </mergeCells>
  <phoneticPr fontId="53" type="noConversion"/>
  <pageMargins left="0.74803149606299213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21</vt:i4>
      </vt:variant>
      <vt:variant>
        <vt:lpstr>이름이 지정된 범위</vt:lpstr>
      </vt:variant>
      <vt:variant>
        <vt:i4>6</vt:i4>
      </vt:variant>
    </vt:vector>
  </HeadingPairs>
  <TitlesOfParts>
    <vt:vector size="27" baseType="lpstr">
      <vt:lpstr>1.전국행정구역총괄</vt:lpstr>
      <vt:lpstr>2.인구추이</vt:lpstr>
      <vt:lpstr>3.연령(5세계급)별인구</vt:lpstr>
      <vt:lpstr>4.주요경제지표</vt:lpstr>
      <vt:lpstr>5.경제활동인구</vt:lpstr>
      <vt:lpstr>6.산업별취업자</vt:lpstr>
      <vt:lpstr>7.직업별 별취업자</vt:lpstr>
      <vt:lpstr>8.지역별 산업생산·출하 ·재고지수</vt:lpstr>
      <vt:lpstr>9.도시근로자 가구당월평균가계수지</vt:lpstr>
      <vt:lpstr>10.도시가구당 월평균가계지출</vt:lpstr>
      <vt:lpstr>11.생산자 물가지수</vt:lpstr>
      <vt:lpstr>12. 전도시 소비자물가지수</vt:lpstr>
      <vt:lpstr>13. 통합재정수지</vt:lpstr>
      <vt:lpstr>14.국내총생산에대한지출</vt:lpstr>
      <vt:lpstr>15.경제활동별국내총생산및국민총소득</vt:lpstr>
      <vt:lpstr>16.지역내총생산 </vt:lpstr>
      <vt:lpstr>17.수출입총괄</vt:lpstr>
      <vt:lpstr>18.주요국별수출</vt:lpstr>
      <vt:lpstr>19.주요국별수입</vt:lpstr>
      <vt:lpstr>20.자동차등록</vt:lpstr>
      <vt:lpstr>21.무선통신서비스현황</vt:lpstr>
      <vt:lpstr>'12. 전도시 소비자물가지수'!Print_Area</vt:lpstr>
      <vt:lpstr>'18.주요국별수출'!Print_Area</vt:lpstr>
      <vt:lpstr>'2.인구추이'!Print_Area</vt:lpstr>
      <vt:lpstr>'21.무선통신서비스현황'!Print_Area</vt:lpstr>
      <vt:lpstr>'7.직업별 별취업자'!Print_Area</vt:lpstr>
      <vt:lpstr>'9.도시근로자 가구당월평균가계수지'!Print_Area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보건분야 수정추록</dc:title>
  <dc:creator>전산통계담당관실</dc:creator>
  <cp:lastModifiedBy>user</cp:lastModifiedBy>
  <cp:lastPrinted>2013-12-22T05:30:45Z</cp:lastPrinted>
  <dcterms:created xsi:type="dcterms:W3CDTF">1999-12-06T11:46:43Z</dcterms:created>
  <dcterms:modified xsi:type="dcterms:W3CDTF">2014-03-19T05:02:48Z</dcterms:modified>
</cp:coreProperties>
</file>