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18570" windowHeight="11055" tabRatio="905" firstSheet="13" activeTab="22"/>
  </bookViews>
  <sheets>
    <sheet name="목차" sheetId="39" r:id="rId1"/>
    <sheet name="1.농가 및 농가인구" sheetId="1" r:id="rId2"/>
    <sheet name="2.연령별 농가인구" sheetId="2" r:id="rId3"/>
    <sheet name="3.경지면적" sheetId="4" r:id="rId4"/>
    <sheet name="4.식량작물 생산량(정곡)" sheetId="24" r:id="rId5"/>
    <sheet name="4-1.미곡" sheetId="25" r:id="rId6"/>
    <sheet name="4-2.맥류" sheetId="26" r:id="rId7"/>
    <sheet name="4-3.잡곡" sheetId="38" r:id="rId8"/>
    <sheet name="4-4.두류" sheetId="28" r:id="rId9"/>
    <sheet name="4-5.서류" sheetId="29" r:id="rId10"/>
    <sheet name="5.농업기계 보유현황 " sheetId="40" r:id="rId11"/>
    <sheet name="6.가축사육(4-1,2) " sheetId="41" r:id="rId12"/>
    <sheet name="6.가축사육(4-3,4) " sheetId="42" r:id="rId13"/>
    <sheet name="7.가축전염병 발생" sheetId="43" r:id="rId14"/>
    <sheet name="8. 임산물 생산량" sheetId="44" r:id="rId15"/>
    <sheet name="9.조림" sheetId="45" r:id="rId16"/>
    <sheet name="10.불법 산림훼손 피해현황" sheetId="46" r:id="rId17"/>
    <sheet name="11. 어가 및 어가인구" sheetId="47" r:id="rId18"/>
    <sheet name="12. 어선보유" sheetId="48" r:id="rId19"/>
    <sheet name="13. 수산물 어획고" sheetId="49" r:id="rId20"/>
    <sheet name="14. 수산물 가공품 생산량" sheetId="50" r:id="rId21"/>
    <sheet name="15. 수산물 생산량 및 판매금액" sheetId="51" r:id="rId22"/>
    <sheet name="16. 친환경 농산물 출하현황" sheetId="52" r:id="rId23"/>
  </sheets>
  <definedNames>
    <definedName name="_xlnm.Print_Area" localSheetId="1">'1.농가 및 농가인구'!$A$1:$G$13</definedName>
    <definedName name="_xlnm.Print_Area" localSheetId="17">'11. 어가 및 어가인구'!$A$1:$N$16</definedName>
    <definedName name="_xlnm.Print_Area" localSheetId="18">'12. 어선보유'!$A$1:$M$21</definedName>
    <definedName name="_xlnm.Print_Area" localSheetId="19">'13. 수산물 어획고'!$A$1:$O$17</definedName>
    <definedName name="_xlnm.Print_Area" localSheetId="20">'14. 수산물 가공품 생산량'!$A$1:$K$17</definedName>
    <definedName name="_xlnm.Print_Area" localSheetId="21">'15. 수산물 생산량 및 판매금액'!$A$1:$P$26</definedName>
    <definedName name="_xlnm.Print_Area" localSheetId="2">'2.연령별 농가인구'!$A$1:$P$22</definedName>
    <definedName name="_xlnm.Print_Area" localSheetId="4">'4.식량작물 생산량(정곡)'!$A$1:$N$13</definedName>
    <definedName name="_xlnm.Print_Area" localSheetId="5">'4-1.미곡'!$A$1:$J$13</definedName>
    <definedName name="_xlnm.Print_Area" localSheetId="6">'4-2.맥류'!$A$1:$P$13</definedName>
    <definedName name="_xlnm.Print_Area" localSheetId="7">'4-3.잡곡'!$A$1:$M$13</definedName>
    <definedName name="_xlnm.Print_Area" localSheetId="8">'4-4.두류'!$A$1:$O$14</definedName>
    <definedName name="_xlnm.Print_Area" localSheetId="9">'4-5.서류'!$A$1:$I$13</definedName>
    <definedName name="_xlnm.Print_Area" localSheetId="10">'5.농업기계 보유현황 '!$A$1:$U$22</definedName>
    <definedName name="_xlnm.Print_Area" localSheetId="11">'6.가축사육(4-1,2) '!$A$1:$P$21</definedName>
    <definedName name="_xlnm.Print_Area" localSheetId="13">'7.가축전염병 발생'!$A$1:$M$20</definedName>
    <definedName name="_xlnm.Print_Area" localSheetId="14">'8. 임산물 생산량'!$A$1:$R$13</definedName>
    <definedName name="_xlnm.Print_Area" localSheetId="15">'9.조림'!$A$1:$P$22</definedName>
  </definedNames>
  <calcPr calcId="162913"/>
</workbook>
</file>

<file path=xl/calcChain.xml><?xml version="1.0" encoding="utf-8"?>
<calcChain xmlns="http://schemas.openxmlformats.org/spreadsheetml/2006/main">
  <c r="I7" i="50" l="1"/>
  <c r="H7" i="50"/>
  <c r="C9" i="51" l="1"/>
  <c r="D9" i="51"/>
  <c r="C10" i="51"/>
  <c r="C12" i="51"/>
  <c r="B7" i="50"/>
  <c r="C7" i="50"/>
  <c r="B9" i="49"/>
  <c r="C9" i="49"/>
  <c r="B10" i="49"/>
  <c r="C10" i="49"/>
  <c r="Q10" i="46"/>
  <c r="B11" i="45"/>
  <c r="B12" i="45"/>
  <c r="C12" i="45"/>
  <c r="C10" i="29" l="1"/>
  <c r="C9" i="29"/>
  <c r="C8" i="29"/>
  <c r="C10" i="24" l="1"/>
  <c r="B10" i="24"/>
  <c r="O19" i="2"/>
  <c r="O20" i="2"/>
  <c r="O18" i="2"/>
  <c r="L19" i="2"/>
  <c r="L20" i="2"/>
  <c r="L18" i="2"/>
  <c r="I19" i="2"/>
  <c r="I20" i="2"/>
  <c r="I18" i="2"/>
  <c r="F19" i="2"/>
  <c r="F20" i="2"/>
  <c r="F18" i="2"/>
  <c r="C19" i="2"/>
  <c r="C20" i="2"/>
  <c r="C18" i="2"/>
  <c r="P9" i="2"/>
  <c r="P10" i="2"/>
  <c r="P8" i="2"/>
  <c r="M9" i="2"/>
  <c r="M10" i="2"/>
  <c r="M8" i="2"/>
  <c r="J9" i="2"/>
  <c r="J10" i="2"/>
  <c r="J8" i="2"/>
  <c r="G9" i="2"/>
  <c r="G10" i="2"/>
  <c r="G8" i="2"/>
  <c r="D9" i="2"/>
  <c r="D10" i="2"/>
  <c r="D8" i="2"/>
</calcChain>
</file>

<file path=xl/sharedStrings.xml><?xml version="1.0" encoding="utf-8"?>
<sst xmlns="http://schemas.openxmlformats.org/spreadsheetml/2006/main" count="1554" uniqueCount="582">
  <si>
    <t>남</t>
  </si>
  <si>
    <t>Male</t>
  </si>
  <si>
    <t>Area</t>
  </si>
  <si>
    <t>Production</t>
  </si>
  <si>
    <t>Total</t>
    <phoneticPr fontId="2" type="noConversion"/>
  </si>
  <si>
    <t>Year</t>
    <phoneticPr fontId="2" type="noConversion"/>
  </si>
  <si>
    <t>단위 : ha, M/T</t>
    <phoneticPr fontId="2" type="noConversion"/>
  </si>
  <si>
    <t>Unit : ha, M/T</t>
    <phoneticPr fontId="2" type="noConversion"/>
  </si>
  <si>
    <t>단위 : 명</t>
    <phoneticPr fontId="2" type="noConversion"/>
  </si>
  <si>
    <t>Unit : person</t>
    <phoneticPr fontId="2" type="noConversion"/>
  </si>
  <si>
    <t>Area</t>
    <phoneticPr fontId="2" type="noConversion"/>
  </si>
  <si>
    <t>Production</t>
    <phoneticPr fontId="2" type="noConversion"/>
  </si>
  <si>
    <t>Tatal</t>
    <phoneticPr fontId="2" type="noConversion"/>
  </si>
  <si>
    <t xml:space="preserve">kg/10a </t>
    <phoneticPr fontId="2" type="noConversion"/>
  </si>
  <si>
    <t>단위 : ㏊, M/T</t>
    <phoneticPr fontId="2" type="noConversion"/>
  </si>
  <si>
    <t>-</t>
  </si>
  <si>
    <t>2. 연령별 농가인구</t>
    <phoneticPr fontId="2" type="noConversion"/>
  </si>
  <si>
    <t>Farm Population by Age-group</t>
    <phoneticPr fontId="2" type="noConversion"/>
  </si>
  <si>
    <t>3. 경지면적</t>
    <phoneticPr fontId="2" type="noConversion"/>
  </si>
  <si>
    <t>Rice</t>
    <phoneticPr fontId="2" type="noConversion"/>
  </si>
  <si>
    <t>Wheat and Barley</t>
    <phoneticPr fontId="2" type="noConversion"/>
  </si>
  <si>
    <t>Potatoes</t>
    <phoneticPr fontId="2" type="noConversion"/>
  </si>
  <si>
    <t>1. 농가 및 농가인구</t>
    <phoneticPr fontId="2" type="noConversion"/>
  </si>
  <si>
    <t>Farm Households and Population</t>
    <phoneticPr fontId="2" type="noConversion"/>
  </si>
  <si>
    <t>단위 : 가구, 명</t>
    <phoneticPr fontId="2" type="noConversion"/>
  </si>
  <si>
    <t>Unit：household, person</t>
    <phoneticPr fontId="2" type="noConversion"/>
  </si>
  <si>
    <t>Full-time</t>
    <phoneticPr fontId="2" type="noConversion"/>
  </si>
  <si>
    <t>Male</t>
    <phoneticPr fontId="2" type="noConversion"/>
  </si>
  <si>
    <t>Female</t>
    <phoneticPr fontId="2" type="noConversion"/>
  </si>
  <si>
    <t>연    별</t>
    <phoneticPr fontId="2" type="noConversion"/>
  </si>
  <si>
    <t>합계
Total</t>
    <phoneticPr fontId="2" type="noConversion"/>
  </si>
  <si>
    <t>Area</t>
    <phoneticPr fontId="2" type="noConversion"/>
  </si>
  <si>
    <t>Production</t>
    <phoneticPr fontId="2" type="noConversion"/>
  </si>
  <si>
    <t>kg/10a</t>
    <phoneticPr fontId="2" type="noConversion"/>
  </si>
  <si>
    <t>Dry paddy</t>
    <phoneticPr fontId="2" type="noConversion"/>
  </si>
  <si>
    <r>
      <rPr>
        <sz val="11"/>
        <color indexed="8"/>
        <rFont val="나눔명조"/>
        <family val="1"/>
        <charset val="129"/>
      </rPr>
      <t>농가</t>
    </r>
    <r>
      <rPr>
        <sz val="11"/>
        <color indexed="8"/>
        <rFont val="Arial Narrow"/>
        <family val="2"/>
      </rPr>
      <t xml:space="preserve">  Farm households</t>
    </r>
    <phoneticPr fontId="2" type="noConversion"/>
  </si>
  <si>
    <r>
      <rPr>
        <sz val="11"/>
        <color indexed="8"/>
        <rFont val="나눔명조"/>
        <family val="1"/>
        <charset val="129"/>
      </rPr>
      <t>농가인구</t>
    </r>
    <r>
      <rPr>
        <sz val="11"/>
        <color indexed="8"/>
        <rFont val="Arial Narrow"/>
        <family val="2"/>
      </rPr>
      <t xml:space="preserve">  Farm population</t>
    </r>
    <phoneticPr fontId="2" type="noConversion"/>
  </si>
  <si>
    <r>
      <rPr>
        <sz val="11"/>
        <color indexed="8"/>
        <rFont val="나눔명조"/>
        <family val="1"/>
        <charset val="129"/>
      </rPr>
      <t>전업</t>
    </r>
    <phoneticPr fontId="2" type="noConversion"/>
  </si>
  <si>
    <r>
      <rPr>
        <sz val="11"/>
        <color indexed="8"/>
        <rFont val="나눔명조"/>
        <family val="1"/>
        <charset val="129"/>
      </rPr>
      <t>남</t>
    </r>
  </si>
  <si>
    <r>
      <rPr>
        <sz val="11"/>
        <color indexed="8"/>
        <rFont val="나눔명조"/>
        <family val="1"/>
        <charset val="129"/>
      </rPr>
      <t>여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</si>
  <si>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2" type="noConversion"/>
  </si>
  <si>
    <t>0 ~ 14세
0 ~ 14 Years old</t>
    <phoneticPr fontId="2" type="noConversion"/>
  </si>
  <si>
    <t>30 ~ 39세
30 ~ 39 Years old</t>
    <phoneticPr fontId="2" type="noConversion"/>
  </si>
  <si>
    <t>15 ~ 19세
15 ~ 19 Years old</t>
    <phoneticPr fontId="2" type="noConversion"/>
  </si>
  <si>
    <t>20 ~ 29세
20 ~ 29Years old</t>
    <phoneticPr fontId="2" type="noConversion"/>
  </si>
  <si>
    <t>50 ~ 59세
50 ~ 59 Years old</t>
    <phoneticPr fontId="2" type="noConversion"/>
  </si>
  <si>
    <t>60 ~ 64세
60 ~ 64 Years old</t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</si>
  <si>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</si>
  <si>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논</t>
    </r>
  </si>
  <si>
    <r>
      <rPr>
        <sz val="11"/>
        <color indexed="8"/>
        <rFont val="나눔명조"/>
        <family val="1"/>
        <charset val="129"/>
      </rPr>
      <t>밭</t>
    </r>
  </si>
  <si>
    <r>
      <rPr>
        <sz val="11"/>
        <color indexed="8"/>
        <rFont val="나눔명조"/>
        <family val="1"/>
        <charset val="129"/>
      </rPr>
      <t>가구당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경지면적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</si>
  <si>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</si>
  <si>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2" type="noConversion"/>
  </si>
  <si>
    <r>
      <rPr>
        <sz val="11"/>
        <color indexed="8"/>
        <rFont val="나눔명조"/>
        <family val="1"/>
        <charset val="129"/>
      </rPr>
      <t>미곡</t>
    </r>
    <r>
      <rPr>
        <sz val="11"/>
        <color indexed="8"/>
        <rFont val="Arial Narrow"/>
        <family val="2"/>
      </rPr>
      <t>  Rice</t>
    </r>
    <phoneticPr fontId="2" type="noConversion"/>
  </si>
  <si>
    <r>
      <rPr>
        <sz val="11"/>
        <color indexed="8"/>
        <rFont val="나눔명조"/>
        <family val="1"/>
        <charset val="129"/>
      </rPr>
      <t>맥류</t>
    </r>
    <r>
      <rPr>
        <sz val="11"/>
        <color indexed="8"/>
        <rFont val="Arial Narrow"/>
        <family val="2"/>
      </rPr>
      <t xml:space="preserve">  Wheat &amp; barley</t>
    </r>
    <phoneticPr fontId="2" type="noConversion"/>
  </si>
  <si>
    <r>
      <rPr>
        <sz val="11"/>
        <color indexed="8"/>
        <rFont val="나눔명조"/>
        <family val="1"/>
        <charset val="129"/>
      </rPr>
      <t>잡곡</t>
    </r>
    <r>
      <rPr>
        <sz val="11"/>
        <color indexed="8"/>
        <rFont val="Arial Narrow"/>
        <family val="2"/>
      </rPr>
      <t xml:space="preserve">  Miscellaneous grains</t>
    </r>
    <phoneticPr fontId="2" type="noConversion"/>
  </si>
  <si>
    <r>
      <rPr>
        <sz val="11"/>
        <color indexed="8"/>
        <rFont val="나눔명조"/>
        <family val="1"/>
        <charset val="129"/>
      </rPr>
      <t>서류</t>
    </r>
    <r>
      <rPr>
        <sz val="11"/>
        <color indexed="8"/>
        <rFont val="Arial Narrow"/>
        <family val="2"/>
      </rPr>
      <t xml:space="preserve">  Potatoes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</si>
  <si>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</si>
  <si>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</si>
  <si>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</si>
  <si>
    <r>
      <rPr>
        <sz val="11"/>
        <color indexed="8"/>
        <rFont val="나눔명조"/>
        <family val="1"/>
        <charset val="129"/>
      </rPr>
      <t>생산량</t>
    </r>
  </si>
  <si>
    <t>Area</t>
    <phoneticPr fontId="2" type="noConversion"/>
  </si>
  <si>
    <t>Production</t>
    <phoneticPr fontId="2" type="noConversion"/>
  </si>
  <si>
    <t>Area</t>
    <phoneticPr fontId="2" type="noConversion"/>
  </si>
  <si>
    <r>
      <rPr>
        <sz val="11"/>
        <color indexed="8"/>
        <rFont val="나눔명조"/>
        <family val="1"/>
        <charset val="129"/>
      </rPr>
      <t>논벼</t>
    </r>
    <r>
      <rPr>
        <sz val="11"/>
        <color indexed="8"/>
        <rFont val="Arial Narrow"/>
        <family val="2"/>
      </rPr>
      <t xml:space="preserve">  Paddy rice</t>
    </r>
    <phoneticPr fontId="2" type="noConversion"/>
  </si>
  <si>
    <r>
      <rPr>
        <sz val="11"/>
        <color indexed="8"/>
        <rFont val="나눔명조"/>
        <family val="1"/>
        <charset val="129"/>
      </rPr>
      <t>밭벼</t>
    </r>
    <r>
      <rPr>
        <sz val="11"/>
        <color indexed="8"/>
        <rFont val="Arial Narrow"/>
        <family val="2"/>
      </rPr>
      <t xml:space="preserve">  Upland rice</t>
    </r>
    <phoneticPr fontId="2" type="noConversion"/>
  </si>
  <si>
    <r>
      <t> </t>
    </r>
    <r>
      <rPr>
        <sz val="11"/>
        <color indexed="8"/>
        <rFont val="나눔명조"/>
        <family val="1"/>
        <charset val="129"/>
      </rPr>
      <t>㎏</t>
    </r>
    <r>
      <rPr>
        <sz val="11"/>
        <color indexed="8"/>
        <rFont val="Arial Narrow"/>
        <family val="2"/>
      </rPr>
      <t>/10a</t>
    </r>
  </si>
  <si>
    <r>
      <rPr>
        <sz val="11"/>
        <color indexed="8"/>
        <rFont val="나눔명조"/>
        <family val="1"/>
        <charset val="129"/>
      </rPr>
      <t>㎏</t>
    </r>
    <r>
      <rPr>
        <sz val="11"/>
        <color indexed="8"/>
        <rFont val="Arial Narrow"/>
        <family val="2"/>
      </rPr>
      <t>/10a</t>
    </r>
  </si>
  <si>
    <t>Area</t>
    <phoneticPr fontId="2" type="noConversion"/>
  </si>
  <si>
    <t>Area</t>
    <phoneticPr fontId="2" type="noConversion"/>
  </si>
  <si>
    <t>생산량 Production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</si>
  <si>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</si>
  <si>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밀</t>
    </r>
    <r>
      <rPr>
        <sz val="11"/>
        <color indexed="8"/>
        <rFont val="Arial Narrow"/>
        <family val="2"/>
      </rPr>
      <t xml:space="preserve">  Wheat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</si>
  <si>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</si>
  <si>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</si>
  <si>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</si>
  <si>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</si>
  <si>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</si>
  <si>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r>
      <rPr>
        <sz val="11"/>
        <color indexed="8"/>
        <rFont val="나눔명조"/>
        <family val="1"/>
        <charset val="129"/>
      </rPr>
      <t>옥수수</t>
    </r>
    <r>
      <rPr>
        <sz val="11"/>
        <color indexed="8"/>
        <rFont val="Arial Narrow"/>
        <family val="2"/>
      </rPr>
      <t xml:space="preserve">  Corn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</si>
  <si>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Prodcution</t>
    </r>
    <phoneticPr fontId="2" type="noConversion"/>
  </si>
  <si>
    <t>Production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</si>
  <si>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</si>
  <si>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r>
      <rPr>
        <sz val="11"/>
        <color indexed="8"/>
        <rFont val="나눔명조"/>
        <family val="1"/>
        <charset val="129"/>
      </rPr>
      <t>콩</t>
    </r>
  </si>
  <si>
    <r>
      <rPr>
        <sz val="11"/>
        <color indexed="8"/>
        <rFont val="나눔명조"/>
        <family val="1"/>
        <charset val="129"/>
      </rPr>
      <t>팥</t>
    </r>
  </si>
  <si>
    <r>
      <rPr>
        <sz val="11"/>
        <color indexed="8"/>
        <rFont val="나눔명조"/>
        <family val="1"/>
        <charset val="129"/>
      </rPr>
      <t>녹두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</si>
  <si>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</si>
  <si>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Prodction</t>
    </r>
    <phoneticPr fontId="2" type="noConversion"/>
  </si>
  <si>
    <r>
      <t>kg/10a</t>
    </r>
    <r>
      <rPr>
        <sz val="10"/>
        <color indexed="8"/>
        <rFont val="돋움"/>
        <family val="3"/>
        <charset val="129"/>
      </rPr>
      <t/>
    </r>
    <phoneticPr fontId="2" type="noConversion"/>
  </si>
  <si>
    <t>Area</t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</si>
  <si>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</si>
  <si>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t>여</t>
    <phoneticPr fontId="2" type="noConversion"/>
  </si>
  <si>
    <t>Fe-
male</t>
    <phoneticPr fontId="2" type="noConversion"/>
  </si>
  <si>
    <t>Fe-male</t>
    <phoneticPr fontId="2" type="noConversion"/>
  </si>
  <si>
    <t>Fe-male</t>
    <phoneticPr fontId="2" type="noConversion"/>
  </si>
  <si>
    <t>Fe-
male</t>
    <phoneticPr fontId="2" type="noConversion"/>
  </si>
  <si>
    <t>2 0 1 7</t>
  </si>
  <si>
    <t>Dry field</t>
    <phoneticPr fontId="2" type="noConversion"/>
  </si>
  <si>
    <t>Agricultural land area per household (a)</t>
    <phoneticPr fontId="2" type="noConversion"/>
  </si>
  <si>
    <r>
      <rPr>
        <sz val="11"/>
        <color indexed="8"/>
        <rFont val="나눔명조"/>
        <family val="1"/>
        <charset val="129"/>
      </rPr>
      <t>두류</t>
    </r>
    <r>
      <rPr>
        <sz val="11"/>
        <color indexed="8"/>
        <rFont val="Arial Narrow"/>
        <family val="2"/>
      </rPr>
      <t xml:space="preserve"> Pulses</t>
    </r>
    <phoneticPr fontId="2" type="noConversion"/>
  </si>
  <si>
    <r>
      <rPr>
        <sz val="11"/>
        <color indexed="8"/>
        <rFont val="나눔명조"/>
        <family val="1"/>
        <charset val="129"/>
      </rPr>
      <t>겉보리</t>
    </r>
    <r>
      <rPr>
        <sz val="11"/>
        <color indexed="8"/>
        <rFont val="Arial Narrow"/>
        <family val="2"/>
      </rPr>
      <t xml:space="preserve">  Covered Barley</t>
    </r>
    <phoneticPr fontId="2" type="noConversion"/>
  </si>
  <si>
    <r>
      <rPr>
        <sz val="11"/>
        <color indexed="8"/>
        <rFont val="나눔명조"/>
        <family val="1"/>
        <charset val="129"/>
      </rPr>
      <t>쌀보리</t>
    </r>
    <r>
      <rPr>
        <sz val="11"/>
        <color indexed="8"/>
        <rFont val="Arial Narrow"/>
        <family val="2"/>
      </rPr>
      <t xml:space="preserve"> Naked Barley</t>
    </r>
    <phoneticPr fontId="2" type="noConversion"/>
  </si>
  <si>
    <r>
      <rPr>
        <sz val="11"/>
        <color indexed="8"/>
        <rFont val="나눔명조"/>
        <family val="1"/>
        <charset val="129"/>
      </rPr>
      <t>맥주보리</t>
    </r>
    <r>
      <rPr>
        <sz val="11"/>
        <color indexed="8"/>
        <rFont val="Arial Narrow"/>
        <family val="2"/>
      </rPr>
      <t xml:space="preserve">  Beer Barley</t>
    </r>
    <phoneticPr fontId="2" type="noConversion"/>
  </si>
  <si>
    <r>
      <rPr>
        <sz val="11"/>
        <color indexed="8"/>
        <rFont val="나눔명조"/>
        <family val="1"/>
        <charset val="129"/>
      </rPr>
      <t>메밀</t>
    </r>
    <r>
      <rPr>
        <sz val="11"/>
        <color indexed="8"/>
        <rFont val="Arial Narrow"/>
        <family val="2"/>
      </rPr>
      <t xml:space="preserve">  Buckwheat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</si>
  <si>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 Others Miscellaneous grains</t>
    </r>
    <phoneticPr fontId="2" type="noConversion"/>
  </si>
  <si>
    <t>Soybeans</t>
    <phoneticPr fontId="2" type="noConversion"/>
  </si>
  <si>
    <t>Red beans</t>
    <phoneticPr fontId="2" type="noConversion"/>
  </si>
  <si>
    <t>Green beans</t>
    <phoneticPr fontId="2" type="noConversion"/>
  </si>
  <si>
    <t>Other Pulses</t>
    <phoneticPr fontId="2" type="noConversion"/>
  </si>
  <si>
    <r>
      <rPr>
        <sz val="11"/>
        <color indexed="8"/>
        <rFont val="나눔명조"/>
        <family val="1"/>
        <charset val="129"/>
      </rPr>
      <t>고구마</t>
    </r>
    <r>
      <rPr>
        <sz val="11"/>
        <color indexed="8"/>
        <rFont val="Arial Narrow"/>
        <family val="2"/>
      </rPr>
      <t xml:space="preserve">  Sweet potatoes</t>
    </r>
    <phoneticPr fontId="2" type="noConversion"/>
  </si>
  <si>
    <r>
      <rPr>
        <sz val="11"/>
        <color indexed="8"/>
        <rFont val="나눔명조"/>
        <family val="1"/>
        <charset val="129"/>
      </rPr>
      <t>감자</t>
    </r>
    <r>
      <rPr>
        <sz val="11"/>
        <color indexed="8"/>
        <rFont val="Arial Narrow"/>
        <family val="2"/>
      </rPr>
      <t xml:space="preserve">  White potatoes</t>
    </r>
    <phoneticPr fontId="2" type="noConversion"/>
  </si>
  <si>
    <t>Unit : ha, M/T</t>
    <phoneticPr fontId="2" type="noConversion"/>
  </si>
  <si>
    <t>Unit : ha, M/T</t>
    <phoneticPr fontId="2" type="noConversion"/>
  </si>
  <si>
    <t>Unit : ㏊, M/T</t>
    <phoneticPr fontId="2" type="noConversion"/>
  </si>
  <si>
    <t>Unit : ha, M/T</t>
    <phoneticPr fontId="2" type="noConversion"/>
  </si>
  <si>
    <t>Unit : ha, M/T</t>
    <phoneticPr fontId="2" type="noConversion"/>
  </si>
  <si>
    <t>Pulse</t>
    <phoneticPr fontId="2" type="noConversion"/>
  </si>
  <si>
    <t>2 0 1 8</t>
  </si>
  <si>
    <r>
      <t xml:space="preserve"> </t>
    </r>
    <r>
      <rPr>
        <sz val="11"/>
        <color indexed="8"/>
        <rFont val="나눔명조"/>
        <family val="1"/>
        <charset val="129"/>
      </rPr>
      <t>겸업</t>
    </r>
    <phoneticPr fontId="2" type="noConversion"/>
  </si>
  <si>
    <t>Part-time</t>
    <phoneticPr fontId="2" type="noConversion"/>
  </si>
  <si>
    <t>40 ~ 49세
40 ~ 49 Years old</t>
    <phoneticPr fontId="2" type="noConversion"/>
  </si>
  <si>
    <t>70세 이상
70 Years old &amp; over</t>
    <phoneticPr fontId="2" type="noConversion"/>
  </si>
  <si>
    <t>65 ~ 69세
65 ~ 69 Years old</t>
    <phoneticPr fontId="2" type="noConversion"/>
  </si>
  <si>
    <t>2 0 1 9</t>
  </si>
  <si>
    <t>2 0 2 0</t>
    <phoneticPr fontId="2" type="noConversion"/>
  </si>
  <si>
    <t>Production of food Grains(Milled Crops)</t>
    <phoneticPr fontId="2" type="noConversion"/>
  </si>
  <si>
    <t>자료 : 농수산과</t>
    <phoneticPr fontId="2" type="noConversion"/>
  </si>
  <si>
    <t>농소 1동
Nongso1-dong</t>
    <phoneticPr fontId="2" type="noConversion"/>
  </si>
  <si>
    <t>농소 2동
Nongso2-dong</t>
    <phoneticPr fontId="2" type="noConversion"/>
  </si>
  <si>
    <t>농소 3동
Nongso3-dong</t>
    <phoneticPr fontId="2" type="noConversion"/>
  </si>
  <si>
    <t>강동동
Gangdong-dong</t>
    <phoneticPr fontId="2" type="noConversion"/>
  </si>
  <si>
    <t>효문동
Hyomun-dong</t>
    <phoneticPr fontId="2" type="noConversion"/>
  </si>
  <si>
    <t>송정동
Songjeong-dong</t>
    <phoneticPr fontId="2" type="noConversion"/>
  </si>
  <si>
    <t>양정동
Yangjeong-dong</t>
    <phoneticPr fontId="2" type="noConversion"/>
  </si>
  <si>
    <t>2 0 0 5</t>
    <phoneticPr fontId="2" type="noConversion"/>
  </si>
  <si>
    <t>2 0 1 0</t>
    <phoneticPr fontId="2" type="noConversion"/>
  </si>
  <si>
    <t>2 0 1 5</t>
    <phoneticPr fontId="2" type="noConversion"/>
  </si>
  <si>
    <t>2 0 0 5</t>
    <phoneticPr fontId="2" type="noConversion"/>
  </si>
  <si>
    <t>2 0 1 0</t>
    <phoneticPr fontId="2" type="noConversion"/>
  </si>
  <si>
    <t>2 0 1 5</t>
    <phoneticPr fontId="2" type="noConversion"/>
  </si>
  <si>
    <t>Production of food Grains(Milled Crops)(Cont'd)</t>
    <phoneticPr fontId="2" type="noConversion"/>
  </si>
  <si>
    <t>Rice(Cont'd)</t>
    <phoneticPr fontId="2" type="noConversion"/>
  </si>
  <si>
    <t>4. 식량작물 생산량(정곡)(2-1)</t>
    <phoneticPr fontId="2" type="noConversion"/>
  </si>
  <si>
    <t>4. 식량작물 생산량(정곡)(2-2)</t>
    <phoneticPr fontId="2" type="noConversion"/>
  </si>
  <si>
    <t>4-1. 미곡(2-1)</t>
    <phoneticPr fontId="2" type="noConversion"/>
  </si>
  <si>
    <t>4-1. 미곡(2-2)</t>
    <phoneticPr fontId="2" type="noConversion"/>
  </si>
  <si>
    <t>-</t>
    <phoneticPr fontId="32" type="noConversion"/>
  </si>
  <si>
    <t>Wheat and Barley(Cont'd)</t>
    <phoneticPr fontId="2" type="noConversion"/>
  </si>
  <si>
    <t>4-2. 맥류(2-1)</t>
    <phoneticPr fontId="2" type="noConversion"/>
  </si>
  <si>
    <t>4-2. 맥류(2-2)</t>
    <phoneticPr fontId="2" type="noConversion"/>
  </si>
  <si>
    <t>4-3. 잡곡(2-1)</t>
    <phoneticPr fontId="2" type="noConversion"/>
  </si>
  <si>
    <t>4-3. 잡곡(2-2)</t>
    <phoneticPr fontId="2" type="noConversion"/>
  </si>
  <si>
    <t>4-4. 두류</t>
    <phoneticPr fontId="2" type="noConversion"/>
  </si>
  <si>
    <t>4-5. 서류</t>
    <phoneticPr fontId="2" type="noConversion"/>
  </si>
  <si>
    <t>Ⅵ</t>
    <phoneticPr fontId="2" type="noConversion"/>
  </si>
  <si>
    <t xml:space="preserve"> 농림수산업</t>
    <phoneticPr fontId="2" type="noConversion"/>
  </si>
  <si>
    <t>Miscellaneous Grains</t>
    <phoneticPr fontId="2" type="noConversion"/>
  </si>
  <si>
    <t>Miscellaneous Grains(Cont'd)</t>
    <phoneticPr fontId="2" type="noConversion"/>
  </si>
  <si>
    <t>자료 : 통계청  「농림어업조사」</t>
    <phoneticPr fontId="2" type="noConversion"/>
  </si>
  <si>
    <t>Source : Statistics Korea</t>
    <phoneticPr fontId="2" type="noConversion"/>
  </si>
  <si>
    <t xml:space="preserve"> 1. 농가 및 농가인구</t>
    <phoneticPr fontId="2" type="noConversion"/>
  </si>
  <si>
    <t>1 | 농림수산업</t>
    <phoneticPr fontId="2" type="noConversion"/>
  </si>
  <si>
    <t>Agriculture, Forestry and Fishing | 1</t>
    <phoneticPr fontId="2" type="noConversion"/>
  </si>
  <si>
    <t>2 | 농림수산업</t>
    <phoneticPr fontId="2" type="noConversion"/>
  </si>
  <si>
    <t>Agriculture, Forestry and Fishing | 2</t>
    <phoneticPr fontId="2" type="noConversion"/>
  </si>
  <si>
    <t xml:space="preserve"> 2. 연령별 농가인구</t>
    <phoneticPr fontId="2" type="noConversion"/>
  </si>
  <si>
    <t>염포동
Yeompo-dong</t>
    <phoneticPr fontId="2" type="noConversion"/>
  </si>
  <si>
    <t>Agriculture and fishery Division</t>
    <phoneticPr fontId="2" type="noConversion"/>
  </si>
  <si>
    <t>단위 : ha M/T</t>
    <phoneticPr fontId="2" type="noConversion"/>
  </si>
  <si>
    <t>Unit : ha M/T</t>
    <phoneticPr fontId="2" type="noConversion"/>
  </si>
  <si>
    <t>3 | 농림수산업</t>
    <phoneticPr fontId="2" type="noConversion"/>
  </si>
  <si>
    <t>Agriculture, Forestry and Fishing | 3</t>
    <phoneticPr fontId="2" type="noConversion"/>
  </si>
  <si>
    <t>4 | 농림수산업</t>
    <phoneticPr fontId="2" type="noConversion"/>
  </si>
  <si>
    <t>Agriculture, Forestry and Fishing | 4</t>
    <phoneticPr fontId="2" type="noConversion"/>
  </si>
  <si>
    <t>5 | 농림수산업</t>
    <phoneticPr fontId="2" type="noConversion"/>
  </si>
  <si>
    <t>Agriculture, Forestry and Fishing | 5</t>
    <phoneticPr fontId="2" type="noConversion"/>
  </si>
  <si>
    <t>Source : Agriculture and fishery Division</t>
    <phoneticPr fontId="2" type="noConversion"/>
  </si>
  <si>
    <t>6 | 농림수산업</t>
    <phoneticPr fontId="2" type="noConversion"/>
  </si>
  <si>
    <t>Agriculture, Forestry and Fishing | 6</t>
    <phoneticPr fontId="2" type="noConversion"/>
  </si>
  <si>
    <t>7 | 농림수산업</t>
    <phoneticPr fontId="2" type="noConversion"/>
  </si>
  <si>
    <t>Agriculture, Forestry and Fishing | 7</t>
    <phoneticPr fontId="2" type="noConversion"/>
  </si>
  <si>
    <t>8 | 농림수산업</t>
    <phoneticPr fontId="2" type="noConversion"/>
  </si>
  <si>
    <t>Agriculture, Forestry and Fishing | 8</t>
    <phoneticPr fontId="2" type="noConversion"/>
  </si>
  <si>
    <t>9 | 농림수산업</t>
    <phoneticPr fontId="2" type="noConversion"/>
  </si>
  <si>
    <t>Agriculture, Forestry and Fishing | 9</t>
    <phoneticPr fontId="2" type="noConversion"/>
  </si>
  <si>
    <t xml:space="preserve"> 3. 경지면적</t>
    <phoneticPr fontId="2" type="noConversion"/>
  </si>
  <si>
    <t xml:space="preserve"> 4. 식량작물 생산량(정곡)</t>
    <phoneticPr fontId="2" type="noConversion"/>
  </si>
  <si>
    <t xml:space="preserve"> 4-1. 미    곡</t>
    <phoneticPr fontId="2" type="noConversion"/>
  </si>
  <si>
    <t xml:space="preserve"> 4-2. 맥    류</t>
    <phoneticPr fontId="2" type="noConversion"/>
  </si>
  <si>
    <t xml:space="preserve"> 4-3. 잡    곡</t>
    <phoneticPr fontId="2" type="noConversion"/>
  </si>
  <si>
    <t xml:space="preserve"> 4-4. 두    류</t>
    <phoneticPr fontId="2" type="noConversion"/>
  </si>
  <si>
    <t xml:space="preserve"> 4-5. 서    류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</si>
  <si>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2" type="noConversion"/>
  </si>
  <si>
    <t>10 | 농림수산업</t>
    <phoneticPr fontId="2" type="noConversion"/>
  </si>
  <si>
    <t>Agriculture, Forestry and Fishing | 10</t>
    <phoneticPr fontId="2" type="noConversion"/>
  </si>
  <si>
    <t>11 | 농림수산업</t>
    <phoneticPr fontId="2" type="noConversion"/>
  </si>
  <si>
    <t>Agriculture, Forestry and Fishing | 11</t>
    <phoneticPr fontId="2" type="noConversion"/>
  </si>
  <si>
    <t>12 | 농림수산업</t>
    <phoneticPr fontId="2" type="noConversion"/>
  </si>
  <si>
    <t>Agriculture, Forestry and Fishing | 12</t>
    <phoneticPr fontId="2" type="noConversion"/>
  </si>
  <si>
    <t>13 | 농림수산업</t>
    <phoneticPr fontId="2" type="noConversion"/>
  </si>
  <si>
    <t>Agriculture, Forestry and Fishing | 13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</si>
  <si>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</si>
  <si>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Yeompo-dong</t>
    <phoneticPr fontId="2" type="noConversion"/>
  </si>
  <si>
    <t>염포동</t>
    <phoneticPr fontId="2" type="noConversion"/>
  </si>
  <si>
    <t>Yangjeong-dong</t>
    <phoneticPr fontId="2" type="noConversion"/>
  </si>
  <si>
    <t>양정동</t>
    <phoneticPr fontId="2" type="noConversion"/>
  </si>
  <si>
    <t>Songjeong-dong</t>
    <phoneticPr fontId="2" type="noConversion"/>
  </si>
  <si>
    <t>송정동</t>
    <phoneticPr fontId="2" type="noConversion"/>
  </si>
  <si>
    <t>Hyomun-dong</t>
    <phoneticPr fontId="2" type="noConversion"/>
  </si>
  <si>
    <t>효문동</t>
    <phoneticPr fontId="2" type="noConversion"/>
  </si>
  <si>
    <t>Gangdong-dong</t>
    <phoneticPr fontId="2" type="noConversion"/>
  </si>
  <si>
    <t>강동동</t>
    <phoneticPr fontId="2" type="noConversion"/>
  </si>
  <si>
    <t>Nongso3-dong</t>
  </si>
  <si>
    <t>농소 3동</t>
    <phoneticPr fontId="2" type="noConversion"/>
  </si>
  <si>
    <t>Nongso2-dong</t>
    <phoneticPr fontId="2" type="noConversion"/>
  </si>
  <si>
    <t>농소 2동</t>
    <phoneticPr fontId="2" type="noConversion"/>
  </si>
  <si>
    <t>Nongso1-dong</t>
    <phoneticPr fontId="2" type="noConversion"/>
  </si>
  <si>
    <t>농소 1동</t>
    <phoneticPr fontId="2" type="noConversion"/>
  </si>
  <si>
    <t>5Rows and more</t>
    <phoneticPr fontId="2" type="noConversion"/>
  </si>
  <si>
    <t>4Rows</t>
  </si>
  <si>
    <t>3Rows and less</t>
    <phoneticPr fontId="2" type="noConversion"/>
  </si>
  <si>
    <t>Taking</t>
    <phoneticPr fontId="2" type="noConversion"/>
  </si>
  <si>
    <t>Walking</t>
    <phoneticPr fontId="2" type="noConversion"/>
  </si>
  <si>
    <t>Walking</t>
  </si>
  <si>
    <t>Big</t>
  </si>
  <si>
    <t>Medium</t>
  </si>
  <si>
    <t>Small</t>
  </si>
  <si>
    <t>Agri. Products dryer</t>
    <phoneticPr fontId="2" type="noConversion"/>
  </si>
  <si>
    <t xml:space="preserve">
Grain dryer</t>
    <phoneticPr fontId="2" type="noConversion"/>
  </si>
  <si>
    <r>
      <t>5</t>
    </r>
    <r>
      <rPr>
        <sz val="11"/>
        <color indexed="8"/>
        <rFont val="나눔명조"/>
        <family val="1"/>
        <charset val="129"/>
      </rPr>
      <t>조이상</t>
    </r>
  </si>
  <si>
    <r>
      <t>4</t>
    </r>
    <r>
      <rPr>
        <sz val="11"/>
        <color indexed="8"/>
        <rFont val="나눔명조"/>
        <family val="1"/>
        <charset val="129"/>
      </rPr>
      <t>조</t>
    </r>
  </si>
  <si>
    <r>
      <t>3</t>
    </r>
    <r>
      <rPr>
        <sz val="11"/>
        <color indexed="8"/>
        <rFont val="나눔명조"/>
        <family val="1"/>
        <charset val="129"/>
      </rPr>
      <t>조이하</t>
    </r>
  </si>
  <si>
    <r>
      <rPr>
        <sz val="11"/>
        <color indexed="8"/>
        <rFont val="나눔명조"/>
        <family val="1"/>
        <charset val="129"/>
      </rPr>
      <t>승용형</t>
    </r>
    <phoneticPr fontId="2" type="noConversion"/>
  </si>
  <si>
    <r>
      <rPr>
        <sz val="11"/>
        <color indexed="8"/>
        <rFont val="나눔명조"/>
        <family val="1"/>
        <charset val="129"/>
      </rPr>
      <t>보행형</t>
    </r>
    <phoneticPr fontId="2" type="noConversion"/>
  </si>
  <si>
    <r>
      <rPr>
        <sz val="11"/>
        <color indexed="8"/>
        <rFont val="나눔명조"/>
        <family val="1"/>
        <charset val="129"/>
      </rPr>
      <t>승용형</t>
    </r>
  </si>
  <si>
    <r>
      <rPr>
        <sz val="11"/>
        <color indexed="8"/>
        <rFont val="나눔명조"/>
        <family val="1"/>
        <charset val="129"/>
      </rPr>
      <t>보행형</t>
    </r>
  </si>
  <si>
    <t xml:space="preserve">
Speedsplayer</t>
    <phoneticPr fontId="2" type="noConversion"/>
  </si>
  <si>
    <r>
      <rPr>
        <sz val="11"/>
        <color indexed="8"/>
        <rFont val="나눔명조"/>
        <family val="1"/>
        <charset val="129"/>
      </rPr>
      <t>대형</t>
    </r>
  </si>
  <si>
    <r>
      <rPr>
        <sz val="11"/>
        <color indexed="8"/>
        <rFont val="나눔명조"/>
        <family val="1"/>
        <charset val="129"/>
      </rPr>
      <t>중형</t>
    </r>
  </si>
  <si>
    <r>
      <rPr>
        <sz val="11"/>
        <color indexed="8"/>
        <rFont val="나눔명조"/>
        <family val="1"/>
        <charset val="129"/>
      </rPr>
      <t>소형</t>
    </r>
  </si>
  <si>
    <t>Power
tiller</t>
    <phoneticPr fontId="2" type="noConversion"/>
  </si>
  <si>
    <t xml:space="preserve">
Total</t>
    <phoneticPr fontId="2" type="noConversion"/>
  </si>
  <si>
    <t>Controller</t>
    <phoneticPr fontId="2" type="noConversion"/>
  </si>
  <si>
    <t>Rice transplanter</t>
    <phoneticPr fontId="2" type="noConversion"/>
  </si>
  <si>
    <t>Year
Dong</t>
    <phoneticPr fontId="2" type="noConversion"/>
  </si>
  <si>
    <r>
      <rPr>
        <sz val="11"/>
        <color indexed="8"/>
        <rFont val="나눔명조"/>
        <family val="1"/>
        <charset val="129"/>
      </rPr>
      <t>농산물
건조기</t>
    </r>
    <phoneticPr fontId="2" type="noConversion"/>
  </si>
  <si>
    <r>
      <rPr>
        <sz val="11"/>
        <color indexed="8"/>
        <rFont val="나눔명조"/>
        <family val="1"/>
        <charset val="129"/>
      </rPr>
      <t>곡물
건조기</t>
    </r>
    <phoneticPr fontId="2" type="noConversion"/>
  </si>
  <si>
    <r>
      <rPr>
        <sz val="11"/>
        <color indexed="8"/>
        <rFont val="나눔명조"/>
        <family val="1"/>
        <charset val="129"/>
      </rPr>
      <t>콤바인</t>
    </r>
    <r>
      <rPr>
        <sz val="11"/>
        <color indexed="8"/>
        <rFont val="Arial Narrow"/>
        <family val="2"/>
      </rPr>
      <t xml:space="preserve">  Combine</t>
    </r>
    <phoneticPr fontId="2" type="noConversion"/>
  </si>
  <si>
    <r>
      <rPr>
        <sz val="11"/>
        <color indexed="8"/>
        <rFont val="나눔명조"/>
        <family val="1"/>
        <charset val="129"/>
      </rPr>
      <t>관리기</t>
    </r>
  </si>
  <si>
    <r>
      <rPr>
        <sz val="11"/>
        <color indexed="8"/>
        <rFont val="나눔명조"/>
        <family val="1"/>
        <charset val="129"/>
      </rPr>
      <t>동력이양기</t>
    </r>
  </si>
  <si>
    <r>
      <rPr>
        <sz val="11"/>
        <color indexed="8"/>
        <rFont val="나눔명조"/>
        <family val="1"/>
        <charset val="129"/>
      </rPr>
      <t>스피드스프레이어</t>
    </r>
    <r>
      <rPr>
        <sz val="11"/>
        <color indexed="8"/>
        <rFont val="Arial Narrow"/>
        <family val="2"/>
      </rPr>
      <t>(SS</t>
    </r>
    <r>
      <rPr>
        <sz val="11"/>
        <color indexed="8"/>
        <rFont val="나눔명조"/>
        <family val="1"/>
        <charset val="129"/>
      </rPr>
      <t>기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</si>
  <si>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농용트랙터</t>
    </r>
    <r>
      <rPr>
        <sz val="11"/>
        <color indexed="8"/>
        <rFont val="Arial Narrow"/>
        <family val="2"/>
      </rPr>
      <t xml:space="preserve">  Farm tractor</t>
    </r>
    <phoneticPr fontId="2" type="noConversion"/>
  </si>
  <si>
    <r>
      <rPr>
        <sz val="11"/>
        <color indexed="8"/>
        <rFont val="나눔명조"/>
        <family val="1"/>
        <charset val="129"/>
      </rPr>
      <t>동력
경운기</t>
    </r>
    <phoneticPr fontId="2" type="noConversion"/>
  </si>
  <si>
    <r>
      <rPr>
        <sz val="11"/>
        <color indexed="8"/>
        <rFont val="나눔명조"/>
        <family val="1"/>
        <charset val="129"/>
      </rPr>
      <t>총계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</si>
  <si>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</si>
  <si>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Units : each</t>
    <phoneticPr fontId="2" type="noConversion"/>
  </si>
  <si>
    <t>단위 : 대</t>
    <phoneticPr fontId="2" type="noConversion"/>
  </si>
  <si>
    <t>Agricultural Machinery Holdings(Cont'd)</t>
    <phoneticPr fontId="2" type="noConversion"/>
  </si>
  <si>
    <t>Agricultural Machinery Holdings</t>
    <phoneticPr fontId="2" type="noConversion"/>
  </si>
  <si>
    <t>5. 농업기계 보유현황(2-2)</t>
    <phoneticPr fontId="2" type="noConversion"/>
  </si>
  <si>
    <t>5. 농업기계 보유현황(2-1)</t>
    <phoneticPr fontId="2" type="noConversion"/>
  </si>
  <si>
    <t>Agriculture, Forestry and Fishing | 15</t>
    <phoneticPr fontId="2" type="noConversion"/>
  </si>
  <si>
    <t>15 | 농림수산업</t>
    <phoneticPr fontId="2" type="noConversion"/>
  </si>
  <si>
    <t>Agriculture, Forestry and Fishing | 14</t>
    <phoneticPr fontId="2" type="noConversion"/>
  </si>
  <si>
    <t>14 | 농림수산업</t>
    <phoneticPr fontId="2" type="noConversion"/>
  </si>
  <si>
    <t>Heads</t>
    <phoneticPr fontId="2" type="noConversion"/>
  </si>
  <si>
    <t>Households</t>
    <phoneticPr fontId="2" type="noConversion"/>
  </si>
  <si>
    <t>Farms</t>
    <phoneticPr fontId="2" type="noConversion"/>
  </si>
  <si>
    <t>Heads</t>
  </si>
  <si>
    <r>
      <rPr>
        <sz val="11"/>
        <color indexed="8"/>
        <rFont val="굴림"/>
        <family val="3"/>
        <charset val="129"/>
      </rPr>
      <t>마리수</t>
    </r>
  </si>
  <si>
    <r>
      <rPr>
        <sz val="11"/>
        <color indexed="8"/>
        <rFont val="굴림"/>
        <family val="3"/>
        <charset val="129"/>
      </rPr>
      <t>사육가구</t>
    </r>
  </si>
  <si>
    <r>
      <rPr>
        <sz val="11"/>
        <color indexed="8"/>
        <rFont val="나눔명조"/>
        <family val="1"/>
        <charset val="129"/>
      </rPr>
      <t>마리수</t>
    </r>
  </si>
  <si>
    <r>
      <rPr>
        <sz val="11"/>
        <color indexed="8"/>
        <rFont val="나눔명조"/>
        <family val="1"/>
        <charset val="129"/>
      </rPr>
      <t>사육가구</t>
    </r>
  </si>
  <si>
    <t>사육농장</t>
    <phoneticPr fontId="2" type="noConversion"/>
  </si>
  <si>
    <r>
      <rPr>
        <sz val="11"/>
        <color indexed="8"/>
        <rFont val="굴림"/>
        <family val="3"/>
        <charset val="129"/>
      </rPr>
      <t xml:space="preserve">말
</t>
    </r>
    <r>
      <rPr>
        <sz val="11"/>
        <color indexed="8"/>
        <rFont val="Arial Narrow"/>
        <family val="2"/>
      </rPr>
      <t>Horses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</si>
  <si>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오리
</t>
    </r>
    <r>
      <rPr>
        <sz val="11"/>
        <color indexed="8"/>
        <rFont val="Arial Narrow"/>
        <family val="2"/>
      </rPr>
      <t>Ducks</t>
    </r>
    <phoneticPr fontId="2" type="noConversion"/>
  </si>
  <si>
    <r>
      <rPr>
        <sz val="11"/>
        <color indexed="8"/>
        <rFont val="굴림"/>
        <family val="3"/>
        <charset val="129"/>
      </rPr>
      <t>닭</t>
    </r>
    <r>
      <rPr>
        <sz val="11"/>
        <color indexed="8"/>
        <rFont val="Arial Narrow"/>
        <family val="2"/>
      </rPr>
      <t xml:space="preserve">
Chicken</t>
    </r>
    <phoneticPr fontId="2" type="noConversion"/>
  </si>
  <si>
    <r>
      <rPr>
        <sz val="11"/>
        <color indexed="8"/>
        <rFont val="굴림"/>
        <family val="3"/>
        <charset val="129"/>
      </rPr>
      <t>돼지</t>
    </r>
    <r>
      <rPr>
        <sz val="11"/>
        <color indexed="8"/>
        <rFont val="Arial Narrow"/>
        <family val="2"/>
      </rPr>
      <t xml:space="preserve">
Pigs</t>
    </r>
    <phoneticPr fontId="2" type="noConversion"/>
  </si>
  <si>
    <r>
      <rPr>
        <sz val="11"/>
        <color indexed="8"/>
        <rFont val="굴림"/>
        <family val="3"/>
        <charset val="129"/>
      </rPr>
      <t>젖소</t>
    </r>
    <r>
      <rPr>
        <sz val="11"/>
        <color indexed="8"/>
        <rFont val="Arial Narrow"/>
        <family val="2"/>
      </rPr>
      <t xml:space="preserve">
Dairy cattle</t>
    </r>
    <phoneticPr fontId="2" type="noConversion"/>
  </si>
  <si>
    <r>
      <rPr>
        <sz val="11"/>
        <color indexed="8"/>
        <rFont val="굴림"/>
        <family val="3"/>
        <charset val="129"/>
      </rPr>
      <t>한육우</t>
    </r>
    <r>
      <rPr>
        <sz val="11"/>
        <color indexed="8"/>
        <rFont val="Arial Narrow"/>
        <family val="2"/>
      </rPr>
      <t xml:space="preserve">
Native &amp; beef cattle</t>
    </r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</si>
  <si>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</si>
  <si>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t>Unit : farms, households, head</t>
    <phoneticPr fontId="2" type="noConversion"/>
  </si>
  <si>
    <t>단위 : 농장, 가구, 마리</t>
    <phoneticPr fontId="2" type="noConversion"/>
  </si>
  <si>
    <t>Number of Livestock and Poultry and Livestock Farm(Cont'd)</t>
    <phoneticPr fontId="2" type="noConversion"/>
  </si>
  <si>
    <t>Number of Livestock and Poultry and Livestock Farm</t>
    <phoneticPr fontId="2" type="noConversion"/>
  </si>
  <si>
    <t>6. 가축사육(4-2)</t>
    <phoneticPr fontId="2" type="noConversion"/>
  </si>
  <si>
    <t>6. 가축사육(4-1)</t>
    <phoneticPr fontId="2" type="noConversion"/>
  </si>
  <si>
    <t>Agriculture, Forestry and Fishing | 17</t>
    <phoneticPr fontId="2" type="noConversion"/>
  </si>
  <si>
    <t>17 | 농림수산업</t>
    <phoneticPr fontId="2" type="noConversion"/>
  </si>
  <si>
    <t>Agriculture, Forestry and Fishing | 16</t>
    <phoneticPr fontId="2" type="noConversion"/>
  </si>
  <si>
    <t>16 | 농림수산업</t>
    <phoneticPr fontId="2" type="noConversion"/>
  </si>
  <si>
    <t>통수</t>
    <phoneticPr fontId="2" type="noConversion"/>
  </si>
  <si>
    <t>꿀벌
Beehives</t>
    <phoneticPr fontId="2" type="noConversion"/>
  </si>
  <si>
    <r>
      <rPr>
        <sz val="11"/>
        <rFont val="나눔명조"/>
        <family val="1"/>
        <charset val="129"/>
      </rPr>
      <t xml:space="preserve">거위
</t>
    </r>
    <r>
      <rPr>
        <sz val="11"/>
        <rFont val="Arial Narrow"/>
        <family val="2"/>
      </rPr>
      <t>Geese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</si>
  <si>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칠면조
</t>
    </r>
    <r>
      <rPr>
        <sz val="11"/>
        <color indexed="8"/>
        <rFont val="Arial Narrow"/>
        <family val="2"/>
      </rPr>
      <t>Turkeys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</si>
  <si>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개
</t>
    </r>
    <r>
      <rPr>
        <sz val="11"/>
        <color indexed="8"/>
        <rFont val="Arial Narrow"/>
        <family val="2"/>
      </rPr>
      <t>Dogs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</si>
  <si>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토끼
</t>
    </r>
    <r>
      <rPr>
        <sz val="11"/>
        <color indexed="8"/>
        <rFont val="Arial Narrow"/>
        <family val="2"/>
      </rPr>
      <t>Rabbits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</si>
  <si>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사슴
</t>
    </r>
    <r>
      <rPr>
        <sz val="11"/>
        <color indexed="8"/>
        <rFont val="Arial Narrow"/>
        <family val="2"/>
      </rPr>
      <t>Deer</t>
    </r>
    <phoneticPr fontId="2" type="noConversion"/>
  </si>
  <si>
    <r>
      <rPr>
        <sz val="11"/>
        <color indexed="8"/>
        <rFont val="굴림"/>
        <family val="3"/>
        <charset val="129"/>
      </rPr>
      <t xml:space="preserve">면양
</t>
    </r>
    <r>
      <rPr>
        <sz val="11"/>
        <color indexed="8"/>
        <rFont val="Arial Narrow"/>
        <family val="2"/>
      </rPr>
      <t>Sheep</t>
    </r>
    <phoneticPr fontId="2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</si>
  <si>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
동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</t>
    </r>
    <phoneticPr fontId="2" type="noConversion"/>
  </si>
  <si>
    <t>6. 가축사육(4-4)</t>
    <phoneticPr fontId="2" type="noConversion"/>
  </si>
  <si>
    <t>6. 가축사육(4-3)</t>
    <phoneticPr fontId="2" type="noConversion"/>
  </si>
  <si>
    <t>Agriculture, Forestry and Fishing | 19</t>
    <phoneticPr fontId="2" type="noConversion"/>
  </si>
  <si>
    <t>19 | 농림수산업</t>
    <phoneticPr fontId="2" type="noConversion"/>
  </si>
  <si>
    <t>Agriculture, Forestry and Fishing | 18</t>
    <phoneticPr fontId="2" type="noConversion"/>
  </si>
  <si>
    <t>18 | 농림수산업</t>
    <phoneticPr fontId="2" type="noConversion"/>
  </si>
  <si>
    <t>-</t>
    <phoneticPr fontId="2" type="noConversion"/>
  </si>
  <si>
    <t>Sacbrood
Disease</t>
    <phoneticPr fontId="2" type="noConversion"/>
  </si>
  <si>
    <t>Chronic Wasting Disease</t>
    <phoneticPr fontId="2" type="noConversion"/>
  </si>
  <si>
    <t>Newcastle
Disease</t>
    <phoneticPr fontId="2" type="noConversion"/>
  </si>
  <si>
    <t>Fowl Fyphoid</t>
    <phoneticPr fontId="2" type="noConversion"/>
  </si>
  <si>
    <t>Pullorum
Disease</t>
    <phoneticPr fontId="2" type="noConversion"/>
  </si>
  <si>
    <t>HPAI</t>
    <phoneticPr fontId="2" type="noConversion"/>
  </si>
  <si>
    <t>Tuberculo-sis</t>
    <phoneticPr fontId="2" type="noConversion"/>
  </si>
  <si>
    <t>Brucellosis</t>
    <phoneticPr fontId="2" type="noConversion"/>
  </si>
  <si>
    <t>PRRS</t>
    <phoneticPr fontId="2" type="noConversion"/>
  </si>
  <si>
    <t>Aujeszky's Disease</t>
    <phoneticPr fontId="2" type="noConversion"/>
  </si>
  <si>
    <t>Classical Swine Fever</t>
    <phoneticPr fontId="2" type="noConversion"/>
  </si>
  <si>
    <t>Foot and Mouth Disease</t>
    <phoneticPr fontId="2" type="noConversion"/>
  </si>
  <si>
    <r>
      <rPr>
        <sz val="10"/>
        <rFont val="나눔명조"/>
        <family val="1"/>
        <charset val="129"/>
      </rPr>
      <t>낭충봉아
부패병</t>
    </r>
    <phoneticPr fontId="2" type="noConversion"/>
  </si>
  <si>
    <t>사슴만성
소모성
질병</t>
    <phoneticPr fontId="2" type="noConversion"/>
  </si>
  <si>
    <r>
      <rPr>
        <sz val="10"/>
        <rFont val="나눔명조"/>
        <family val="1"/>
        <charset val="129"/>
      </rPr>
      <t>뉴캣슬병</t>
    </r>
    <phoneticPr fontId="2" type="noConversion"/>
  </si>
  <si>
    <r>
      <rPr>
        <sz val="10"/>
        <color indexed="8"/>
        <rFont val="나눔명조"/>
        <family val="1"/>
        <charset val="129"/>
      </rPr>
      <t>가금티푸스</t>
    </r>
    <phoneticPr fontId="2" type="noConversion"/>
  </si>
  <si>
    <r>
      <rPr>
        <sz val="10"/>
        <color indexed="8"/>
        <rFont val="나눔명조"/>
        <family val="1"/>
        <charset val="129"/>
      </rPr>
      <t>추백리</t>
    </r>
    <phoneticPr fontId="2" type="noConversion"/>
  </si>
  <si>
    <r>
      <rPr>
        <sz val="10"/>
        <color indexed="8"/>
        <rFont val="나눔명조"/>
        <family val="1"/>
        <charset val="129"/>
      </rPr>
      <t>고병원성</t>
    </r>
    <r>
      <rPr>
        <sz val="10"/>
        <color indexed="8"/>
        <rFont val="Arial Narrow"/>
        <family val="2"/>
      </rPr>
      <t xml:space="preserve"> </t>
    </r>
    <r>
      <rPr>
        <sz val="10"/>
        <color indexed="8"/>
        <rFont val="나눔명조"/>
        <family val="1"/>
        <charset val="129"/>
      </rPr>
      <t>조류인플루엔자</t>
    </r>
    <phoneticPr fontId="2" type="noConversion"/>
  </si>
  <si>
    <r>
      <rPr>
        <sz val="10"/>
        <color indexed="8"/>
        <rFont val="나눔명조"/>
        <family val="1"/>
        <charset val="129"/>
      </rPr>
      <t>결핵병</t>
    </r>
    <phoneticPr fontId="2" type="noConversion"/>
  </si>
  <si>
    <t>브루셀라병</t>
    <phoneticPr fontId="2" type="noConversion"/>
  </si>
  <si>
    <r>
      <rPr>
        <sz val="9"/>
        <color indexed="8"/>
        <rFont val="나눔명조"/>
        <family val="1"/>
        <charset val="129"/>
      </rPr>
      <t>돼지생식기
호흡기
증후군</t>
    </r>
    <phoneticPr fontId="2" type="noConversion"/>
  </si>
  <si>
    <r>
      <rPr>
        <sz val="10"/>
        <color indexed="8"/>
        <rFont val="나눔명조"/>
        <family val="1"/>
        <charset val="129"/>
      </rPr>
      <t>돼지
오제스키병</t>
    </r>
    <phoneticPr fontId="2" type="noConversion"/>
  </si>
  <si>
    <r>
      <rPr>
        <sz val="10"/>
        <color indexed="8"/>
        <rFont val="나눔명조"/>
        <family val="1"/>
        <charset val="129"/>
      </rPr>
      <t>돼지</t>
    </r>
    <r>
      <rPr>
        <sz val="10"/>
        <color indexed="8"/>
        <rFont val="Arial Narrow"/>
        <family val="2"/>
      </rPr>
      <t xml:space="preserve"> 
</t>
    </r>
    <r>
      <rPr>
        <sz val="10"/>
        <color indexed="8"/>
        <rFont val="나눔명조"/>
        <family val="1"/>
        <charset val="129"/>
      </rPr>
      <t>열병</t>
    </r>
    <phoneticPr fontId="2" type="noConversion"/>
  </si>
  <si>
    <r>
      <rPr>
        <sz val="10"/>
        <color indexed="8"/>
        <rFont val="나눔명조"/>
        <family val="1"/>
        <charset val="129"/>
      </rPr>
      <t>구제역</t>
    </r>
    <phoneticPr fontId="2" type="noConversion"/>
  </si>
  <si>
    <t>Unit : household</t>
    <phoneticPr fontId="2" type="noConversion"/>
  </si>
  <si>
    <t>단위 : 농가수</t>
    <phoneticPr fontId="2" type="noConversion"/>
  </si>
  <si>
    <t>Prevalence of Infectious Livestock Diseases</t>
    <phoneticPr fontId="2" type="noConversion"/>
  </si>
  <si>
    <t>7. 가축전염병 발생</t>
    <phoneticPr fontId="2" type="noConversion"/>
  </si>
  <si>
    <t>Agriculture, Forestry and Fishing | 20</t>
    <phoneticPr fontId="2" type="noConversion"/>
  </si>
  <si>
    <t>20 | 농림수산업</t>
    <phoneticPr fontId="2" type="noConversion"/>
  </si>
  <si>
    <t xml:space="preserve"> 5. 농업기계 보유현황</t>
    <phoneticPr fontId="2" type="noConversion"/>
  </si>
  <si>
    <t xml:space="preserve"> 6. 가축사육</t>
    <phoneticPr fontId="2" type="noConversion"/>
  </si>
  <si>
    <t xml:space="preserve"> 7. 가축전염병 발생</t>
    <phoneticPr fontId="2" type="noConversion"/>
  </si>
  <si>
    <t xml:space="preserve"> 8. 임산물 생산량</t>
    <phoneticPr fontId="2" type="noConversion"/>
  </si>
  <si>
    <t xml:space="preserve"> 9. 조    림</t>
    <phoneticPr fontId="2" type="noConversion"/>
  </si>
  <si>
    <t xml:space="preserve"> 10. 불법 산림훼손 피해현황</t>
    <phoneticPr fontId="2" type="noConversion"/>
  </si>
  <si>
    <t xml:space="preserve"> 11. 어가 및 어가인구</t>
    <phoneticPr fontId="2" type="noConversion"/>
  </si>
  <si>
    <t xml:space="preserve"> 12. 어선보유</t>
    <phoneticPr fontId="2" type="noConversion"/>
  </si>
  <si>
    <t xml:space="preserve"> 13. 수산물 어획고</t>
    <phoneticPr fontId="2" type="noConversion"/>
  </si>
  <si>
    <t xml:space="preserve"> 14. 수산물가공품 생산량</t>
    <phoneticPr fontId="2" type="noConversion"/>
  </si>
  <si>
    <t xml:space="preserve"> 15. 수산물 생산량 및 판매금액</t>
    <phoneticPr fontId="2" type="noConversion"/>
  </si>
  <si>
    <t xml:space="preserve"> 16. 친환경 농산물 출하현황</t>
    <phoneticPr fontId="2" type="noConversion"/>
  </si>
  <si>
    <t>Source : Park and Greenery Division</t>
    <phoneticPr fontId="2" type="noConversion"/>
  </si>
  <si>
    <t>자료 : 산림청 『임산물생산조사』, 공원녹지과</t>
    <phoneticPr fontId="2" type="noConversion"/>
  </si>
  <si>
    <t>Year 
Dong</t>
    <phoneticPr fontId="2" type="noConversion"/>
  </si>
  <si>
    <t>기타(kg)
Others</t>
    <phoneticPr fontId="2" type="noConversion"/>
  </si>
  <si>
    <t>토석(㎥)
Soil and stone</t>
    <phoneticPr fontId="2" type="noConversion"/>
  </si>
  <si>
    <t>수지(㎏)
Resin</t>
  </si>
  <si>
    <t>조경재
(본)
Material for landscape</t>
    <phoneticPr fontId="2" type="noConversion"/>
  </si>
  <si>
    <t>버섯(㎏)
Mush-
room</t>
  </si>
  <si>
    <t xml:space="preserve">목초액(ℓ)   
wood vinegar                                                   </t>
  </si>
  <si>
    <t>톱밥(㎥)
Saw 
dust</t>
    <phoneticPr fontId="2" type="noConversion"/>
  </si>
  <si>
    <t>섬유원료
(㎏)
Fiber</t>
    <phoneticPr fontId="2" type="noConversion"/>
  </si>
  <si>
    <t>연료
(M/T)
Fuel</t>
  </si>
  <si>
    <t>약용식물
(㎏)
Medicinal herbs</t>
    <phoneticPr fontId="2" type="noConversion"/>
  </si>
  <si>
    <t>죽순(㎏)
Bamboo shoot</t>
  </si>
  <si>
    <t>산나물(㎏)
Wild 
vegetable</t>
  </si>
  <si>
    <t xml:space="preserve">수실(㎏)
Nut and fruits </t>
  </si>
  <si>
    <t>농용자재
(t)
Farm material</t>
    <phoneticPr fontId="2" type="noConversion"/>
  </si>
  <si>
    <t>죽재(kg)
Bamboo</t>
  </si>
  <si>
    <t>용재(㎥)
Timber</t>
  </si>
  <si>
    <t>연    별
동    별</t>
    <phoneticPr fontId="2" type="noConversion"/>
  </si>
  <si>
    <t>Unit : item specific</t>
  </si>
  <si>
    <t>단위 : 개별</t>
  </si>
  <si>
    <t>Production of Forestry Products(Cont'd)</t>
    <phoneticPr fontId="2" type="noConversion"/>
  </si>
  <si>
    <t>Production of Forestry Products</t>
    <phoneticPr fontId="2" type="noConversion"/>
  </si>
  <si>
    <t>8. 임산물 생산량(2-2)</t>
    <phoneticPr fontId="2" type="noConversion"/>
  </si>
  <si>
    <t>8. 임산물 생산량(2-1)</t>
    <phoneticPr fontId="2" type="noConversion"/>
  </si>
  <si>
    <t>Agriculture, Forestry and Fishing | 22</t>
    <phoneticPr fontId="2" type="noConversion"/>
  </si>
  <si>
    <t>22 | 농림수산업</t>
    <phoneticPr fontId="2" type="noConversion"/>
  </si>
  <si>
    <t>Agriculture, Forestry and Fishing | 21</t>
    <phoneticPr fontId="2" type="noConversion"/>
  </si>
  <si>
    <t>21 | 농림수산업</t>
    <phoneticPr fontId="2" type="noConversion"/>
  </si>
  <si>
    <t>자료 : 공원녹지과</t>
    <phoneticPr fontId="2" type="noConversion"/>
  </si>
  <si>
    <t>농소3동</t>
    <phoneticPr fontId="2" type="noConversion"/>
  </si>
  <si>
    <t>농소2동</t>
    <phoneticPr fontId="2" type="noConversion"/>
  </si>
  <si>
    <t>농소1동</t>
    <phoneticPr fontId="2" type="noConversion"/>
  </si>
  <si>
    <t>Seedlings</t>
    <phoneticPr fontId="2" type="noConversion"/>
  </si>
  <si>
    <r>
      <rPr>
        <sz val="11"/>
        <color indexed="8"/>
        <rFont val="나눔명조"/>
        <family val="1"/>
        <charset val="129"/>
      </rPr>
      <t>본수</t>
    </r>
  </si>
  <si>
    <r>
      <rPr>
        <sz val="11"/>
        <color indexed="8"/>
        <rFont val="나눔명조"/>
        <family val="1"/>
        <charset val="129"/>
      </rPr>
      <t>본수</t>
    </r>
    <phoneticPr fontId="2" type="noConversion"/>
  </si>
  <si>
    <t>Others</t>
  </si>
  <si>
    <t>Geumgang pine tree</t>
    <phoneticPr fontId="2" type="noConversion"/>
  </si>
  <si>
    <t>Forest fire reforestation</t>
    <phoneticPr fontId="2" type="noConversion"/>
  </si>
  <si>
    <t>Fallow land reforestation</t>
    <phoneticPr fontId="2" type="noConversion"/>
  </si>
  <si>
    <t>Semi-mature tree</t>
    <phoneticPr fontId="2" type="noConversion"/>
  </si>
  <si>
    <t>Commercial tree</t>
    <phoneticPr fontId="2" type="noConversion"/>
  </si>
  <si>
    <t>Total</t>
  </si>
  <si>
    <r>
      <rPr>
        <sz val="11"/>
        <color indexed="8"/>
        <rFont val="나눔명조"/>
        <family val="1"/>
        <charset val="129"/>
      </rPr>
      <t>큰나무조림</t>
    </r>
    <phoneticPr fontId="2" type="noConversion"/>
  </si>
  <si>
    <t>경제림조성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</si>
  <si>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</si>
  <si>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ha, 1,000 seedlings</t>
    <phoneticPr fontId="2" type="noConversion"/>
  </si>
  <si>
    <t>단위 : ha, 천본</t>
    <phoneticPr fontId="2" type="noConversion"/>
  </si>
  <si>
    <t>Reforestation by Project(Cont'd)</t>
    <phoneticPr fontId="2" type="noConversion"/>
  </si>
  <si>
    <t>Reforestation by Project</t>
    <phoneticPr fontId="2" type="noConversion"/>
  </si>
  <si>
    <t>9. 조  림(2-2)</t>
    <phoneticPr fontId="2" type="noConversion"/>
  </si>
  <si>
    <t>9. 조  림(2-1)</t>
    <phoneticPr fontId="2" type="noConversion"/>
  </si>
  <si>
    <t>Agriculture, Forestry and Fishing | 24</t>
    <phoneticPr fontId="2" type="noConversion"/>
  </si>
  <si>
    <t>24 | 농림수산업</t>
    <phoneticPr fontId="2" type="noConversion"/>
  </si>
  <si>
    <t>Agriculture, Forestry and Fishing | 23</t>
    <phoneticPr fontId="2" type="noConversion"/>
  </si>
  <si>
    <t>23 | 농림수산업</t>
    <phoneticPr fontId="2" type="noConversion"/>
  </si>
  <si>
    <t>Amount</t>
    <phoneticPr fontId="2" type="noConversion"/>
  </si>
  <si>
    <t>volume</t>
    <phoneticPr fontId="2" type="noConversion"/>
  </si>
  <si>
    <t>Cases</t>
    <phoneticPr fontId="2" type="noConversion"/>
  </si>
  <si>
    <t xml:space="preserve">Amount </t>
    <phoneticPr fontId="2" type="noConversion"/>
  </si>
  <si>
    <r>
      <rPr>
        <sz val="11"/>
        <color indexed="8"/>
        <rFont val="나눔명조"/>
        <family val="1"/>
        <charset val="129"/>
      </rPr>
      <t>금액</t>
    </r>
    <phoneticPr fontId="2" type="noConversion"/>
  </si>
  <si>
    <r>
      <rPr>
        <sz val="11"/>
        <color indexed="8"/>
        <rFont val="나눔명조"/>
        <family val="1"/>
        <charset val="129"/>
      </rPr>
      <t>재적</t>
    </r>
    <phoneticPr fontId="2" type="noConversion"/>
  </si>
  <si>
    <r>
      <rPr>
        <sz val="11"/>
        <color indexed="8"/>
        <rFont val="나눔명조"/>
        <family val="1"/>
        <charset val="129"/>
      </rPr>
      <t>건수</t>
    </r>
  </si>
  <si>
    <r>
      <rPr>
        <sz val="11"/>
        <color indexed="8"/>
        <rFont val="나눔명조"/>
        <family val="1"/>
        <charset val="129"/>
      </rPr>
      <t>건수</t>
    </r>
    <phoneticPr fontId="2" type="noConversion"/>
  </si>
  <si>
    <t>legal conversion of forest to other uses</t>
    <phoneticPr fontId="2" type="noConversion"/>
  </si>
  <si>
    <t>cutting</t>
    <phoneticPr fontId="2" type="noConversion"/>
  </si>
  <si>
    <t>Unlicensed</t>
    <phoneticPr fontId="2" type="noConversion"/>
  </si>
  <si>
    <t>secret logging</t>
    <phoneticPr fontId="2" type="noConversion"/>
  </si>
  <si>
    <r>
      <rPr>
        <sz val="11"/>
        <color indexed="8"/>
        <rFont val="나눔명조"/>
        <family val="1"/>
        <charset val="129"/>
      </rPr>
      <t>불법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산지전용</t>
    </r>
    <phoneticPr fontId="2" type="noConversion"/>
  </si>
  <si>
    <r>
      <rPr>
        <sz val="11"/>
        <color indexed="8"/>
        <rFont val="나눔명조"/>
        <family val="1"/>
        <charset val="129"/>
      </rPr>
      <t>벌채</t>
    </r>
    <phoneticPr fontId="2" type="noConversion"/>
  </si>
  <si>
    <r>
      <rPr>
        <sz val="11"/>
        <color indexed="8"/>
        <rFont val="나눔명조"/>
        <family val="1"/>
        <charset val="129"/>
      </rPr>
      <t>무허가</t>
    </r>
    <phoneticPr fontId="2" type="noConversion"/>
  </si>
  <si>
    <r>
      <rPr>
        <sz val="11"/>
        <color indexed="8"/>
        <rFont val="나눔명조"/>
        <family val="1"/>
        <charset val="129"/>
      </rPr>
      <t>도벌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</si>
  <si>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</si>
  <si>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cases, ha, 1,000 won</t>
    <phoneticPr fontId="2" type="noConversion"/>
  </si>
  <si>
    <r>
      <t>단위 : 건, ha, m</t>
    </r>
    <r>
      <rPr>
        <vertAlign val="superscript"/>
        <sz val="10"/>
        <color indexed="8"/>
        <rFont val="바탕"/>
        <family val="1"/>
        <charset val="129"/>
      </rPr>
      <t>3</t>
    </r>
    <r>
      <rPr>
        <sz val="10"/>
        <color indexed="8"/>
        <rFont val="바탕"/>
        <family val="1"/>
        <charset val="129"/>
      </rPr>
      <t>, 천원</t>
    </r>
    <phoneticPr fontId="2" type="noConversion"/>
  </si>
  <si>
    <t>Uncontrolled Forest Damages by Cause(Cont'd)</t>
    <phoneticPr fontId="2" type="noConversion"/>
  </si>
  <si>
    <t>Uncontrolled Forest Damages by Cause</t>
    <phoneticPr fontId="2" type="noConversion"/>
  </si>
  <si>
    <t>10. 불법 산림훼손 피해현황(2-2)</t>
    <phoneticPr fontId="2" type="noConversion"/>
  </si>
  <si>
    <t>10. 불법 산림훼손 피해현황(2-1)</t>
    <phoneticPr fontId="2" type="noConversion"/>
  </si>
  <si>
    <t>Agriculture, Forestry and Fishing | 26</t>
    <phoneticPr fontId="2" type="noConversion"/>
  </si>
  <si>
    <t>26 | 농림수산업</t>
    <phoneticPr fontId="2" type="noConversion"/>
  </si>
  <si>
    <t>Agriculture, Forestry and Fishing | 25</t>
    <phoneticPr fontId="2" type="noConversion"/>
  </si>
  <si>
    <t>25 | 농림수산업</t>
    <phoneticPr fontId="2" type="noConversion"/>
  </si>
  <si>
    <t>호당종사자
Worker per household</t>
  </si>
  <si>
    <t>호당인구
Person per household</t>
  </si>
  <si>
    <t>제2종
Type-2</t>
  </si>
  <si>
    <t xml:space="preserve">제1종
Type-1 </t>
  </si>
  <si>
    <t>여
Female</t>
  </si>
  <si>
    <t>남
Male</t>
  </si>
  <si>
    <t>겸  업   Part time</t>
  </si>
  <si>
    <t>전업
Full time</t>
  </si>
  <si>
    <t>어업종사자  Fishery workers</t>
  </si>
  <si>
    <t>어 가 인 구  Fishery population</t>
  </si>
  <si>
    <t>어   가  Fishery households</t>
  </si>
  <si>
    <t>연  별
Year</t>
    <phoneticPr fontId="2" type="noConversion"/>
  </si>
  <si>
    <t>Unit : household, person</t>
  </si>
  <si>
    <t>단위 : 가구, 명</t>
  </si>
  <si>
    <t>Fishery Households and Fishery Households Popullation</t>
    <phoneticPr fontId="2" type="noConversion"/>
  </si>
  <si>
    <t>11. 어가 및 어가인구</t>
    <phoneticPr fontId="2" type="noConversion"/>
  </si>
  <si>
    <t>Agriculture, Forestry and Fishing | 27</t>
    <phoneticPr fontId="2" type="noConversion"/>
  </si>
  <si>
    <t>27 | 농림수산업</t>
    <phoneticPr fontId="2" type="noConversion"/>
  </si>
  <si>
    <t xml:space="preserve">자료 : 농수산과                                                                    </t>
    <phoneticPr fontId="2" type="noConversion"/>
  </si>
  <si>
    <t xml:space="preserve"> - </t>
  </si>
  <si>
    <t>톤수
Gross tonnage</t>
  </si>
  <si>
    <t>척수
No. of boats</t>
  </si>
  <si>
    <t>무동력
Non-power</t>
  </si>
  <si>
    <t xml:space="preserve">동 력
Power </t>
  </si>
  <si>
    <t>100톤 이상
100 ton 
or larger</t>
  </si>
  <si>
    <t>50~100톤
미만
50~less than 100 tons</t>
  </si>
  <si>
    <t>30~50톤
미만
30~less than 50 tons</t>
  </si>
  <si>
    <t>20~30톤
미만
20~less than 30 tons</t>
  </si>
  <si>
    <t>10~20톤
미만
10~less than 20 tons</t>
  </si>
  <si>
    <t>5~10톤
미만
5~less than 10 tons</t>
  </si>
  <si>
    <t xml:space="preserve">1~5톤
미만
1~less than 5 tons </t>
  </si>
  <si>
    <t xml:space="preserve">1톤 미만
Less than
1 ton </t>
  </si>
  <si>
    <t>총     계  Total</t>
  </si>
  <si>
    <t>Unit : number, ton</t>
  </si>
  <si>
    <t>단위 : 척, 톤</t>
  </si>
  <si>
    <t>Fishing Vessel Ownership</t>
    <phoneticPr fontId="2" type="noConversion"/>
  </si>
  <si>
    <t>12. 어선보유</t>
    <phoneticPr fontId="2" type="noConversion"/>
  </si>
  <si>
    <t>Agriculture, Forestry and Fishing | 28</t>
    <phoneticPr fontId="2" type="noConversion"/>
  </si>
  <si>
    <t>28 | 농림수산업</t>
    <phoneticPr fontId="2" type="noConversion"/>
  </si>
  <si>
    <t>Source : Agriculture and Fishery Division</t>
    <phoneticPr fontId="2" type="noConversion"/>
  </si>
  <si>
    <t>금액
Value</t>
  </si>
  <si>
    <t>수량
Catches</t>
  </si>
  <si>
    <t>기타수산물
Other aquatic fisheries</t>
  </si>
  <si>
    <t>해조류
Seaweeds</t>
  </si>
  <si>
    <t>패   류
Shellfish</t>
  </si>
  <si>
    <t>연체동물
Mollusca</t>
  </si>
  <si>
    <t>갑각류
Crustaceans</t>
  </si>
  <si>
    <t>어류
Fishes</t>
  </si>
  <si>
    <t>합계
Total</t>
  </si>
  <si>
    <t>Unit : thousand won</t>
  </si>
  <si>
    <t>단위 : M/T, 천원</t>
  </si>
  <si>
    <t>Fish Cathches of Fishery Products</t>
    <phoneticPr fontId="2" type="noConversion"/>
  </si>
  <si>
    <t>13. 수산물 어획고</t>
    <phoneticPr fontId="2" type="noConversion"/>
  </si>
  <si>
    <t>Agriculture, Forestry and Fishing | 29</t>
    <phoneticPr fontId="2" type="noConversion"/>
  </si>
  <si>
    <t>29 | 농림수산업</t>
    <phoneticPr fontId="2" type="noConversion"/>
  </si>
  <si>
    <t>기타 수산가공품
others</t>
    <phoneticPr fontId="2" type="noConversion"/>
  </si>
  <si>
    <t>조미가공품
seasoning processed product</t>
    <phoneticPr fontId="2" type="noConversion"/>
  </si>
  <si>
    <t>연제품
Jellied fish product</t>
    <phoneticPr fontId="2" type="noConversion"/>
  </si>
  <si>
    <t>해조류
Sea weed product</t>
    <phoneticPr fontId="2" type="noConversion"/>
  </si>
  <si>
    <t>냉동, 냉장
freezed, refrigerated</t>
    <phoneticPr fontId="2" type="noConversion"/>
  </si>
  <si>
    <t>통조림
Canned prodcut</t>
    <phoneticPr fontId="2" type="noConversion"/>
  </si>
  <si>
    <t>염신품
Pickled product</t>
    <phoneticPr fontId="2" type="noConversion"/>
  </si>
  <si>
    <t>염장품
Salted product</t>
    <phoneticPr fontId="2" type="noConversion"/>
  </si>
  <si>
    <t>소건품
Dried sea foods</t>
    <phoneticPr fontId="2" type="noConversion"/>
  </si>
  <si>
    <t xml:space="preserve"> 총 수 
Total</t>
    <phoneticPr fontId="2" type="noConversion"/>
  </si>
  <si>
    <t>금액 Amount</t>
  </si>
  <si>
    <t>수량 Volume</t>
  </si>
  <si>
    <t>2 0 1 9</t>
    <phoneticPr fontId="2" type="noConversion"/>
  </si>
  <si>
    <t>2 0 1 8</t>
    <phoneticPr fontId="2" type="noConversion"/>
  </si>
  <si>
    <t>2 0 1 7</t>
    <phoneticPr fontId="2" type="noConversion"/>
  </si>
  <si>
    <t>품 목 명
Items</t>
    <phoneticPr fontId="2" type="noConversion"/>
  </si>
  <si>
    <t>Unit : M/T, thousand won</t>
  </si>
  <si>
    <t>Production of Processed Fish Products</t>
    <phoneticPr fontId="2" type="noConversion"/>
  </si>
  <si>
    <t>14. 수산물 가공품 생산량</t>
    <phoneticPr fontId="2" type="noConversion"/>
  </si>
  <si>
    <t>Agriculture, Forestry and Fishing | 30</t>
    <phoneticPr fontId="2" type="noConversion"/>
  </si>
  <si>
    <t>30 | 농림수산업</t>
    <phoneticPr fontId="2" type="noConversion"/>
  </si>
  <si>
    <t>Dec.</t>
  </si>
  <si>
    <t>12월</t>
  </si>
  <si>
    <t>Nov.</t>
  </si>
  <si>
    <t>11월</t>
  </si>
  <si>
    <t>Oct.</t>
  </si>
  <si>
    <t>10월</t>
  </si>
  <si>
    <t>Sep.</t>
  </si>
  <si>
    <t> 9월</t>
  </si>
  <si>
    <t>Aug.</t>
  </si>
  <si>
    <t> 8월</t>
  </si>
  <si>
    <t>Jul.</t>
  </si>
  <si>
    <t> 7월</t>
  </si>
  <si>
    <t>Jun.</t>
  </si>
  <si>
    <t> 6월</t>
  </si>
  <si>
    <t>May.</t>
  </si>
  <si>
    <t> 5월</t>
  </si>
  <si>
    <t>Apr.</t>
  </si>
  <si>
    <t> 4월</t>
  </si>
  <si>
    <t>Mar.</t>
  </si>
  <si>
    <t xml:space="preserve">  3월 </t>
  </si>
  <si>
    <t>Feb.</t>
  </si>
  <si>
    <t> 2월</t>
  </si>
  <si>
    <t>Jan.</t>
  </si>
  <si>
    <t xml:space="preserve">  1월 </t>
  </si>
  <si>
    <t>2 0 2 0</t>
  </si>
  <si>
    <t>금  액
Amount</t>
  </si>
  <si>
    <t>수  량
Volume</t>
  </si>
  <si>
    <t>기타수산동물류 
Other fishery
products</t>
  </si>
  <si>
    <t>해 조 류
Seaweeds</t>
  </si>
  <si>
    <t>연체동물류
 Mollusca</t>
  </si>
  <si>
    <t>갑각류
 Crustacean</t>
  </si>
  <si>
    <t xml:space="preserve">어   류
Fishes </t>
  </si>
  <si>
    <t>합   계
Total</t>
  </si>
  <si>
    <t>연  별
월  별</t>
    <phoneticPr fontId="2" type="noConversion"/>
  </si>
  <si>
    <t>Unit : M/T,  thousand won</t>
  </si>
  <si>
    <t>Cooperative Sales of Fishery Prodcuts</t>
    <phoneticPr fontId="2" type="noConversion"/>
  </si>
  <si>
    <t>15. 수산물 생산량 및 판매금액</t>
    <phoneticPr fontId="2" type="noConversion"/>
  </si>
  <si>
    <t>Agriculture, Forestry and Fishing | 31</t>
    <phoneticPr fontId="2" type="noConversion"/>
  </si>
  <si>
    <t>31 | 농림수산업</t>
    <phoneticPr fontId="2" type="noConversion"/>
  </si>
  <si>
    <t>Source : National Agriculture Products Quality Management Service</t>
    <phoneticPr fontId="2" type="noConversion"/>
  </si>
  <si>
    <t>자료 : 국립농산물품질관리원</t>
    <phoneticPr fontId="2" type="noConversion"/>
  </si>
  <si>
    <t>…</t>
  </si>
  <si>
    <t>출하량
Shipment</t>
    <phoneticPr fontId="2" type="noConversion"/>
  </si>
  <si>
    <t>농가수
No. of households</t>
    <phoneticPr fontId="2" type="noConversion"/>
  </si>
  <si>
    <t>건수
No. of cases</t>
    <phoneticPr fontId="2" type="noConversion"/>
  </si>
  <si>
    <t>면적
Total area</t>
    <phoneticPr fontId="2" type="noConversion"/>
  </si>
  <si>
    <t>무항생제축산물
Antibiotic free</t>
  </si>
  <si>
    <t>유기축산물
Organic</t>
  </si>
  <si>
    <t xml:space="preserve">합계
Total </t>
  </si>
  <si>
    <t>무농약 농산물
Pesticide free</t>
  </si>
  <si>
    <t>유기 농산물
Organic</t>
  </si>
  <si>
    <t>합  계  
Total</t>
  </si>
  <si>
    <t>축산물 Livestock products</t>
  </si>
  <si>
    <t>농산물 Agricultural products</t>
  </si>
  <si>
    <t>연     별
법정동별</t>
    <phoneticPr fontId="2" type="noConversion"/>
  </si>
  <si>
    <t>Unit : case, household, ha, ton</t>
  </si>
  <si>
    <t>단위 : 건, 가구, ha, 톤</t>
  </si>
  <si>
    <t>Shipments of Eco-Friendly Agricultural·Livestock Products</t>
    <phoneticPr fontId="2" type="noConversion"/>
  </si>
  <si>
    <t>Agriculture, Forestry and Fishing | 32</t>
    <phoneticPr fontId="2" type="noConversion"/>
  </si>
  <si>
    <t>32 | 농림수산업</t>
    <phoneticPr fontId="2" type="noConversion"/>
  </si>
  <si>
    <t>2 0 2 1</t>
    <phoneticPr fontId="2" type="noConversion"/>
  </si>
  <si>
    <t>자료 : 통계청  「농림어업조사」(5년마다 한번하는 조사로 다음조사는 2025년 예정)</t>
    <phoneticPr fontId="2" type="noConversion"/>
  </si>
  <si>
    <t>Area of Cultivated Land</t>
    <phoneticPr fontId="2" type="noConversion"/>
  </si>
  <si>
    <t>2 0 2 1</t>
    <phoneticPr fontId="2" type="noConversion"/>
  </si>
  <si>
    <t>Paddy Field</t>
    <phoneticPr fontId="2" type="noConversion"/>
  </si>
  <si>
    <t>2 0 2 1</t>
    <phoneticPr fontId="5" type="noConversion"/>
  </si>
  <si>
    <t>2 0 2 1</t>
    <phoneticPr fontId="32" type="noConversion"/>
  </si>
  <si>
    <r>
      <rPr>
        <sz val="11"/>
        <color indexed="8"/>
        <rFont val="굴림"/>
        <family val="3"/>
        <charset val="129"/>
      </rPr>
      <t>염소</t>
    </r>
    <r>
      <rPr>
        <sz val="11"/>
        <color indexed="8"/>
        <rFont val="Arial Narrow"/>
        <family val="2"/>
      </rPr>
      <t>(</t>
    </r>
    <r>
      <rPr>
        <sz val="11"/>
        <color indexed="8"/>
        <rFont val="굴림"/>
        <family val="3"/>
        <charset val="129"/>
      </rPr>
      <t>유산양포함</t>
    </r>
    <r>
      <rPr>
        <sz val="11"/>
        <color indexed="8"/>
        <rFont val="Arial Narrow"/>
        <family val="2"/>
      </rPr>
      <t>)</t>
    </r>
    <r>
      <rPr>
        <sz val="11"/>
        <color indexed="8"/>
        <rFont val="굴림"/>
        <family val="3"/>
        <charset val="129"/>
      </rPr>
      <t xml:space="preserve">
</t>
    </r>
    <r>
      <rPr>
        <sz val="11"/>
        <color indexed="8"/>
        <rFont val="Arial Narrow"/>
        <family val="2"/>
      </rPr>
      <t>Goats</t>
    </r>
    <phoneticPr fontId="2" type="noConversion"/>
  </si>
  <si>
    <t>유휴토지조림</t>
    <phoneticPr fontId="2" type="noConversion"/>
  </si>
  <si>
    <t>산불피해복구조림</t>
    <phoneticPr fontId="2" type="noConversion"/>
  </si>
  <si>
    <t>금강소나무휴게숲</t>
    <phoneticPr fontId="2" type="noConversion"/>
  </si>
  <si>
    <t>16.  친환경 농·축산물 출하현황</t>
    <phoneticPr fontId="2" type="noConversion"/>
  </si>
  <si>
    <t>…</t>
    <phoneticPr fontId="2" type="noConversion"/>
  </si>
  <si>
    <t>출하량
Shipment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</si>
</sst>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1" formatCode="_-* #,##0_-;\-* #,##0_-;_-* &quot;-&quot;_-;_-@_-"/>
    <numFmt numFmtId="176" formatCode="_-* #,##0_-;\-* #,##0_-;_-* &quot;-&quot;??_-;_-@_-"/>
    <numFmt numFmtId="177" formatCode="#,##0;\-#,##0;&quot;-&quot;"/>
    <numFmt numFmtId="178" formatCode="#,##0;\-#.##0;&quot;-&quot;"/>
    <numFmt numFmtId="179" formatCode="0_);[Red]\(0\)"/>
    <numFmt numFmtId="180" formatCode="0.00_);[Red]\(0.00\)"/>
    <numFmt numFmtId="181" formatCode="_-* #,##0_-;&quot;₩&quot;\!\-* #,##0_-;_-* &quot;-&quot;_-;_-@_-"/>
    <numFmt numFmtId="182" formatCode="#,##0_ "/>
    <numFmt numFmtId="183" formatCode="#,##0_);[Red]\(#,##0\)"/>
    <numFmt numFmtId="184" formatCode="#,##0.00_);[Red]\(#,##0.00\)"/>
    <numFmt numFmtId="185" formatCode="#,##0.0_);[Red]\(#,##0.0\)"/>
    <numFmt numFmtId="186" formatCode="#,##0\ "/>
    <numFmt numFmtId="187" formatCode="#,##0;#,##0;&quot;-&quot;"/>
    <numFmt numFmtId="188" formatCode="_ * #,##0_ ;_ * \-#,##0_ ;_ * &quot;-&quot;_ ;_ @_ "/>
    <numFmt numFmtId="189" formatCode="#,##0.0;\-#.##00;&quot;-&quot;"/>
    <numFmt numFmtId="190" formatCode="#,###.####"/>
    <numFmt numFmtId="191" formatCode="#,##0.00;\-#.##000;&quot;-&quot;"/>
    <numFmt numFmtId="192" formatCode="#,##0.0_ "/>
    <numFmt numFmtId="193" formatCode="0,000"/>
    <numFmt numFmtId="194" formatCode="_-* #,##0.0_-;\-* #,##0.0_-;_-* &quot;-&quot;_-;_-@_-"/>
  </numFmts>
  <fonts count="5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  <font>
      <sz val="11"/>
      <color indexed="8"/>
      <name val="Arial Narrow"/>
      <family val="2"/>
    </font>
    <font>
      <sz val="8"/>
      <name val="맑은 고딕"/>
      <family val="2"/>
      <charset val="129"/>
      <scheme val="minor"/>
    </font>
    <font>
      <sz val="10"/>
      <name val="나눔명조"/>
      <family val="1"/>
      <charset val="129"/>
    </font>
    <font>
      <sz val="23"/>
      <color indexed="8"/>
      <name val="나눔명조"/>
      <family val="1"/>
      <charset val="129"/>
    </font>
    <font>
      <sz val="23"/>
      <name val="나눔명조"/>
      <family val="1"/>
      <charset val="129"/>
    </font>
    <font>
      <sz val="18"/>
      <color indexed="8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sz val="11"/>
      <color rgb="FFFF0000"/>
      <name val="나눔명조"/>
      <family val="1"/>
      <charset val="129"/>
    </font>
    <font>
      <b/>
      <sz val="1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8"/>
      <name val="굴림"/>
      <family val="3"/>
      <charset val="129"/>
    </font>
    <font>
      <sz val="11"/>
      <name val="굴림"/>
      <family val="3"/>
      <charset val="129"/>
    </font>
    <font>
      <sz val="11"/>
      <name val="Arial Narrow"/>
      <family val="2"/>
    </font>
    <font>
      <sz val="10"/>
      <color indexed="8"/>
      <name val="Arial Narrow"/>
      <family val="2"/>
    </font>
    <font>
      <sz val="10"/>
      <name val="맑은 고딕"/>
      <family val="3"/>
      <charset val="129"/>
      <scheme val="minor"/>
    </font>
    <font>
      <sz val="10.5"/>
      <color indexed="8"/>
      <name val="나눔명조"/>
      <family val="1"/>
      <charset val="129"/>
    </font>
    <font>
      <b/>
      <sz val="11"/>
      <name val="돋움"/>
      <family val="3"/>
      <charset val="129"/>
    </font>
    <font>
      <sz val="9"/>
      <color rgb="FF000000"/>
      <name val="굴림"/>
      <family val="3"/>
      <charset val="129"/>
    </font>
    <font>
      <sz val="11"/>
      <color indexed="8"/>
      <name val="돋움"/>
      <family val="3"/>
      <charset val="129"/>
    </font>
    <font>
      <u/>
      <sz val="11"/>
      <color indexed="36"/>
      <name val="돋움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0"/>
      <name val="Arial Narrow"/>
      <family val="2"/>
    </font>
    <font>
      <sz val="9"/>
      <name val="나눔명조"/>
      <family val="1"/>
      <charset val="129"/>
    </font>
    <font>
      <sz val="9"/>
      <color indexed="8"/>
      <name val="Arial Narrow"/>
      <family val="2"/>
    </font>
    <font>
      <sz val="9"/>
      <color indexed="8"/>
      <name val="나눔명조"/>
      <family val="1"/>
      <charset val="129"/>
    </font>
    <font>
      <sz val="12"/>
      <name val="바탕체"/>
      <family val="1"/>
      <charset val="129"/>
    </font>
    <font>
      <sz val="9"/>
      <name val="굴림"/>
      <family val="3"/>
      <charset val="129"/>
    </font>
    <font>
      <sz val="10"/>
      <name val="HY중고딕"/>
      <family val="1"/>
      <charset val="129"/>
    </font>
    <font>
      <sz val="11"/>
      <name val="돋음"/>
      <family val="3"/>
      <charset val="129"/>
    </font>
    <font>
      <b/>
      <sz val="11"/>
      <name val="돋음"/>
      <family val="3"/>
      <charset val="129"/>
    </font>
    <font>
      <sz val="10"/>
      <color rgb="FFFF0000"/>
      <name val="바탕"/>
      <family val="1"/>
      <charset val="129"/>
    </font>
    <font>
      <vertAlign val="superscript"/>
      <sz val="10"/>
      <color indexed="8"/>
      <name val="바탕"/>
      <family val="1"/>
      <charset val="129"/>
    </font>
    <font>
      <b/>
      <sz val="9"/>
      <name val="굴림"/>
      <family val="3"/>
      <charset val="129"/>
    </font>
    <font>
      <sz val="10"/>
      <color theme="1"/>
      <name val="나눔명조"/>
      <family val="1"/>
      <charset val="129"/>
    </font>
    <font>
      <sz val="8.5"/>
      <name val="굴림"/>
      <family val="3"/>
      <charset val="129"/>
    </font>
    <font>
      <b/>
      <sz val="1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</borders>
  <cellStyleXfs count="16">
    <xf numFmtId="0" fontId="0" fillId="0" borderId="0">
      <alignment vertical="center"/>
    </xf>
    <xf numFmtId="0" fontId="4" fillId="0" borderId="1" applyNumberFormat="0" applyFill="0" applyBorder="0" applyAlignment="0" applyProtection="0">
      <alignment horizontal="center" vertical="center" wrapText="1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8" fontId="44" fillId="0" borderId="0" applyFont="0" applyFill="0" applyBorder="0" applyAlignment="0" applyProtection="0"/>
    <xf numFmtId="188" fontId="44" fillId="0" borderId="0" applyFont="0" applyFill="0" applyBorder="0" applyAlignment="0" applyProtection="0"/>
    <xf numFmtId="188" fontId="44" fillId="0" borderId="0" applyFont="0" applyFill="0" applyBorder="0" applyAlignment="0" applyProtection="0"/>
    <xf numFmtId="188" fontId="44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1" fillId="0" borderId="0">
      <alignment vertical="center"/>
    </xf>
  </cellStyleXfs>
  <cellXfs count="617">
    <xf numFmtId="0" fontId="0" fillId="0" borderId="0" xfId="0">
      <alignment vertical="center"/>
    </xf>
    <xf numFmtId="0" fontId="6" fillId="0" borderId="0" xfId="2" applyFont="1" applyAlignment="1">
      <alignment vertical="top"/>
    </xf>
    <xf numFmtId="0" fontId="8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6" fillId="0" borderId="0" xfId="2" applyFont="1">
      <alignment vertical="center"/>
    </xf>
    <xf numFmtId="0" fontId="13" fillId="0" borderId="0" xfId="2" applyFont="1">
      <alignment vertical="center"/>
    </xf>
    <xf numFmtId="0" fontId="6" fillId="0" borderId="0" xfId="2" applyFont="1" applyAlignment="1">
      <alignment horizontal="right" vertical="top"/>
    </xf>
    <xf numFmtId="0" fontId="15" fillId="0" borderId="0" xfId="2" applyFont="1">
      <alignment vertical="center"/>
    </xf>
    <xf numFmtId="0" fontId="7" fillId="0" borderId="0" xfId="2" applyFont="1" applyAlignment="1">
      <alignment vertical="top"/>
    </xf>
    <xf numFmtId="0" fontId="10" fillId="0" borderId="0" xfId="2" applyFont="1">
      <alignment vertical="center"/>
    </xf>
    <xf numFmtId="0" fontId="13" fillId="0" borderId="0" xfId="2" applyFont="1" applyBorder="1">
      <alignment vertical="center"/>
    </xf>
    <xf numFmtId="0" fontId="6" fillId="0" borderId="0" xfId="2" applyFont="1" applyBorder="1" applyAlignment="1">
      <alignment vertical="top"/>
    </xf>
    <xf numFmtId="0" fontId="6" fillId="0" borderId="0" xfId="2" applyFont="1" applyBorder="1" applyAlignment="1">
      <alignment horizontal="right" vertical="top"/>
    </xf>
    <xf numFmtId="0" fontId="12" fillId="0" borderId="0" xfId="2" applyFont="1" applyAlignment="1">
      <alignment horizontal="justify" vertical="center"/>
    </xf>
    <xf numFmtId="0" fontId="9" fillId="0" borderId="0" xfId="2" applyFont="1" applyAlignment="1">
      <alignment vertical="top"/>
    </xf>
    <xf numFmtId="0" fontId="12" fillId="0" borderId="0" xfId="2" applyFont="1" applyBorder="1" applyAlignment="1">
      <alignment horizontal="center" vertical="center" wrapText="1"/>
    </xf>
    <xf numFmtId="3" fontId="12" fillId="0" borderId="0" xfId="2" applyNumberFormat="1" applyFont="1" applyBorder="1" applyAlignment="1">
      <alignment horizontal="right" vertical="center" wrapText="1"/>
    </xf>
    <xf numFmtId="0" fontId="12" fillId="0" borderId="0" xfId="2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0" fontId="14" fillId="0" borderId="0" xfId="2" applyFont="1" applyBorder="1" applyAlignment="1">
      <alignment horizontal="right" vertical="center" wrapText="1"/>
    </xf>
    <xf numFmtId="0" fontId="14" fillId="0" borderId="0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left" vertical="top"/>
    </xf>
    <xf numFmtId="0" fontId="16" fillId="0" borderId="0" xfId="2" applyFont="1">
      <alignment vertical="center"/>
    </xf>
    <xf numFmtId="0" fontId="10" fillId="0" borderId="0" xfId="2" applyFont="1" applyBorder="1" applyAlignment="1">
      <alignment vertical="top"/>
    </xf>
    <xf numFmtId="0" fontId="16" fillId="0" borderId="0" xfId="2" applyFont="1" applyBorder="1">
      <alignment vertical="center"/>
    </xf>
    <xf numFmtId="0" fontId="12" fillId="0" borderId="0" xfId="2" applyFont="1" applyBorder="1" applyAlignment="1">
      <alignment horizontal="right" vertical="center" wrapText="1" indent="1"/>
    </xf>
    <xf numFmtId="3" fontId="12" fillId="0" borderId="0" xfId="2" applyNumberFormat="1" applyFont="1" applyBorder="1" applyAlignment="1">
      <alignment horizontal="right" vertical="center" wrapText="1" indent="1"/>
    </xf>
    <xf numFmtId="0" fontId="14" fillId="0" borderId="0" xfId="2" applyFont="1" applyBorder="1" applyAlignment="1">
      <alignment horizontal="right" vertical="center" wrapText="1" indent="1"/>
    </xf>
    <xf numFmtId="3" fontId="14" fillId="0" borderId="0" xfId="2" applyNumberFormat="1" applyFont="1" applyBorder="1" applyAlignment="1">
      <alignment horizontal="right" vertical="center" wrapText="1" indent="1"/>
    </xf>
    <xf numFmtId="0" fontId="12" fillId="0" borderId="0" xfId="2" applyFont="1" applyBorder="1" applyAlignment="1">
      <alignment vertical="center" wrapText="1"/>
    </xf>
    <xf numFmtId="0" fontId="14" fillId="0" borderId="0" xfId="2" applyFont="1" applyBorder="1" applyAlignment="1">
      <alignment vertical="center" wrapText="1"/>
    </xf>
    <xf numFmtId="0" fontId="13" fillId="0" borderId="0" xfId="2" applyFont="1" applyBorder="1" applyAlignment="1">
      <alignment vertical="top"/>
    </xf>
    <xf numFmtId="0" fontId="13" fillId="0" borderId="0" xfId="2" applyFont="1" applyAlignment="1">
      <alignment vertical="top"/>
    </xf>
    <xf numFmtId="0" fontId="12" fillId="0" borderId="0" xfId="2" applyFont="1" applyBorder="1" applyAlignment="1">
      <alignment horizontal="right" vertical="center" wrapText="1" indent="3"/>
    </xf>
    <xf numFmtId="41" fontId="14" fillId="0" borderId="0" xfId="2" applyNumberFormat="1" applyFont="1" applyBorder="1" applyAlignment="1">
      <alignment horizontal="right" vertical="center" wrapText="1" indent="3"/>
    </xf>
    <xf numFmtId="179" fontId="8" fillId="0" borderId="0" xfId="2" applyNumberFormat="1" applyFont="1" applyAlignment="1">
      <alignment vertical="top"/>
    </xf>
    <xf numFmtId="176" fontId="12" fillId="0" borderId="0" xfId="2" applyNumberFormat="1" applyFont="1" applyBorder="1" applyAlignment="1">
      <alignment horizontal="right" vertical="center" wrapText="1"/>
    </xf>
    <xf numFmtId="0" fontId="13" fillId="0" borderId="0" xfId="2" applyFont="1" applyAlignment="1">
      <alignment horizontal="center" vertical="center"/>
    </xf>
    <xf numFmtId="0" fontId="12" fillId="0" borderId="0" xfId="2" applyFont="1" applyBorder="1" applyAlignment="1">
      <alignment horizontal="center" vertical="center" wrapText="1"/>
    </xf>
    <xf numFmtId="0" fontId="21" fillId="0" borderId="0" xfId="2" applyFont="1" applyAlignment="1">
      <alignment horizontal="left" vertical="center"/>
    </xf>
    <xf numFmtId="0" fontId="22" fillId="0" borderId="0" xfId="2" applyFont="1" applyAlignment="1">
      <alignment horizontal="right" vertical="center"/>
    </xf>
    <xf numFmtId="0" fontId="21" fillId="0" borderId="0" xfId="2" applyFont="1" applyAlignment="1">
      <alignment horizontal="left" vertical="top"/>
    </xf>
    <xf numFmtId="178" fontId="19" fillId="0" borderId="0" xfId="2" applyNumberFormat="1" applyFont="1" applyBorder="1" applyAlignment="1">
      <alignment horizontal="right" vertical="center" shrinkToFit="1"/>
    </xf>
    <xf numFmtId="178" fontId="19" fillId="0" borderId="0" xfId="3" applyNumberFormat="1" applyFont="1" applyBorder="1" applyAlignment="1">
      <alignment horizontal="right" vertical="center" shrinkToFit="1"/>
    </xf>
    <xf numFmtId="0" fontId="22" fillId="0" borderId="0" xfId="2" applyFont="1">
      <alignment vertical="center"/>
    </xf>
    <xf numFmtId="0" fontId="22" fillId="0" borderId="0" xfId="2" applyFont="1" applyAlignment="1">
      <alignment vertical="top"/>
    </xf>
    <xf numFmtId="0" fontId="22" fillId="0" borderId="0" xfId="2" applyFont="1" applyBorder="1" applyAlignment="1">
      <alignment vertical="top"/>
    </xf>
    <xf numFmtId="178" fontId="19" fillId="0" borderId="0" xfId="2" applyNumberFormat="1" applyFont="1" applyFill="1" applyBorder="1" applyAlignment="1">
      <alignment horizontal="right" vertical="center" wrapText="1"/>
    </xf>
    <xf numFmtId="0" fontId="22" fillId="0" borderId="0" xfId="2" applyFont="1" applyBorder="1" applyAlignment="1">
      <alignment horizontal="right" vertical="top"/>
    </xf>
    <xf numFmtId="0" fontId="22" fillId="0" borderId="0" xfId="2" applyFont="1" applyBorder="1">
      <alignment vertical="center"/>
    </xf>
    <xf numFmtId="0" fontId="22" fillId="0" borderId="0" xfId="2" applyFont="1" applyBorder="1" applyAlignment="1">
      <alignment horizontal="right" vertical="center"/>
    </xf>
    <xf numFmtId="0" fontId="21" fillId="0" borderId="0" xfId="2" applyFont="1" applyBorder="1" applyAlignment="1">
      <alignment horizontal="left" vertical="center"/>
    </xf>
    <xf numFmtId="178" fontId="19" fillId="0" borderId="0" xfId="2" applyNumberFormat="1" applyFont="1" applyFill="1" applyBorder="1" applyAlignment="1">
      <alignment horizontal="right" vertical="center" wrapText="1" indent="1"/>
    </xf>
    <xf numFmtId="0" fontId="21" fillId="0" borderId="0" xfId="2" applyFont="1" applyBorder="1" applyAlignment="1">
      <alignment horizontal="left" vertical="top"/>
    </xf>
    <xf numFmtId="177" fontId="19" fillId="0" borderId="0" xfId="2" applyNumberFormat="1" applyFont="1" applyFill="1" applyBorder="1" applyAlignment="1">
      <alignment horizontal="right" vertical="center" wrapText="1" indent="1"/>
    </xf>
    <xf numFmtId="177" fontId="19" fillId="0" borderId="0" xfId="2" applyNumberFormat="1" applyFont="1" applyFill="1" applyBorder="1" applyAlignment="1">
      <alignment horizontal="right" vertical="center" wrapText="1"/>
    </xf>
    <xf numFmtId="0" fontId="22" fillId="0" borderId="0" xfId="2" applyFont="1" applyAlignment="1">
      <alignment horizontal="right" vertical="top"/>
    </xf>
    <xf numFmtId="177" fontId="19" fillId="0" borderId="0" xfId="2" applyNumberFormat="1" applyFont="1" applyFill="1" applyBorder="1" applyAlignment="1">
      <alignment vertical="center" wrapText="1"/>
    </xf>
    <xf numFmtId="0" fontId="24" fillId="0" borderId="0" xfId="2" applyFont="1">
      <alignment vertical="center"/>
    </xf>
    <xf numFmtId="0" fontId="23" fillId="0" borderId="0" xfId="2" applyFont="1" applyBorder="1" applyAlignment="1">
      <alignment vertical="top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right" vertical="top"/>
    </xf>
    <xf numFmtId="0" fontId="27" fillId="0" borderId="0" xfId="2" applyFont="1" applyBorder="1" applyAlignment="1">
      <alignment vertical="top"/>
    </xf>
    <xf numFmtId="0" fontId="27" fillId="0" borderId="0" xfId="2" applyFont="1" applyBorder="1" applyAlignment="1">
      <alignment horizontal="right" vertical="top"/>
    </xf>
    <xf numFmtId="0" fontId="27" fillId="0" borderId="0" xfId="2" applyFont="1" applyAlignment="1">
      <alignment horizontal="right" vertical="top"/>
    </xf>
    <xf numFmtId="182" fontId="1" fillId="0" borderId="0" xfId="6" applyNumberFormat="1" applyFont="1" applyFill="1" applyBorder="1" applyAlignment="1" applyProtection="1">
      <alignment horizontal="right" vertical="center"/>
    </xf>
    <xf numFmtId="178" fontId="31" fillId="0" borderId="0" xfId="2" applyNumberFormat="1" applyFont="1" applyBorder="1" applyAlignment="1">
      <alignment horizontal="right" vertical="center" shrinkToFit="1"/>
    </xf>
    <xf numFmtId="183" fontId="1" fillId="0" borderId="0" xfId="6" applyNumberFormat="1" applyFont="1" applyFill="1" applyBorder="1" applyAlignment="1" applyProtection="1">
      <alignment horizontal="right" vertical="center"/>
    </xf>
    <xf numFmtId="184" fontId="1" fillId="0" borderId="0" xfId="5" applyNumberFormat="1" applyFont="1" applyFill="1" applyBorder="1" applyAlignment="1" applyProtection="1">
      <alignment horizontal="right" vertical="center"/>
    </xf>
    <xf numFmtId="183" fontId="1" fillId="0" borderId="0" xfId="5" applyNumberFormat="1" applyFont="1" applyFill="1" applyBorder="1" applyAlignment="1" applyProtection="1">
      <alignment horizontal="right" vertical="center"/>
    </xf>
    <xf numFmtId="183" fontId="1" fillId="0" borderId="0" xfId="6" applyNumberFormat="1" applyFont="1" applyFill="1" applyBorder="1" applyAlignment="1" applyProtection="1">
      <alignment horizontal="right" vertical="center"/>
      <protection locked="0"/>
    </xf>
    <xf numFmtId="179" fontId="17" fillId="0" borderId="0" xfId="2" applyNumberFormat="1" applyFont="1" applyBorder="1" applyAlignment="1">
      <alignment vertical="top"/>
    </xf>
    <xf numFmtId="0" fontId="22" fillId="0" borderId="0" xfId="2" applyFont="1" applyAlignment="1">
      <alignment horizontal="left" vertical="center"/>
    </xf>
    <xf numFmtId="41" fontId="1" fillId="0" borderId="0" xfId="5" applyFont="1" applyFill="1" applyBorder="1" applyAlignment="1" applyProtection="1">
      <alignment horizontal="right" vertical="center"/>
    </xf>
    <xf numFmtId="41" fontId="1" fillId="0" borderId="0" xfId="5" applyFont="1" applyFill="1" applyBorder="1" applyAlignment="1" applyProtection="1">
      <alignment horizontal="center" vertical="center"/>
    </xf>
    <xf numFmtId="183" fontId="1" fillId="0" borderId="0" xfId="7" applyNumberFormat="1" applyFont="1" applyFill="1" applyBorder="1" applyAlignment="1" applyProtection="1">
      <alignment horizontal="right" vertical="center"/>
    </xf>
    <xf numFmtId="183" fontId="1" fillId="0" borderId="0" xfId="8" applyNumberFormat="1" applyFont="1" applyFill="1" applyBorder="1" applyAlignment="1" applyProtection="1">
      <alignment horizontal="right" vertical="center"/>
    </xf>
    <xf numFmtId="183" fontId="1" fillId="0" borderId="0" xfId="6" quotePrefix="1" applyNumberFormat="1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vertical="center"/>
    </xf>
    <xf numFmtId="0" fontId="3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7" fillId="0" borderId="0" xfId="0" applyFont="1" applyBorder="1" applyAlignment="1">
      <alignment horizontal="left" vertical="center" shrinkToFit="1"/>
    </xf>
    <xf numFmtId="0" fontId="11" fillId="0" borderId="0" xfId="2" applyFont="1" applyAlignment="1">
      <alignment horizontal="left" vertical="top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19" fillId="0" borderId="17" xfId="2" applyFont="1" applyFill="1" applyBorder="1" applyAlignment="1">
      <alignment horizontal="center" vertical="center" wrapText="1"/>
    </xf>
    <xf numFmtId="0" fontId="20" fillId="0" borderId="14" xfId="2" applyFont="1" applyFill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wrapText="1"/>
    </xf>
    <xf numFmtId="0" fontId="19" fillId="0" borderId="17" xfId="2" applyFont="1" applyFill="1" applyBorder="1" applyAlignment="1">
      <alignment horizontal="center" vertical="center" shrinkToFit="1"/>
    </xf>
    <xf numFmtId="0" fontId="19" fillId="0" borderId="14" xfId="2" applyFont="1" applyFill="1" applyBorder="1" applyAlignment="1">
      <alignment horizontal="center" vertical="center" shrinkToFit="1"/>
    </xf>
    <xf numFmtId="0" fontId="19" fillId="0" borderId="17" xfId="2" applyFont="1" applyBorder="1" applyAlignment="1">
      <alignment horizontal="center" vertical="center" shrinkToFit="1"/>
    </xf>
    <xf numFmtId="178" fontId="19" fillId="0" borderId="19" xfId="2" applyNumberFormat="1" applyFont="1" applyBorder="1" applyAlignment="1">
      <alignment horizontal="right" vertical="center" shrinkToFit="1"/>
    </xf>
    <xf numFmtId="178" fontId="31" fillId="0" borderId="4" xfId="2" applyNumberFormat="1" applyFont="1" applyBorder="1" applyAlignment="1">
      <alignment horizontal="right" vertical="center" shrinkToFit="1"/>
    </xf>
    <xf numFmtId="178" fontId="31" fillId="0" borderId="25" xfId="2" applyNumberFormat="1" applyFont="1" applyBorder="1" applyAlignment="1">
      <alignment horizontal="right" vertical="center" shrinkToFit="1"/>
    </xf>
    <xf numFmtId="178" fontId="19" fillId="0" borderId="26" xfId="3" applyNumberFormat="1" applyFont="1" applyBorder="1" applyAlignment="1">
      <alignment horizontal="right" vertical="center" shrinkToFit="1"/>
    </xf>
    <xf numFmtId="178" fontId="19" fillId="0" borderId="24" xfId="3" applyNumberFormat="1" applyFont="1" applyBorder="1" applyAlignment="1">
      <alignment horizontal="right" vertical="center" shrinkToFit="1"/>
    </xf>
    <xf numFmtId="178" fontId="19" fillId="0" borderId="4" xfId="3" applyNumberFormat="1" applyFont="1" applyBorder="1" applyAlignment="1">
      <alignment horizontal="right" vertical="center" shrinkToFit="1"/>
    </xf>
    <xf numFmtId="178" fontId="24" fillId="0" borderId="0" xfId="2" applyNumberFormat="1" applyFont="1" applyFill="1" applyBorder="1" applyAlignment="1">
      <alignment horizontal="right" vertical="center" wrapText="1"/>
    </xf>
    <xf numFmtId="180" fontId="24" fillId="0" borderId="0" xfId="2" applyNumberFormat="1" applyFont="1" applyFill="1" applyBorder="1" applyAlignment="1">
      <alignment horizontal="right" vertical="center" wrapText="1"/>
    </xf>
    <xf numFmtId="0" fontId="4" fillId="0" borderId="17" xfId="2" applyFont="1" applyBorder="1" applyAlignment="1">
      <alignment horizontal="center" vertical="center" wrapText="1"/>
    </xf>
    <xf numFmtId="184" fontId="1" fillId="0" borderId="19" xfId="5" applyNumberFormat="1" applyFont="1" applyFill="1" applyBorder="1" applyAlignment="1" applyProtection="1">
      <alignment horizontal="right" vertical="center"/>
    </xf>
    <xf numFmtId="180" fontId="24" fillId="0" borderId="19" xfId="2" applyNumberFormat="1" applyFont="1" applyFill="1" applyBorder="1" applyAlignment="1">
      <alignment horizontal="right" vertical="center" wrapText="1"/>
    </xf>
    <xf numFmtId="178" fontId="24" fillId="0" borderId="4" xfId="2" applyNumberFormat="1" applyFont="1" applyFill="1" applyBorder="1" applyAlignment="1">
      <alignment horizontal="right" vertical="center" wrapText="1"/>
    </xf>
    <xf numFmtId="180" fontId="24" fillId="0" borderId="4" xfId="2" applyNumberFormat="1" applyFont="1" applyFill="1" applyBorder="1" applyAlignment="1">
      <alignment horizontal="right" vertical="center" wrapText="1"/>
    </xf>
    <xf numFmtId="180" fontId="24" fillId="0" borderId="25" xfId="2" applyNumberFormat="1" applyFont="1" applyFill="1" applyBorder="1" applyAlignment="1">
      <alignment horizontal="right" vertical="center" wrapText="1"/>
    </xf>
    <xf numFmtId="0" fontId="4" fillId="0" borderId="27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wrapText="1"/>
    </xf>
    <xf numFmtId="183" fontId="1" fillId="0" borderId="26" xfId="5" applyNumberFormat="1" applyFont="1" applyFill="1" applyBorder="1" applyAlignment="1" applyProtection="1">
      <alignment horizontal="right" vertical="center"/>
    </xf>
    <xf numFmtId="178" fontId="19" fillId="0" borderId="19" xfId="2" applyNumberFormat="1" applyFont="1" applyFill="1" applyBorder="1" applyAlignment="1">
      <alignment horizontal="right" vertical="center" wrapText="1" indent="1"/>
    </xf>
    <xf numFmtId="183" fontId="1" fillId="0" borderId="19" xfId="5" applyNumberFormat="1" applyFont="1" applyFill="1" applyBorder="1" applyAlignment="1" applyProtection="1">
      <alignment horizontal="right" vertical="center"/>
    </xf>
    <xf numFmtId="0" fontId="4" fillId="0" borderId="17" xfId="2" applyFont="1" applyBorder="1" applyAlignment="1">
      <alignment vertical="center" wrapText="1"/>
    </xf>
    <xf numFmtId="0" fontId="25" fillId="0" borderId="22" xfId="2" applyFont="1" applyBorder="1">
      <alignment vertical="center"/>
    </xf>
    <xf numFmtId="183" fontId="1" fillId="0" borderId="19" xfId="6" applyNumberFormat="1" applyFont="1" applyFill="1" applyBorder="1" applyAlignment="1" applyProtection="1">
      <alignment horizontal="right" vertical="center"/>
    </xf>
    <xf numFmtId="185" fontId="1" fillId="0" borderId="26" xfId="6" applyNumberFormat="1" applyFont="1" applyFill="1" applyBorder="1" applyAlignment="1" applyProtection="1">
      <alignment horizontal="right" vertical="center"/>
    </xf>
    <xf numFmtId="177" fontId="19" fillId="0" borderId="19" xfId="2" applyNumberFormat="1" applyFont="1" applyFill="1" applyBorder="1" applyAlignment="1">
      <alignment horizontal="right" vertical="center" wrapText="1" indent="1"/>
    </xf>
    <xf numFmtId="0" fontId="19" fillId="0" borderId="13" xfId="2" applyFont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19" fillId="0" borderId="13" xfId="2" applyFont="1" applyFill="1" applyBorder="1" applyAlignment="1">
      <alignment horizontal="center" vertical="center" wrapText="1"/>
    </xf>
    <xf numFmtId="178" fontId="19" fillId="0" borderId="7" xfId="2" applyNumberFormat="1" applyFont="1" applyFill="1" applyBorder="1" applyAlignment="1">
      <alignment horizontal="right" vertical="center" wrapText="1"/>
    </xf>
    <xf numFmtId="182" fontId="1" fillId="0" borderId="19" xfId="6" applyNumberFormat="1" applyFont="1" applyFill="1" applyBorder="1" applyAlignment="1" applyProtection="1">
      <alignment horizontal="right" vertical="center"/>
    </xf>
    <xf numFmtId="0" fontId="20" fillId="0" borderId="17" xfId="2" applyFont="1" applyFill="1" applyBorder="1" applyAlignment="1">
      <alignment horizontal="center" vertical="center" wrapText="1"/>
    </xf>
    <xf numFmtId="0" fontId="30" fillId="0" borderId="17" xfId="2" applyFont="1" applyFill="1" applyBorder="1" applyAlignment="1">
      <alignment horizontal="center" vertical="center" wrapText="1"/>
    </xf>
    <xf numFmtId="0" fontId="30" fillId="0" borderId="14" xfId="2" applyFont="1" applyFill="1" applyBorder="1" applyAlignment="1">
      <alignment horizontal="center" vertical="center" wrapText="1"/>
    </xf>
    <xf numFmtId="41" fontId="1" fillId="0" borderId="7" xfId="5" applyFont="1" applyFill="1" applyBorder="1" applyAlignment="1" applyProtection="1">
      <alignment horizontal="right" vertical="center"/>
    </xf>
    <xf numFmtId="177" fontId="19" fillId="0" borderId="7" xfId="2" applyNumberFormat="1" applyFont="1" applyFill="1" applyBorder="1" applyAlignment="1">
      <alignment horizontal="right" vertical="center" wrapText="1"/>
    </xf>
    <xf numFmtId="0" fontId="4" fillId="0" borderId="14" xfId="2" applyFont="1" applyBorder="1" applyAlignment="1">
      <alignment horizontal="center" vertical="center" wrapText="1" shrinkToFit="1"/>
    </xf>
    <xf numFmtId="41" fontId="1" fillId="0" borderId="23" xfId="5" applyFont="1" applyFill="1" applyBorder="1" applyAlignment="1" applyProtection="1">
      <alignment horizontal="right" vertical="center"/>
    </xf>
    <xf numFmtId="41" fontId="1" fillId="0" borderId="27" xfId="5" applyFont="1" applyFill="1" applyBorder="1" applyAlignment="1" applyProtection="1">
      <alignment horizontal="right" vertical="center"/>
    </xf>
    <xf numFmtId="41" fontId="1" fillId="0" borderId="19" xfId="5" applyFont="1" applyFill="1" applyBorder="1" applyAlignment="1" applyProtection="1">
      <alignment horizontal="right" vertical="center"/>
    </xf>
    <xf numFmtId="41" fontId="1" fillId="0" borderId="26" xfId="5" applyFont="1" applyFill="1" applyBorder="1" applyAlignment="1" applyProtection="1">
      <alignment horizontal="center" vertical="center"/>
    </xf>
    <xf numFmtId="177" fontId="19" fillId="0" borderId="23" xfId="2" applyNumberFormat="1" applyFont="1" applyFill="1" applyBorder="1" applyAlignment="1">
      <alignment horizontal="right" vertical="center" wrapText="1"/>
    </xf>
    <xf numFmtId="177" fontId="19" fillId="0" borderId="26" xfId="2" applyNumberFormat="1" applyFont="1" applyFill="1" applyBorder="1" applyAlignment="1">
      <alignment horizontal="right" vertical="center" wrapText="1"/>
    </xf>
    <xf numFmtId="0" fontId="4" fillId="0" borderId="9" xfId="2" applyFont="1" applyBorder="1" applyAlignment="1">
      <alignment horizontal="center" vertical="center" shrinkToFit="1"/>
    </xf>
    <xf numFmtId="0" fontId="26" fillId="0" borderId="9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shrinkToFit="1"/>
    </xf>
    <xf numFmtId="0" fontId="4" fillId="0" borderId="14" xfId="2" applyFont="1" applyBorder="1" applyAlignment="1">
      <alignment horizontal="center" vertical="center" shrinkToFit="1"/>
    </xf>
    <xf numFmtId="177" fontId="19" fillId="0" borderId="19" xfId="2" applyNumberFormat="1" applyFont="1" applyFill="1" applyBorder="1" applyAlignment="1">
      <alignment vertical="center" wrapText="1"/>
    </xf>
    <xf numFmtId="0" fontId="25" fillId="0" borderId="14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4" fillId="0" borderId="27" xfId="2" applyFont="1" applyBorder="1" applyAlignment="1">
      <alignment horizontal="center" vertical="center" wrapText="1"/>
    </xf>
    <xf numFmtId="0" fontId="27" fillId="0" borderId="0" xfId="2" applyFont="1" applyAlignment="1">
      <alignment horizontal="right" vertical="top"/>
    </xf>
    <xf numFmtId="178" fontId="19" fillId="0" borderId="4" xfId="2" applyNumberFormat="1" applyFont="1" applyFill="1" applyBorder="1" applyAlignment="1">
      <alignment horizontal="right" vertical="center" wrapText="1" indent="1"/>
    </xf>
    <xf numFmtId="41" fontId="12" fillId="0" borderId="0" xfId="3" applyFont="1" applyBorder="1" applyAlignment="1">
      <alignment horizontal="right" vertical="center" shrinkToFit="1"/>
    </xf>
    <xf numFmtId="41" fontId="12" fillId="0" borderId="0" xfId="3" applyFont="1" applyBorder="1" applyAlignment="1">
      <alignment horizontal="center" vertical="center" shrinkToFit="1"/>
    </xf>
    <xf numFmtId="0" fontId="13" fillId="0" borderId="0" xfId="2" applyFont="1" applyFill="1">
      <alignment vertical="center"/>
    </xf>
    <xf numFmtId="0" fontId="13" fillId="0" borderId="0" xfId="2" applyFont="1" applyFill="1" applyBorder="1">
      <alignment vertical="center"/>
    </xf>
    <xf numFmtId="41" fontId="14" fillId="0" borderId="0" xfId="3" applyFont="1" applyFill="1" applyBorder="1" applyAlignment="1">
      <alignment horizontal="right" vertical="center" shrinkToFit="1"/>
    </xf>
    <xf numFmtId="41" fontId="14" fillId="0" borderId="0" xfId="3" applyFont="1" applyFill="1" applyBorder="1" applyAlignment="1">
      <alignment horizontal="center" vertical="center" shrinkToFit="1"/>
    </xf>
    <xf numFmtId="41" fontId="12" fillId="0" borderId="0" xfId="3" applyFont="1" applyFill="1" applyBorder="1" applyAlignment="1">
      <alignment horizontal="right" vertical="center" shrinkToFit="1"/>
    </xf>
    <xf numFmtId="41" fontId="12" fillId="0" borderId="0" xfId="3" applyFont="1" applyFill="1" applyBorder="1" applyAlignment="1">
      <alignment horizontal="center" vertical="center" shrinkToFit="1"/>
    </xf>
    <xf numFmtId="0" fontId="13" fillId="0" borderId="0" xfId="2" applyFont="1" applyFill="1" applyAlignment="1">
      <alignment horizontal="center" vertical="center"/>
    </xf>
    <xf numFmtId="41" fontId="13" fillId="0" borderId="0" xfId="2" applyNumberFormat="1" applyFont="1" applyFill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3" fillId="0" borderId="0" xfId="2" applyFont="1" applyBorder="1" applyAlignment="1">
      <alignment vertical="center"/>
    </xf>
    <xf numFmtId="0" fontId="13" fillId="0" borderId="0" xfId="2" applyFont="1" applyFill="1" applyAlignment="1">
      <alignment horizontal="right" vertical="center"/>
    </xf>
    <xf numFmtId="41" fontId="13" fillId="0" borderId="0" xfId="2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center"/>
    </xf>
    <xf numFmtId="0" fontId="22" fillId="0" borderId="0" xfId="2" applyFont="1" applyFill="1" applyAlignment="1">
      <alignment vertical="top"/>
    </xf>
    <xf numFmtId="0" fontId="21" fillId="0" borderId="0" xfId="2" applyFont="1" applyFill="1" applyAlignment="1">
      <alignment horizontal="left" vertical="top"/>
    </xf>
    <xf numFmtId="186" fontId="38" fillId="0" borderId="14" xfId="0" applyNumberFormat="1" applyFont="1" applyFill="1" applyBorder="1" applyAlignment="1">
      <alignment horizontal="center" vertical="center"/>
    </xf>
    <xf numFmtId="178" fontId="24" fillId="0" borderId="25" xfId="3" applyNumberFormat="1" applyFont="1" applyFill="1" applyBorder="1" applyAlignment="1">
      <alignment horizontal="right" vertical="center" shrinkToFit="1"/>
    </xf>
    <xf numFmtId="178" fontId="24" fillId="0" borderId="4" xfId="3" applyNumberFormat="1" applyFont="1" applyFill="1" applyBorder="1" applyAlignment="1">
      <alignment horizontal="right" vertical="center" shrinkToFit="1"/>
    </xf>
    <xf numFmtId="178" fontId="24" fillId="0" borderId="24" xfId="3" applyNumberFormat="1" applyFont="1" applyFill="1" applyBorder="1" applyAlignment="1">
      <alignment horizontal="right" vertical="center" shrinkToFit="1"/>
    </xf>
    <xf numFmtId="186" fontId="38" fillId="0" borderId="17" xfId="0" applyNumberFormat="1" applyFont="1" applyFill="1" applyBorder="1" applyAlignment="1">
      <alignment horizontal="center" vertical="center"/>
    </xf>
    <xf numFmtId="178" fontId="24" fillId="0" borderId="19" xfId="3" applyNumberFormat="1" applyFont="1" applyFill="1" applyBorder="1" applyAlignment="1">
      <alignment horizontal="right" vertical="center" shrinkToFit="1"/>
    </xf>
    <xf numFmtId="178" fontId="24" fillId="0" borderId="0" xfId="3" applyNumberFormat="1" applyFont="1" applyFill="1" applyBorder="1" applyAlignment="1">
      <alignment horizontal="right" vertical="center" shrinkToFit="1"/>
    </xf>
    <xf numFmtId="178" fontId="24" fillId="0" borderId="26" xfId="3" applyNumberFormat="1" applyFont="1" applyFill="1" applyBorder="1" applyAlignment="1">
      <alignment horizontal="right" vertical="center" shrinkToFit="1"/>
    </xf>
    <xf numFmtId="178" fontId="24" fillId="0" borderId="19" xfId="2" applyNumberFormat="1" applyFont="1" applyFill="1" applyBorder="1" applyAlignment="1">
      <alignment horizontal="right" vertical="center" wrapText="1"/>
    </xf>
    <xf numFmtId="178" fontId="24" fillId="0" borderId="0" xfId="3" applyNumberFormat="1" applyFont="1" applyFill="1" applyBorder="1" applyAlignment="1">
      <alignment vertical="center" shrinkToFit="1"/>
    </xf>
    <xf numFmtId="0" fontId="20" fillId="0" borderId="17" xfId="2" applyFont="1" applyFill="1" applyBorder="1" applyAlignment="1">
      <alignment horizontal="center" vertical="center" shrinkToFit="1"/>
    </xf>
    <xf numFmtId="178" fontId="19" fillId="0" borderId="19" xfId="3" applyNumberFormat="1" applyFont="1" applyBorder="1" applyAlignment="1">
      <alignment horizontal="right" vertical="center" shrinkToFit="1"/>
    </xf>
    <xf numFmtId="0" fontId="4" fillId="0" borderId="14" xfId="2" applyFont="1" applyBorder="1" applyAlignment="1">
      <alignment horizontal="center" wrapText="1"/>
    </xf>
    <xf numFmtId="0" fontId="25" fillId="0" borderId="14" xfId="2" applyFont="1" applyBorder="1" applyAlignment="1">
      <alignment horizontal="center" wrapText="1"/>
    </xf>
    <xf numFmtId="0" fontId="4" fillId="0" borderId="9" xfId="2" applyFont="1" applyBorder="1" applyAlignment="1">
      <alignment horizontal="center" wrapText="1"/>
    </xf>
    <xf numFmtId="0" fontId="4" fillId="0" borderId="9" xfId="2" applyFont="1" applyBorder="1" applyAlignment="1">
      <alignment horizontal="center" shrinkToFit="1"/>
    </xf>
    <xf numFmtId="0" fontId="4" fillId="0" borderId="13" xfId="2" applyFont="1" applyBorder="1" applyAlignment="1">
      <alignment horizontal="center" wrapText="1"/>
    </xf>
    <xf numFmtId="0" fontId="23" fillId="0" borderId="0" xfId="2" applyFont="1" applyAlignment="1">
      <alignment vertical="top" shrinkToFit="1"/>
    </xf>
    <xf numFmtId="0" fontId="17" fillId="0" borderId="0" xfId="2" applyFont="1" applyAlignment="1">
      <alignment vertical="top"/>
    </xf>
    <xf numFmtId="0" fontId="6" fillId="0" borderId="0" xfId="2" applyFont="1" applyAlignment="1">
      <alignment horizontal="center" vertical="center"/>
    </xf>
    <xf numFmtId="0" fontId="21" fillId="0" borderId="0" xfId="2" applyFont="1" applyBorder="1" applyAlignment="1">
      <alignment horizontal="right" vertical="top"/>
    </xf>
    <xf numFmtId="0" fontId="22" fillId="0" borderId="0" xfId="2" applyFont="1" applyFill="1" applyAlignment="1">
      <alignment horizontal="center" vertical="top"/>
    </xf>
    <xf numFmtId="187" fontId="12" fillId="0" borderId="0" xfId="2" applyNumberFormat="1" applyFont="1" applyBorder="1" applyAlignment="1">
      <alignment horizontal="center" vertical="center" wrapText="1"/>
    </xf>
    <xf numFmtId="178" fontId="19" fillId="0" borderId="25" xfId="3" applyNumberFormat="1" applyFont="1" applyBorder="1" applyAlignment="1">
      <alignment horizontal="right" vertical="center" shrinkToFit="1"/>
    </xf>
    <xf numFmtId="187" fontId="14" fillId="0" borderId="0" xfId="2" applyNumberFormat="1" applyFont="1" applyBorder="1" applyAlignment="1">
      <alignment horizontal="center" vertical="center" wrapText="1"/>
    </xf>
    <xf numFmtId="0" fontId="13" fillId="0" borderId="31" xfId="2" applyFont="1" applyBorder="1">
      <alignment vertical="center"/>
    </xf>
    <xf numFmtId="0" fontId="4" fillId="0" borderId="13" xfId="2" applyFont="1" applyFill="1" applyBorder="1" applyAlignment="1">
      <alignment horizontal="center" vertical="center" wrapText="1"/>
    </xf>
    <xf numFmtId="0" fontId="19" fillId="0" borderId="27" xfId="2" applyFont="1" applyBorder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0" fontId="18" fillId="0" borderId="0" xfId="2" applyFont="1" applyAlignment="1">
      <alignment vertical="top"/>
    </xf>
    <xf numFmtId="0" fontId="27" fillId="0" borderId="0" xfId="2" applyFont="1" applyAlignment="1">
      <alignment horizontal="center" vertical="top"/>
    </xf>
    <xf numFmtId="0" fontId="22" fillId="0" borderId="0" xfId="2" applyFont="1" applyAlignment="1">
      <alignment horizontal="center" vertical="top"/>
    </xf>
    <xf numFmtId="178" fontId="24" fillId="0" borderId="25" xfId="2" applyNumberFormat="1" applyFont="1" applyFill="1" applyBorder="1" applyAlignment="1">
      <alignment horizontal="right" vertical="center" wrapText="1"/>
    </xf>
    <xf numFmtId="178" fontId="24" fillId="0" borderId="4" xfId="2" applyNumberFormat="1" applyFont="1" applyFill="1" applyBorder="1" applyAlignment="1">
      <alignment vertical="center" wrapText="1"/>
    </xf>
    <xf numFmtId="178" fontId="24" fillId="0" borderId="24" xfId="2" applyNumberFormat="1" applyFont="1" applyFill="1" applyBorder="1" applyAlignment="1">
      <alignment horizontal="right" vertical="center" wrapText="1"/>
    </xf>
    <xf numFmtId="178" fontId="24" fillId="0" borderId="0" xfId="2" applyNumberFormat="1" applyFont="1" applyFill="1" applyBorder="1" applyAlignment="1">
      <alignment vertical="center" wrapText="1"/>
    </xf>
    <xf numFmtId="178" fontId="24" fillId="0" borderId="26" xfId="2" applyNumberFormat="1" applyFont="1" applyFill="1" applyBorder="1" applyAlignment="1">
      <alignment horizontal="right" vertical="center" wrapText="1"/>
    </xf>
    <xf numFmtId="178" fontId="19" fillId="0" borderId="19" xfId="2" applyNumberFormat="1" applyFont="1" applyFill="1" applyBorder="1" applyAlignment="1">
      <alignment horizontal="right" vertical="center" wrapText="1"/>
    </xf>
    <xf numFmtId="178" fontId="19" fillId="0" borderId="26" xfId="2" applyNumberFormat="1" applyFont="1" applyFill="1" applyBorder="1" applyAlignment="1">
      <alignment horizontal="right" vertical="center" wrapText="1"/>
    </xf>
    <xf numFmtId="0" fontId="4" fillId="0" borderId="24" xfId="2" applyFont="1" applyFill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39" fillId="0" borderId="0" xfId="0" applyFont="1">
      <alignment vertical="center"/>
    </xf>
    <xf numFmtId="0" fontId="22" fillId="0" borderId="0" xfId="2" applyFont="1" applyFill="1" applyBorder="1" applyAlignment="1">
      <alignment vertical="top"/>
    </xf>
    <xf numFmtId="187" fontId="19" fillId="0" borderId="0" xfId="2" applyNumberFormat="1" applyFont="1" applyFill="1" applyBorder="1" applyAlignment="1">
      <alignment horizontal="right" vertical="center" wrapText="1"/>
    </xf>
    <xf numFmtId="0" fontId="26" fillId="0" borderId="32" xfId="2" applyFont="1" applyBorder="1" applyAlignment="1">
      <alignment horizontal="center" wrapText="1"/>
    </xf>
    <xf numFmtId="0" fontId="40" fillId="0" borderId="32" xfId="2" applyFont="1" applyBorder="1" applyAlignment="1">
      <alignment horizontal="center" wrapText="1"/>
    </xf>
    <xf numFmtId="0" fontId="26" fillId="0" borderId="32" xfId="2" applyFont="1" applyBorder="1" applyAlignment="1">
      <alignment horizontal="center" shrinkToFit="1"/>
    </xf>
    <xf numFmtId="0" fontId="40" fillId="0" borderId="33" xfId="2" applyFont="1" applyBorder="1" applyAlignment="1">
      <alignment horizontal="center" vertical="center" wrapText="1"/>
    </xf>
    <xf numFmtId="0" fontId="41" fillId="0" borderId="34" xfId="2" applyFont="1" applyBorder="1" applyAlignment="1">
      <alignment horizontal="center" vertical="center" wrapText="1"/>
    </xf>
    <xf numFmtId="0" fontId="40" fillId="0" borderId="34" xfId="2" applyFont="1" applyBorder="1" applyAlignment="1">
      <alignment horizontal="center" vertical="center"/>
    </xf>
    <xf numFmtId="0" fontId="26" fillId="0" borderId="34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42" fillId="0" borderId="34" xfId="2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 applyFill="1" applyAlignment="1">
      <alignment vertical="top"/>
    </xf>
    <xf numFmtId="0" fontId="20" fillId="0" borderId="14" xfId="2" applyFont="1" applyFill="1" applyBorder="1" applyAlignment="1">
      <alignment horizontal="center" vertical="center" shrinkToFit="1"/>
    </xf>
    <xf numFmtId="178" fontId="1" fillId="0" borderId="25" xfId="9" applyNumberFormat="1" applyFont="1" applyFill="1" applyBorder="1" applyAlignment="1" applyProtection="1">
      <alignment horizontal="right" vertical="center"/>
    </xf>
    <xf numFmtId="178" fontId="1" fillId="0" borderId="4" xfId="9" applyNumberFormat="1" applyFont="1" applyFill="1" applyBorder="1" applyAlignment="1" applyProtection="1">
      <alignment horizontal="right" vertical="center"/>
    </xf>
    <xf numFmtId="178" fontId="1" fillId="0" borderId="24" xfId="9" applyNumberFormat="1" applyFont="1" applyFill="1" applyBorder="1" applyAlignment="1" applyProtection="1">
      <alignment horizontal="right" vertical="center"/>
    </xf>
    <xf numFmtId="0" fontId="19" fillId="0" borderId="17" xfId="0" applyFont="1" applyFill="1" applyBorder="1" applyAlignment="1">
      <alignment horizontal="center" vertical="center" wrapText="1"/>
    </xf>
    <xf numFmtId="0" fontId="0" fillId="0" borderId="19" xfId="0" applyFill="1" applyBorder="1">
      <alignment vertical="center"/>
    </xf>
    <xf numFmtId="178" fontId="1" fillId="0" borderId="0" xfId="9" applyNumberFormat="1" applyFont="1" applyFill="1" applyBorder="1" applyAlignment="1" applyProtection="1">
      <alignment horizontal="right" vertical="center"/>
    </xf>
    <xf numFmtId="178" fontId="1" fillId="0" borderId="26" xfId="9" applyNumberFormat="1" applyFont="1" applyFill="1" applyBorder="1" applyAlignment="1" applyProtection="1">
      <alignment horizontal="right" vertical="center"/>
    </xf>
    <xf numFmtId="178" fontId="1" fillId="0" borderId="19" xfId="9" applyNumberFormat="1" applyFont="1" applyFill="1" applyBorder="1" applyAlignment="1" applyProtection="1">
      <alignment horizontal="right" vertical="center"/>
    </xf>
    <xf numFmtId="178" fontId="1" fillId="0" borderId="27" xfId="9" applyNumberFormat="1" applyFont="1" applyFill="1" applyBorder="1" applyAlignment="1" applyProtection="1">
      <alignment horizontal="right" vertical="center"/>
    </xf>
    <xf numFmtId="178" fontId="1" fillId="0" borderId="7" xfId="9" applyNumberFormat="1" applyFont="1" applyFill="1" applyBorder="1" applyAlignment="1" applyProtection="1">
      <alignment horizontal="right" vertical="center"/>
    </xf>
    <xf numFmtId="0" fontId="46" fillId="0" borderId="4" xfId="0" applyFont="1" applyFill="1" applyBorder="1" applyAlignment="1">
      <alignment vertical="center"/>
    </xf>
    <xf numFmtId="0" fontId="27" fillId="0" borderId="0" xfId="0" applyFont="1" applyAlignment="1">
      <alignment vertical="top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189" fontId="47" fillId="0" borderId="25" xfId="0" applyNumberFormat="1" applyFont="1" applyFill="1" applyBorder="1">
      <alignment vertical="center"/>
    </xf>
    <xf numFmtId="189" fontId="47" fillId="0" borderId="4" xfId="0" applyNumberFormat="1" applyFont="1" applyFill="1" applyBorder="1">
      <alignment vertical="center"/>
    </xf>
    <xf numFmtId="189" fontId="47" fillId="0" borderId="24" xfId="0" applyNumberFormat="1" applyFont="1" applyFill="1" applyBorder="1">
      <alignment vertical="center"/>
    </xf>
    <xf numFmtId="189" fontId="47" fillId="0" borderId="19" xfId="0" applyNumberFormat="1" applyFont="1" applyFill="1" applyBorder="1">
      <alignment vertical="center"/>
    </xf>
    <xf numFmtId="189" fontId="47" fillId="0" borderId="0" xfId="0" applyNumberFormat="1" applyFont="1" applyFill="1" applyBorder="1">
      <alignment vertical="center"/>
    </xf>
    <xf numFmtId="189" fontId="1" fillId="0" borderId="0" xfId="9" applyNumberFormat="1" applyFont="1" applyFill="1" applyBorder="1" applyAlignment="1" applyProtection="1">
      <alignment horizontal="right" vertical="center"/>
    </xf>
    <xf numFmtId="189" fontId="47" fillId="0" borderId="26" xfId="0" applyNumberFormat="1" applyFont="1" applyFill="1" applyBorder="1">
      <alignment vertical="center"/>
    </xf>
    <xf numFmtId="0" fontId="22" fillId="0" borderId="0" xfId="0" applyFont="1" applyAlignment="1">
      <alignment vertical="top"/>
    </xf>
    <xf numFmtId="0" fontId="22" fillId="0" borderId="0" xfId="0" applyFont="1" applyFill="1" applyAlignment="1">
      <alignment vertical="top"/>
    </xf>
    <xf numFmtId="0" fontId="16" fillId="0" borderId="0" xfId="0" applyFont="1">
      <alignment vertical="center"/>
    </xf>
    <xf numFmtId="189" fontId="48" fillId="0" borderId="19" xfId="0" applyNumberFormat="1" applyFont="1" applyFill="1" applyBorder="1">
      <alignment vertical="center"/>
    </xf>
    <xf numFmtId="189" fontId="48" fillId="0" borderId="0" xfId="0" applyNumberFormat="1" applyFont="1" applyFill="1" applyBorder="1">
      <alignment vertical="center"/>
    </xf>
    <xf numFmtId="189" fontId="48" fillId="0" borderId="26" xfId="0" applyNumberFormat="1" applyFont="1" applyFill="1" applyBorder="1">
      <alignment vertical="center"/>
    </xf>
    <xf numFmtId="0" fontId="19" fillId="0" borderId="17" xfId="0" applyFont="1" applyBorder="1" applyAlignment="1">
      <alignment horizontal="center" vertical="center" wrapText="1"/>
    </xf>
    <xf numFmtId="189" fontId="1" fillId="0" borderId="19" xfId="9" applyNumberFormat="1" applyFont="1" applyFill="1" applyBorder="1" applyAlignment="1" applyProtection="1">
      <alignment horizontal="right" vertical="center"/>
    </xf>
    <xf numFmtId="189" fontId="1" fillId="0" borderId="26" xfId="9" applyNumberFormat="1" applyFont="1" applyFill="1" applyBorder="1" applyAlignment="1" applyProtection="1">
      <alignment horizontal="right" vertical="center"/>
    </xf>
    <xf numFmtId="0" fontId="4" fillId="0" borderId="14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0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190" fontId="13" fillId="0" borderId="0" xfId="5" applyNumberFormat="1" applyFont="1" applyFill="1">
      <alignment vertical="center"/>
    </xf>
    <xf numFmtId="41" fontId="13" fillId="0" borderId="0" xfId="5" applyFont="1" applyFill="1">
      <alignment vertical="center"/>
    </xf>
    <xf numFmtId="0" fontId="13" fillId="0" borderId="0" xfId="0" applyNumberFormat="1" applyFont="1" applyFill="1">
      <alignment vertical="center"/>
    </xf>
    <xf numFmtId="0" fontId="21" fillId="0" borderId="0" xfId="0" applyFont="1" applyAlignment="1">
      <alignment horizontal="left" vertical="top"/>
    </xf>
    <xf numFmtId="0" fontId="13" fillId="0" borderId="0" xfId="0" applyFont="1" applyAlignment="1"/>
    <xf numFmtId="0" fontId="21" fillId="0" borderId="0" xfId="0" applyFont="1" applyAlignment="1">
      <alignment horizontal="right" vertical="center"/>
    </xf>
    <xf numFmtId="41" fontId="29" fillId="0" borderId="4" xfId="5" applyFont="1" applyFill="1" applyBorder="1">
      <alignment vertical="center"/>
    </xf>
    <xf numFmtId="0" fontId="45" fillId="0" borderId="14" xfId="0" applyFont="1" applyFill="1" applyBorder="1" applyAlignment="1">
      <alignment horizontal="center" vertical="center" wrapText="1"/>
    </xf>
    <xf numFmtId="0" fontId="45" fillId="0" borderId="17" xfId="0" applyFont="1" applyFill="1" applyBorder="1" applyAlignment="1">
      <alignment horizontal="center" vertical="center" wrapText="1"/>
    </xf>
    <xf numFmtId="0" fontId="46" fillId="0" borderId="0" xfId="0" applyFont="1" applyFill="1" applyBorder="1">
      <alignment vertical="center"/>
    </xf>
    <xf numFmtId="0" fontId="30" fillId="0" borderId="0" xfId="2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26" xfId="0" applyFill="1" applyBorder="1">
      <alignment vertical="center"/>
    </xf>
    <xf numFmtId="0" fontId="45" fillId="0" borderId="20" xfId="0" applyFont="1" applyFill="1" applyBorder="1" applyAlignment="1">
      <alignment horizontal="center" vertical="center" wrapText="1"/>
    </xf>
    <xf numFmtId="0" fontId="45" fillId="0" borderId="9" xfId="0" applyFont="1" applyFill="1" applyBorder="1" applyAlignment="1">
      <alignment horizontal="center" vertical="center" wrapText="1"/>
    </xf>
    <xf numFmtId="0" fontId="45" fillId="0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8" fontId="0" fillId="0" borderId="4" xfId="9" applyNumberFormat="1" applyFont="1" applyFill="1" applyBorder="1" applyAlignment="1" applyProtection="1">
      <alignment horizontal="right" vertical="center"/>
    </xf>
    <xf numFmtId="0" fontId="0" fillId="0" borderId="14" xfId="0" applyBorder="1" applyAlignment="1">
      <alignment horizontal="center" vertical="center" wrapText="1"/>
    </xf>
    <xf numFmtId="41" fontId="29" fillId="0" borderId="19" xfId="5" applyFont="1" applyFill="1" applyBorder="1">
      <alignment vertical="center"/>
    </xf>
    <xf numFmtId="41" fontId="29" fillId="0" borderId="0" xfId="5" applyFont="1" applyFill="1" applyBorder="1">
      <alignment vertical="center"/>
    </xf>
    <xf numFmtId="178" fontId="0" fillId="0" borderId="0" xfId="9" applyNumberFormat="1" applyFont="1" applyFill="1" applyBorder="1" applyAlignment="1" applyProtection="1">
      <alignment horizontal="right" vertical="center"/>
    </xf>
    <xf numFmtId="0" fontId="0" fillId="0" borderId="17" xfId="0" applyBorder="1" applyAlignment="1">
      <alignment horizontal="center" vertical="center" wrapText="1"/>
    </xf>
    <xf numFmtId="41" fontId="29" fillId="0" borderId="27" xfId="5" applyFont="1" applyFill="1" applyBorder="1">
      <alignment vertical="center"/>
    </xf>
    <xf numFmtId="41" fontId="29" fillId="0" borderId="7" xfId="5" applyFont="1" applyFill="1" applyBorder="1">
      <alignment vertical="center"/>
    </xf>
    <xf numFmtId="0" fontId="0" fillId="0" borderId="13" xfId="0" applyBorder="1" applyAlignment="1">
      <alignment horizontal="center" vertical="center" wrapText="1"/>
    </xf>
    <xf numFmtId="0" fontId="51" fillId="0" borderId="9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18" fillId="0" borderId="0" xfId="0" applyFont="1" applyAlignment="1">
      <alignment vertical="top"/>
    </xf>
    <xf numFmtId="0" fontId="17" fillId="0" borderId="0" xfId="0" applyFont="1" applyAlignment="1">
      <alignment vertical="top"/>
    </xf>
    <xf numFmtId="41" fontId="0" fillId="0" borderId="25" xfId="5" applyFont="1" applyFill="1" applyBorder="1">
      <alignment vertical="center"/>
    </xf>
    <xf numFmtId="0" fontId="0" fillId="0" borderId="4" xfId="0" applyFill="1" applyBorder="1">
      <alignment vertical="center"/>
    </xf>
    <xf numFmtId="41" fontId="0" fillId="0" borderId="4" xfId="5" applyFont="1" applyFill="1" applyBorder="1">
      <alignment vertical="center"/>
    </xf>
    <xf numFmtId="41" fontId="0" fillId="0" borderId="4" xfId="0" applyNumberFormat="1" applyFill="1" applyBorder="1">
      <alignment vertical="center"/>
    </xf>
    <xf numFmtId="194" fontId="0" fillId="0" borderId="24" xfId="0" applyNumberFormat="1" applyFill="1" applyBorder="1">
      <alignment vertical="center"/>
    </xf>
    <xf numFmtId="0" fontId="19" fillId="0" borderId="25" xfId="2" applyFont="1" applyFill="1" applyBorder="1" applyAlignment="1">
      <alignment horizontal="center" vertical="center" shrinkToFit="1"/>
    </xf>
    <xf numFmtId="0" fontId="19" fillId="0" borderId="24" xfId="2" applyFont="1" applyFill="1" applyBorder="1" applyAlignment="1">
      <alignment horizontal="center" vertical="center" shrinkToFit="1"/>
    </xf>
    <xf numFmtId="41" fontId="0" fillId="0" borderId="19" xfId="5" applyFont="1" applyFill="1" applyBorder="1">
      <alignment vertical="center"/>
    </xf>
    <xf numFmtId="41" fontId="0" fillId="0" borderId="0" xfId="5" applyFont="1" applyFill="1" applyBorder="1">
      <alignment vertical="center"/>
    </xf>
    <xf numFmtId="41" fontId="0" fillId="0" borderId="0" xfId="0" applyNumberFormat="1" applyFill="1" applyBorder="1">
      <alignment vertical="center"/>
    </xf>
    <xf numFmtId="194" fontId="0" fillId="0" borderId="26" xfId="0" applyNumberFormat="1" applyFill="1" applyBorder="1">
      <alignment vertical="center"/>
    </xf>
    <xf numFmtId="0" fontId="19" fillId="0" borderId="19" xfId="2" applyFont="1" applyFill="1" applyBorder="1" applyAlignment="1">
      <alignment horizontal="center" vertical="center" shrinkToFit="1"/>
    </xf>
    <xf numFmtId="0" fontId="19" fillId="0" borderId="26" xfId="2" applyFont="1" applyFill="1" applyBorder="1" applyAlignment="1">
      <alignment horizontal="center" vertical="center" shrinkToFit="1"/>
    </xf>
    <xf numFmtId="0" fontId="0" fillId="0" borderId="0" xfId="0" applyFont="1" applyFill="1" applyBorder="1">
      <alignment vertical="center"/>
    </xf>
    <xf numFmtId="0" fontId="4" fillId="0" borderId="13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4" fillId="0" borderId="27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5" fillId="0" borderId="9" xfId="0" applyFont="1" applyFill="1" applyBorder="1" applyAlignment="1">
      <alignment horizontal="center" vertical="center"/>
    </xf>
    <xf numFmtId="183" fontId="1" fillId="0" borderId="4" xfId="6" applyNumberFormat="1" applyFont="1" applyFill="1" applyBorder="1" applyAlignment="1" applyProtection="1">
      <alignment horizontal="right" vertical="center"/>
    </xf>
    <xf numFmtId="178" fontId="19" fillId="0" borderId="4" xfId="2" applyNumberFormat="1" applyFont="1" applyFill="1" applyBorder="1" applyAlignment="1">
      <alignment horizontal="right" vertical="center" wrapText="1"/>
    </xf>
    <xf numFmtId="177" fontId="19" fillId="0" borderId="24" xfId="2" applyNumberFormat="1" applyFont="1" applyFill="1" applyBorder="1" applyAlignment="1">
      <alignment horizontal="right" vertical="center" wrapText="1"/>
    </xf>
    <xf numFmtId="177" fontId="19" fillId="0" borderId="4" xfId="2" applyNumberFormat="1" applyFont="1" applyFill="1" applyBorder="1" applyAlignment="1">
      <alignment horizontal="right" vertical="center" wrapText="1"/>
    </xf>
    <xf numFmtId="178" fontId="13" fillId="0" borderId="26" xfId="3" applyNumberFormat="1" applyFont="1" applyFill="1" applyBorder="1" applyAlignment="1">
      <alignment horizontal="right" vertical="center" shrinkToFit="1"/>
    </xf>
    <xf numFmtId="178" fontId="13" fillId="0" borderId="0" xfId="3" applyNumberFormat="1" applyFont="1" applyFill="1" applyBorder="1" applyAlignment="1">
      <alignment horizontal="right" vertical="center" shrinkToFit="1"/>
    </xf>
    <xf numFmtId="178" fontId="13" fillId="0" borderId="0" xfId="3" applyNumberFormat="1" applyFont="1" applyFill="1" applyBorder="1" applyAlignment="1">
      <alignment vertical="center" shrinkToFit="1"/>
    </xf>
    <xf numFmtId="178" fontId="13" fillId="0" borderId="19" xfId="3" applyNumberFormat="1" applyFont="1" applyFill="1" applyBorder="1" applyAlignment="1">
      <alignment horizontal="right" vertical="center" shrinkToFit="1"/>
    </xf>
    <xf numFmtId="178" fontId="12" fillId="0" borderId="26" xfId="0" applyNumberFormat="1" applyFont="1" applyFill="1" applyBorder="1" applyAlignment="1">
      <alignment horizontal="right" vertical="center" shrinkToFit="1"/>
    </xf>
    <xf numFmtId="191" fontId="12" fillId="0" borderId="0" xfId="0" applyNumberFormat="1" applyFont="1" applyFill="1" applyBorder="1" applyAlignment="1">
      <alignment horizontal="right" vertical="center" shrinkToFit="1"/>
    </xf>
    <xf numFmtId="178" fontId="12" fillId="0" borderId="0" xfId="0" applyNumberFormat="1" applyFont="1" applyFill="1" applyBorder="1" applyAlignment="1">
      <alignment horizontal="right" vertical="center" shrinkToFit="1"/>
    </xf>
    <xf numFmtId="178" fontId="12" fillId="0" borderId="19" xfId="0" applyNumberFormat="1" applyFont="1" applyFill="1" applyBorder="1" applyAlignment="1">
      <alignment horizontal="right" vertical="center" shrinkToFit="1"/>
    </xf>
    <xf numFmtId="41" fontId="1" fillId="0" borderId="4" xfId="5" applyFont="1" applyFill="1" applyBorder="1">
      <alignment vertical="center"/>
    </xf>
    <xf numFmtId="0" fontId="0" fillId="0" borderId="26" xfId="0" applyFont="1" applyFill="1" applyBorder="1">
      <alignment vertical="center"/>
    </xf>
    <xf numFmtId="41" fontId="1" fillId="0" borderId="7" xfId="5" applyFont="1" applyFill="1" applyBorder="1">
      <alignment vertical="center"/>
    </xf>
    <xf numFmtId="41" fontId="1" fillId="0" borderId="0" xfId="5" applyFont="1" applyFill="1" applyBorder="1">
      <alignment vertical="center"/>
    </xf>
    <xf numFmtId="182" fontId="0" fillId="0" borderId="4" xfId="6" applyNumberFormat="1" applyFont="1" applyFill="1" applyBorder="1" applyAlignment="1" applyProtection="1">
      <alignment horizontal="right" vertical="center"/>
    </xf>
    <xf numFmtId="182" fontId="0" fillId="0" borderId="25" xfId="6" applyNumberFormat="1" applyFont="1" applyFill="1" applyBorder="1" applyAlignment="1" applyProtection="1">
      <alignment horizontal="right" vertical="center"/>
    </xf>
    <xf numFmtId="183" fontId="29" fillId="0" borderId="0" xfId="6" applyNumberFormat="1" applyFont="1" applyFill="1" applyBorder="1" applyAlignment="1" applyProtection="1">
      <alignment horizontal="right" vertical="center"/>
    </xf>
    <xf numFmtId="184" fontId="29" fillId="0" borderId="0" xfId="5" applyNumberFormat="1" applyFont="1" applyFill="1" applyBorder="1" applyAlignment="1" applyProtection="1">
      <alignment horizontal="right" vertical="center"/>
    </xf>
    <xf numFmtId="184" fontId="29" fillId="0" borderId="19" xfId="5" applyNumberFormat="1" applyFont="1" applyFill="1" applyBorder="1" applyAlignment="1" applyProtection="1">
      <alignment horizontal="right" vertical="center"/>
    </xf>
    <xf numFmtId="183" fontId="29" fillId="0" borderId="24" xfId="5" applyNumberFormat="1" applyFont="1" applyFill="1" applyBorder="1" applyAlignment="1" applyProtection="1">
      <alignment horizontal="right" vertical="center"/>
    </xf>
    <xf numFmtId="183" fontId="29" fillId="0" borderId="4" xfId="5" applyNumberFormat="1" applyFont="1" applyFill="1" applyBorder="1" applyAlignment="1" applyProtection="1">
      <alignment horizontal="right" vertical="center"/>
    </xf>
    <xf numFmtId="178" fontId="20" fillId="0" borderId="4" xfId="2" applyNumberFormat="1" applyFont="1" applyFill="1" applyBorder="1" applyAlignment="1">
      <alignment horizontal="right" vertical="center" wrapText="1" indent="1"/>
    </xf>
    <xf numFmtId="178" fontId="20" fillId="0" borderId="25" xfId="2" applyNumberFormat="1" applyFont="1" applyFill="1" applyBorder="1" applyAlignment="1">
      <alignment horizontal="right" vertical="center" wrapText="1" indent="1"/>
    </xf>
    <xf numFmtId="183" fontId="29" fillId="0" borderId="25" xfId="5" applyNumberFormat="1" applyFont="1" applyFill="1" applyBorder="1" applyAlignment="1" applyProtection="1">
      <alignment horizontal="right" vertical="center"/>
    </xf>
    <xf numFmtId="183" fontId="29" fillId="0" borderId="4" xfId="6" applyNumberFormat="1" applyFont="1" applyFill="1" applyBorder="1" applyAlignment="1" applyProtection="1">
      <alignment horizontal="right" vertical="center"/>
    </xf>
    <xf numFmtId="183" fontId="29" fillId="0" borderId="25" xfId="6" applyNumberFormat="1" applyFont="1" applyFill="1" applyBorder="1" applyAlignment="1" applyProtection="1">
      <alignment horizontal="right" vertical="center"/>
    </xf>
    <xf numFmtId="185" fontId="29" fillId="0" borderId="24" xfId="6" applyNumberFormat="1" applyFont="1" applyFill="1" applyBorder="1" applyAlignment="1" applyProtection="1">
      <alignment horizontal="right" vertical="center"/>
    </xf>
    <xf numFmtId="183" fontId="29" fillId="0" borderId="4" xfId="6" applyNumberFormat="1" applyFont="1" applyFill="1" applyBorder="1" applyAlignment="1" applyProtection="1">
      <alignment horizontal="right" vertical="center"/>
      <protection locked="0"/>
    </xf>
    <xf numFmtId="177" fontId="20" fillId="0" borderId="25" xfId="2" applyNumberFormat="1" applyFont="1" applyFill="1" applyBorder="1" applyAlignment="1">
      <alignment horizontal="right" vertical="center" wrapText="1" indent="1"/>
    </xf>
    <xf numFmtId="183" fontId="29" fillId="0" borderId="24" xfId="6" applyNumberFormat="1" applyFont="1" applyFill="1" applyBorder="1" applyAlignment="1" applyProtection="1">
      <alignment horizontal="right" vertical="center"/>
    </xf>
    <xf numFmtId="177" fontId="20" fillId="0" borderId="4" xfId="2" applyNumberFormat="1" applyFont="1" applyFill="1" applyBorder="1" applyAlignment="1">
      <alignment horizontal="right" vertical="center" wrapText="1" indent="1"/>
    </xf>
    <xf numFmtId="41" fontId="29" fillId="0" borderId="24" xfId="5" applyFont="1" applyFill="1" applyBorder="1" applyAlignment="1" applyProtection="1">
      <alignment horizontal="center" vertical="center"/>
    </xf>
    <xf numFmtId="41" fontId="29" fillId="0" borderId="4" xfId="5" applyFont="1" applyFill="1" applyBorder="1" applyAlignment="1" applyProtection="1">
      <alignment horizontal="center" vertical="center"/>
    </xf>
    <xf numFmtId="41" fontId="29" fillId="0" borderId="25" xfId="5" applyFont="1" applyFill="1" applyBorder="1" applyAlignment="1" applyProtection="1">
      <alignment horizontal="center" vertical="center"/>
    </xf>
    <xf numFmtId="178" fontId="16" fillId="0" borderId="26" xfId="3" applyNumberFormat="1" applyFont="1" applyFill="1" applyBorder="1" applyAlignment="1">
      <alignment horizontal="right" vertical="center" shrinkToFit="1"/>
    </xf>
    <xf numFmtId="178" fontId="16" fillId="0" borderId="0" xfId="3" applyNumberFormat="1" applyFont="1" applyFill="1" applyBorder="1" applyAlignment="1">
      <alignment horizontal="right" vertical="center" shrinkToFit="1"/>
    </xf>
    <xf numFmtId="178" fontId="16" fillId="0" borderId="0" xfId="3" applyNumberFormat="1" applyFont="1" applyFill="1" applyBorder="1" applyAlignment="1">
      <alignment vertical="center" shrinkToFit="1"/>
    </xf>
    <xf numFmtId="178" fontId="16" fillId="0" borderId="19" xfId="3" applyNumberFormat="1" applyFont="1" applyFill="1" applyBorder="1" applyAlignment="1">
      <alignment horizontal="right" vertical="center" shrinkToFit="1"/>
    </xf>
    <xf numFmtId="178" fontId="54" fillId="0" borderId="26" xfId="2" applyNumberFormat="1" applyFont="1" applyFill="1" applyBorder="1" applyAlignment="1">
      <alignment horizontal="right" vertical="center" wrapText="1"/>
    </xf>
    <xf numFmtId="178" fontId="54" fillId="0" borderId="0" xfId="2" applyNumberFormat="1" applyFont="1" applyFill="1" applyBorder="1" applyAlignment="1">
      <alignment horizontal="right" vertical="center" wrapText="1"/>
    </xf>
    <xf numFmtId="178" fontId="54" fillId="0" borderId="19" xfId="2" applyNumberFormat="1" applyFont="1" applyFill="1" applyBorder="1" applyAlignment="1">
      <alignment horizontal="right" vertical="center" wrapText="1"/>
    </xf>
    <xf numFmtId="0" fontId="0" fillId="0" borderId="19" xfId="0" applyFill="1" applyBorder="1" applyAlignment="1">
      <alignment horizontal="right" vertical="center"/>
    </xf>
    <xf numFmtId="0" fontId="0" fillId="0" borderId="25" xfId="0" applyFill="1" applyBorder="1" applyAlignment="1">
      <alignment horizontal="right" vertical="center"/>
    </xf>
    <xf numFmtId="178" fontId="12" fillId="0" borderId="24" xfId="0" applyNumberFormat="1" applyFont="1" applyFill="1" applyBorder="1" applyAlignment="1">
      <alignment horizontal="right" vertical="center" shrinkToFit="1"/>
    </xf>
    <xf numFmtId="191" fontId="12" fillId="0" borderId="4" xfId="0" applyNumberFormat="1" applyFont="1" applyFill="1" applyBorder="1" applyAlignment="1">
      <alignment horizontal="right" vertical="center" shrinkToFit="1"/>
    </xf>
    <xf numFmtId="178" fontId="12" fillId="0" borderId="4" xfId="0" applyNumberFormat="1" applyFont="1" applyFill="1" applyBorder="1" applyAlignment="1">
      <alignment horizontal="right" vertical="center" shrinkToFit="1"/>
    </xf>
    <xf numFmtId="178" fontId="12" fillId="0" borderId="25" xfId="0" applyNumberFormat="1" applyFont="1" applyFill="1" applyBorder="1" applyAlignment="1">
      <alignment horizontal="right" vertical="center" shrinkToFit="1"/>
    </xf>
    <xf numFmtId="0" fontId="29" fillId="0" borderId="24" xfId="0" applyFont="1" applyFill="1" applyBorder="1">
      <alignment vertical="center"/>
    </xf>
    <xf numFmtId="0" fontId="29" fillId="0" borderId="4" xfId="0" applyFont="1" applyFill="1" applyBorder="1">
      <alignment vertical="center"/>
    </xf>
    <xf numFmtId="0" fontId="29" fillId="0" borderId="25" xfId="0" applyFont="1" applyFill="1" applyBorder="1">
      <alignment vertical="center"/>
    </xf>
    <xf numFmtId="0" fontId="29" fillId="0" borderId="26" xfId="0" applyFont="1" applyFill="1" applyBorder="1">
      <alignment vertical="center"/>
    </xf>
    <xf numFmtId="0" fontId="29" fillId="0" borderId="0" xfId="0" applyFont="1" applyFill="1" applyBorder="1">
      <alignment vertical="center"/>
    </xf>
    <xf numFmtId="178" fontId="29" fillId="0" borderId="0" xfId="9" applyNumberFormat="1" applyFont="1" applyFill="1" applyBorder="1" applyAlignment="1" applyProtection="1">
      <alignment horizontal="right" vertical="center"/>
    </xf>
    <xf numFmtId="178" fontId="29" fillId="0" borderId="24" xfId="9" applyNumberFormat="1" applyFont="1" applyFill="1" applyBorder="1" applyAlignment="1" applyProtection="1">
      <alignment horizontal="right" vertical="center"/>
    </xf>
    <xf numFmtId="178" fontId="29" fillId="0" borderId="4" xfId="9" applyNumberFormat="1" applyFont="1" applyFill="1" applyBorder="1" applyAlignment="1" applyProtection="1">
      <alignment horizontal="right" vertical="center"/>
    </xf>
    <xf numFmtId="178" fontId="29" fillId="0" borderId="25" xfId="9" applyNumberFormat="1" applyFont="1" applyFill="1" applyBorder="1" applyAlignment="1" applyProtection="1">
      <alignment horizontal="right" vertical="center"/>
    </xf>
    <xf numFmtId="0" fontId="17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/>
    </xf>
    <xf numFmtId="0" fontId="4" fillId="0" borderId="13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9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28" fillId="0" borderId="23" xfId="2" applyFont="1" applyBorder="1" applyAlignment="1">
      <alignment horizontal="center" vertical="center" wrapText="1"/>
    </xf>
    <xf numFmtId="0" fontId="28" fillId="0" borderId="21" xfId="2" applyFont="1" applyBorder="1" applyAlignment="1">
      <alignment horizontal="center" vertical="center" wrapText="1"/>
    </xf>
    <xf numFmtId="0" fontId="28" fillId="0" borderId="22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top"/>
    </xf>
    <xf numFmtId="0" fontId="22" fillId="0" borderId="0" xfId="2" applyFont="1" applyBorder="1" applyAlignment="1">
      <alignment horizontal="right" vertical="top"/>
    </xf>
    <xf numFmtId="0" fontId="4" fillId="0" borderId="8" xfId="2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29" xfId="2" applyFont="1" applyBorder="1" applyAlignment="1">
      <alignment horizontal="center" vertical="center" wrapText="1"/>
    </xf>
    <xf numFmtId="0" fontId="25" fillId="0" borderId="17" xfId="2" applyFont="1" applyBorder="1" applyAlignment="1">
      <alignment horizontal="center" vertical="center" wrapText="1"/>
    </xf>
    <xf numFmtId="0" fontId="25" fillId="0" borderId="1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4" fillId="0" borderId="20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 vertical="top"/>
    </xf>
    <xf numFmtId="0" fontId="18" fillId="0" borderId="0" xfId="2" applyFont="1" applyBorder="1" applyAlignment="1">
      <alignment horizontal="center" vertical="top"/>
    </xf>
    <xf numFmtId="0" fontId="4" fillId="0" borderId="13" xfId="2" applyFont="1" applyBorder="1" applyAlignment="1">
      <alignment horizontal="distributed" vertical="center" wrapText="1" indent="1"/>
    </xf>
    <xf numFmtId="0" fontId="4" fillId="0" borderId="17" xfId="2" applyFont="1" applyBorder="1" applyAlignment="1">
      <alignment horizontal="distributed" vertical="center" wrapText="1" indent="1"/>
    </xf>
    <xf numFmtId="0" fontId="4" fillId="0" borderId="14" xfId="2" applyFont="1" applyBorder="1" applyAlignment="1">
      <alignment horizontal="distributed" vertical="center" wrapText="1" indent="1"/>
    </xf>
    <xf numFmtId="0" fontId="13" fillId="0" borderId="0" xfId="2" applyFont="1" applyBorder="1" applyAlignment="1">
      <alignment horizontal="center" vertical="center"/>
    </xf>
    <xf numFmtId="0" fontId="4" fillId="0" borderId="27" xfId="2" applyFont="1" applyBorder="1" applyAlignment="1">
      <alignment horizontal="center" vertical="center" wrapText="1"/>
    </xf>
    <xf numFmtId="0" fontId="25" fillId="0" borderId="13" xfId="2" applyFont="1" applyBorder="1" applyAlignment="1">
      <alignment horizontal="center" vertical="center"/>
    </xf>
    <xf numFmtId="0" fontId="25" fillId="0" borderId="17" xfId="2" applyFont="1" applyBorder="1" applyAlignment="1">
      <alignment horizontal="center" vertical="center"/>
    </xf>
    <xf numFmtId="0" fontId="25" fillId="0" borderId="16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top" wrapText="1"/>
    </xf>
    <xf numFmtId="0" fontId="23" fillId="0" borderId="0" xfId="2" applyFont="1" applyBorder="1" applyAlignment="1">
      <alignment horizontal="center" vertical="top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179" fontId="17" fillId="0" borderId="0" xfId="2" applyNumberFormat="1" applyFont="1" applyBorder="1" applyAlignment="1">
      <alignment horizontal="center" vertical="top"/>
    </xf>
    <xf numFmtId="0" fontId="27" fillId="0" borderId="0" xfId="2" applyFont="1" applyAlignment="1">
      <alignment horizontal="right" vertical="top"/>
    </xf>
    <xf numFmtId="0" fontId="4" fillId="0" borderId="9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distributed" vertical="center" wrapText="1" indent="1"/>
    </xf>
    <xf numFmtId="0" fontId="4" fillId="0" borderId="13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4" fillId="0" borderId="14" xfId="2" applyFont="1" applyBorder="1" applyAlignment="1">
      <alignment horizontal="center" wrapText="1"/>
    </xf>
    <xf numFmtId="0" fontId="4" fillId="0" borderId="9" xfId="2" applyFont="1" applyBorder="1" applyAlignment="1">
      <alignment horizontal="center" wrapText="1"/>
    </xf>
    <xf numFmtId="0" fontId="25" fillId="0" borderId="24" xfId="2" applyFont="1" applyBorder="1" applyAlignment="1">
      <alignment horizontal="center" wrapText="1"/>
    </xf>
    <xf numFmtId="0" fontId="25" fillId="0" borderId="20" xfId="2" applyFont="1" applyBorder="1" applyAlignment="1">
      <alignment horizontal="center" wrapText="1"/>
    </xf>
    <xf numFmtId="0" fontId="22" fillId="0" borderId="0" xfId="2" applyFont="1" applyAlignment="1">
      <alignment horizontal="right" vertical="top"/>
    </xf>
    <xf numFmtId="0" fontId="4" fillId="0" borderId="9" xfId="2" applyFont="1" applyBorder="1" applyAlignment="1">
      <alignment horizontal="center" vertical="center" wrapText="1" shrinkToFit="1"/>
    </xf>
    <xf numFmtId="0" fontId="4" fillId="0" borderId="7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wrapText="1"/>
    </xf>
    <xf numFmtId="0" fontId="4" fillId="0" borderId="22" xfId="2" applyFont="1" applyBorder="1" applyAlignment="1">
      <alignment horizontal="center" wrapText="1"/>
    </xf>
    <xf numFmtId="0" fontId="25" fillId="0" borderId="14" xfId="2" applyFont="1" applyBorder="1" applyAlignment="1">
      <alignment horizontal="center" wrapText="1"/>
    </xf>
    <xf numFmtId="0" fontId="25" fillId="0" borderId="9" xfId="2" applyFont="1" applyBorder="1" applyAlignment="1">
      <alignment horizontal="center" wrapText="1"/>
    </xf>
    <xf numFmtId="0" fontId="4" fillId="0" borderId="26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top" shrinkToFit="1"/>
    </xf>
    <xf numFmtId="0" fontId="25" fillId="0" borderId="13" xfId="2" applyFont="1" applyBorder="1" applyAlignment="1">
      <alignment horizontal="center" vertical="center" wrapText="1"/>
    </xf>
    <xf numFmtId="0" fontId="25" fillId="0" borderId="14" xfId="2" applyFont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0" fillId="0" borderId="20" xfId="2" applyFont="1" applyFill="1" applyBorder="1" applyAlignment="1">
      <alignment horizontal="center" vertical="center" wrapText="1"/>
    </xf>
    <xf numFmtId="0" fontId="25" fillId="0" borderId="21" xfId="2" applyFont="1" applyFill="1" applyBorder="1" applyAlignment="1">
      <alignment horizontal="center" vertical="center" wrapText="1"/>
    </xf>
    <xf numFmtId="0" fontId="25" fillId="0" borderId="13" xfId="2" applyFont="1" applyFill="1" applyBorder="1" applyAlignment="1">
      <alignment horizontal="center" vertical="center" wrapText="1"/>
    </xf>
    <xf numFmtId="0" fontId="25" fillId="0" borderId="17" xfId="2" applyFont="1" applyFill="1" applyBorder="1" applyAlignment="1">
      <alignment horizontal="center" vertical="center"/>
    </xf>
    <xf numFmtId="0" fontId="25" fillId="0" borderId="14" xfId="2" applyFont="1" applyFill="1" applyBorder="1" applyAlignment="1">
      <alignment horizontal="center" vertical="center"/>
    </xf>
    <xf numFmtId="0" fontId="25" fillId="0" borderId="20" xfId="2" applyFont="1" applyFill="1" applyBorder="1" applyAlignment="1">
      <alignment horizontal="center" vertical="center" wrapText="1"/>
    </xf>
    <xf numFmtId="0" fontId="25" fillId="0" borderId="22" xfId="2" applyFont="1" applyFill="1" applyBorder="1" applyAlignment="1">
      <alignment horizontal="center" vertical="center" wrapText="1"/>
    </xf>
    <xf numFmtId="0" fontId="4" fillId="0" borderId="35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5" fillId="0" borderId="9" xfId="0" applyFont="1" applyFill="1" applyBorder="1" applyAlignment="1">
      <alignment horizontal="center" vertical="center" wrapText="1"/>
    </xf>
    <xf numFmtId="188" fontId="45" fillId="0" borderId="9" xfId="10" applyFont="1" applyFill="1" applyBorder="1" applyAlignment="1">
      <alignment horizontal="center" vertical="center" wrapText="1"/>
    </xf>
    <xf numFmtId="188" fontId="45" fillId="0" borderId="9" xfId="1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188" fontId="45" fillId="0" borderId="20" xfId="10" applyFont="1" applyFill="1" applyBorder="1" applyAlignment="1">
      <alignment horizontal="center" vertical="center" wrapText="1"/>
    </xf>
    <xf numFmtId="188" fontId="45" fillId="0" borderId="20" xfId="10" applyFont="1" applyFill="1" applyBorder="1" applyAlignment="1">
      <alignment horizontal="center" vertical="center"/>
    </xf>
    <xf numFmtId="0" fontId="19" fillId="0" borderId="26" xfId="2" applyFont="1" applyFill="1" applyBorder="1" applyAlignment="1">
      <alignment horizontal="center" vertical="center" shrinkToFit="1"/>
    </xf>
    <xf numFmtId="0" fontId="19" fillId="0" borderId="0" xfId="2" applyFont="1" applyFill="1" applyBorder="1" applyAlignment="1">
      <alignment horizontal="center" vertical="center" shrinkToFit="1"/>
    </xf>
    <xf numFmtId="0" fontId="27" fillId="0" borderId="0" xfId="0" applyFont="1" applyAlignment="1">
      <alignment horizontal="right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46" fillId="0" borderId="4" xfId="0" applyFont="1" applyFill="1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88" fontId="45" fillId="0" borderId="9" xfId="11" applyFont="1" applyFill="1" applyBorder="1" applyAlignment="1">
      <alignment horizontal="center" vertical="center" wrapText="1"/>
    </xf>
    <xf numFmtId="188" fontId="45" fillId="0" borderId="9" xfId="11" applyFont="1" applyFill="1" applyBorder="1" applyAlignment="1">
      <alignment horizontal="center" vertical="center"/>
    </xf>
    <xf numFmtId="0" fontId="45" fillId="0" borderId="2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top"/>
    </xf>
    <xf numFmtId="0" fontId="4" fillId="0" borderId="7" xfId="0" applyFont="1" applyBorder="1" applyAlignment="1">
      <alignment horizontal="center" vertical="center" wrapText="1"/>
    </xf>
    <xf numFmtId="192" fontId="45" fillId="0" borderId="23" xfId="12" applyNumberFormat="1" applyFont="1" applyFill="1" applyBorder="1" applyAlignment="1">
      <alignment horizontal="center" vertical="center" wrapText="1"/>
    </xf>
    <xf numFmtId="192" fontId="45" fillId="0" borderId="24" xfId="12" applyNumberFormat="1" applyFont="1" applyFill="1" applyBorder="1" applyAlignment="1">
      <alignment horizontal="center" vertical="center" wrapText="1"/>
    </xf>
    <xf numFmtId="0" fontId="45" fillId="0" borderId="13" xfId="0" applyFont="1" applyFill="1" applyBorder="1" applyAlignment="1">
      <alignment horizontal="center" vertical="center" wrapText="1"/>
    </xf>
    <xf numFmtId="0" fontId="45" fillId="0" borderId="17" xfId="0" applyFont="1" applyFill="1" applyBorder="1" applyAlignment="1">
      <alignment horizontal="center" vertical="center" wrapText="1"/>
    </xf>
    <xf numFmtId="0" fontId="45" fillId="0" borderId="26" xfId="0" applyFont="1" applyFill="1" applyBorder="1" applyAlignment="1">
      <alignment horizontal="center" vertical="center" wrapText="1"/>
    </xf>
    <xf numFmtId="0" fontId="45" fillId="0" borderId="24" xfId="0" applyFont="1" applyFill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6" fillId="0" borderId="4" xfId="0" applyFont="1" applyFill="1" applyBorder="1" applyAlignment="1">
      <alignment horizontal="left" vertical="center"/>
    </xf>
    <xf numFmtId="188" fontId="45" fillId="0" borderId="9" xfId="12" applyFont="1" applyFill="1" applyBorder="1" applyAlignment="1">
      <alignment horizontal="center" vertical="center" wrapText="1"/>
    </xf>
    <xf numFmtId="188" fontId="45" fillId="0" borderId="9" xfId="12" applyFont="1" applyFill="1" applyBorder="1" applyAlignment="1">
      <alignment horizontal="center" vertical="center"/>
    </xf>
    <xf numFmtId="188" fontId="45" fillId="0" borderId="7" xfId="12" applyFont="1" applyFill="1" applyBorder="1" applyAlignment="1">
      <alignment horizontal="center" vertical="center" wrapText="1"/>
    </xf>
    <xf numFmtId="188" fontId="45" fillId="0" borderId="27" xfId="12" applyFont="1" applyFill="1" applyBorder="1" applyAlignment="1">
      <alignment horizontal="center" vertical="center" wrapText="1"/>
    </xf>
    <xf numFmtId="188" fontId="45" fillId="0" borderId="0" xfId="12" applyFont="1" applyFill="1" applyBorder="1" applyAlignment="1">
      <alignment horizontal="center" vertical="center" wrapText="1"/>
    </xf>
    <xf numFmtId="188" fontId="45" fillId="0" borderId="4" xfId="12" applyFont="1" applyFill="1" applyBorder="1" applyAlignment="1">
      <alignment horizontal="center" vertical="center" wrapText="1"/>
    </xf>
    <xf numFmtId="188" fontId="45" fillId="0" borderId="25" xfId="12" applyFont="1" applyFill="1" applyBorder="1" applyAlignment="1">
      <alignment horizontal="center" vertical="center" wrapText="1"/>
    </xf>
    <xf numFmtId="188" fontId="45" fillId="0" borderId="13" xfId="12" applyFont="1" applyFill="1" applyBorder="1" applyAlignment="1">
      <alignment horizontal="center" vertical="center"/>
    </xf>
    <xf numFmtId="0" fontId="45" fillId="0" borderId="17" xfId="0" applyFont="1" applyFill="1" applyBorder="1" applyAlignment="1">
      <alignment horizontal="center" vertical="center"/>
    </xf>
    <xf numFmtId="0" fontId="45" fillId="0" borderId="14" xfId="0" applyFont="1" applyFill="1" applyBorder="1" applyAlignment="1">
      <alignment horizontal="center" vertical="center"/>
    </xf>
    <xf numFmtId="0" fontId="30" fillId="0" borderId="23" xfId="2" applyFont="1" applyFill="1" applyBorder="1" applyAlignment="1">
      <alignment horizontal="left" vertical="center" wrapText="1"/>
    </xf>
    <xf numFmtId="0" fontId="30" fillId="0" borderId="0" xfId="2" applyFont="1" applyFill="1" applyBorder="1" applyAlignment="1">
      <alignment horizontal="left" vertical="center" wrapText="1"/>
    </xf>
    <xf numFmtId="0" fontId="30" fillId="0" borderId="0" xfId="2" applyFont="1" applyFill="1" applyBorder="1" applyAlignment="1">
      <alignment horizontal="right" vertical="center" wrapText="1"/>
    </xf>
    <xf numFmtId="0" fontId="45" fillId="0" borderId="21" xfId="0" applyFont="1" applyFill="1" applyBorder="1" applyAlignment="1">
      <alignment horizontal="center" vertical="center" wrapText="1"/>
    </xf>
    <xf numFmtId="0" fontId="45" fillId="0" borderId="22" xfId="0" applyFont="1" applyFill="1" applyBorder="1" applyAlignment="1">
      <alignment horizontal="center" vertical="center"/>
    </xf>
    <xf numFmtId="0" fontId="45" fillId="0" borderId="20" xfId="0" applyFont="1" applyFill="1" applyBorder="1" applyAlignment="1">
      <alignment horizontal="center" vertical="center" wrapText="1"/>
    </xf>
    <xf numFmtId="0" fontId="45" fillId="0" borderId="21" xfId="0" applyFont="1" applyFill="1" applyBorder="1" applyAlignment="1">
      <alignment horizontal="center" vertical="center"/>
    </xf>
    <xf numFmtId="0" fontId="45" fillId="0" borderId="23" xfId="0" applyFont="1" applyFill="1" applyBorder="1" applyAlignment="1">
      <alignment horizontal="center" vertical="center" wrapText="1"/>
    </xf>
    <xf numFmtId="0" fontId="45" fillId="0" borderId="26" xfId="0" applyFont="1" applyFill="1" applyBorder="1" applyAlignment="1">
      <alignment horizontal="center" vertical="center"/>
    </xf>
    <xf numFmtId="0" fontId="45" fillId="0" borderId="24" xfId="0" applyFont="1" applyFill="1" applyBorder="1" applyAlignment="1">
      <alignment horizontal="center" vertical="center"/>
    </xf>
    <xf numFmtId="193" fontId="45" fillId="0" borderId="9" xfId="13" applyNumberFormat="1" applyFont="1" applyFill="1" applyBorder="1" applyAlignment="1">
      <alignment horizontal="center" vertical="center" wrapText="1"/>
    </xf>
    <xf numFmtId="188" fontId="45" fillId="0" borderId="9" xfId="13" applyFont="1" applyFill="1" applyBorder="1" applyAlignment="1">
      <alignment horizontal="center" vertical="center" wrapText="1"/>
    </xf>
    <xf numFmtId="3" fontId="45" fillId="0" borderId="9" xfId="13" applyNumberFormat="1" applyFont="1" applyFill="1" applyBorder="1" applyAlignment="1">
      <alignment horizontal="center" vertical="center" wrapText="1"/>
    </xf>
    <xf numFmtId="188" fontId="45" fillId="0" borderId="9" xfId="14" applyFont="1" applyFill="1" applyBorder="1" applyAlignment="1">
      <alignment horizontal="center" vertical="center" wrapText="1"/>
    </xf>
    <xf numFmtId="188" fontId="45" fillId="0" borderId="9" xfId="14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1" fillId="0" borderId="9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9" xfId="2" applyFont="1" applyFill="1" applyBorder="1" applyAlignment="1">
      <alignment horizontal="center" vertical="center" shrinkToFit="1"/>
    </xf>
    <xf numFmtId="0" fontId="19" fillId="0" borderId="0" xfId="2" applyFont="1" applyFill="1" applyBorder="1" applyAlignment="1">
      <alignment horizontal="left" vertical="center" shrinkToFit="1"/>
    </xf>
    <xf numFmtId="0" fontId="20" fillId="0" borderId="26" xfId="2" applyFont="1" applyFill="1" applyBorder="1" applyAlignment="1">
      <alignment horizontal="center" vertical="center" shrinkToFit="1"/>
    </xf>
    <xf numFmtId="0" fontId="20" fillId="0" borderId="19" xfId="2" applyFont="1" applyFill="1" applyBorder="1" applyAlignment="1">
      <alignment horizontal="center" vertical="center" shrinkToFit="1"/>
    </xf>
    <xf numFmtId="0" fontId="45" fillId="0" borderId="27" xfId="0" applyFont="1" applyFill="1" applyBorder="1" applyAlignment="1">
      <alignment horizontal="center" vertical="center" wrapText="1"/>
    </xf>
    <xf numFmtId="0" fontId="45" fillId="0" borderId="19" xfId="0" applyFont="1" applyFill="1" applyBorder="1" applyAlignment="1">
      <alignment horizontal="center" vertical="center" wrapText="1"/>
    </xf>
    <xf numFmtId="0" fontId="45" fillId="0" borderId="25" xfId="0" applyFont="1" applyFill="1" applyBorder="1" applyAlignment="1">
      <alignment horizontal="center" vertical="center" wrapText="1"/>
    </xf>
    <xf numFmtId="0" fontId="53" fillId="0" borderId="9" xfId="15" applyFont="1" applyFill="1" applyBorder="1" applyAlignment="1">
      <alignment horizontal="center" vertical="center" wrapText="1"/>
    </xf>
    <xf numFmtId="0" fontId="46" fillId="0" borderId="4" xfId="15" applyFont="1" applyFill="1" applyBorder="1" applyAlignment="1">
      <alignment horizontal="left" vertical="center"/>
    </xf>
    <xf numFmtId="0" fontId="46" fillId="0" borderId="4" xfId="15" applyFont="1" applyFill="1" applyBorder="1" applyAlignment="1">
      <alignment horizontal="right" vertical="center"/>
    </xf>
    <xf numFmtId="0" fontId="45" fillId="0" borderId="13" xfId="15" applyFont="1" applyFill="1" applyBorder="1" applyAlignment="1">
      <alignment horizontal="center" vertical="center" wrapText="1"/>
    </xf>
    <xf numFmtId="0" fontId="45" fillId="0" borderId="17" xfId="15" applyFont="1" applyFill="1" applyBorder="1" applyAlignment="1">
      <alignment horizontal="center" vertical="center"/>
    </xf>
    <xf numFmtId="0" fontId="45" fillId="0" borderId="14" xfId="15" applyFont="1" applyFill="1" applyBorder="1" applyAlignment="1">
      <alignment horizontal="center" vertical="center"/>
    </xf>
    <xf numFmtId="0" fontId="45" fillId="0" borderId="20" xfId="15" applyFont="1" applyFill="1" applyBorder="1" applyAlignment="1">
      <alignment horizontal="center" vertical="center"/>
    </xf>
    <xf numFmtId="0" fontId="45" fillId="0" borderId="21" xfId="15" applyFont="1" applyFill="1" applyBorder="1" applyAlignment="1">
      <alignment horizontal="center" vertical="center"/>
    </xf>
    <xf numFmtId="0" fontId="45" fillId="0" borderId="22" xfId="15" applyFont="1" applyFill="1" applyBorder="1" applyAlignment="1">
      <alignment horizontal="center" vertical="center"/>
    </xf>
    <xf numFmtId="0" fontId="53" fillId="0" borderId="23" xfId="15" applyFont="1" applyFill="1" applyBorder="1" applyAlignment="1">
      <alignment horizontal="center" vertical="center" wrapText="1"/>
    </xf>
    <xf numFmtId="0" fontId="53" fillId="0" borderId="24" xfId="15" applyFont="1" applyFill="1" applyBorder="1" applyAlignment="1">
      <alignment horizontal="center" vertical="center" wrapText="1"/>
    </xf>
    <xf numFmtId="0" fontId="45" fillId="0" borderId="23" xfId="15" applyFont="1" applyFill="1" applyBorder="1" applyAlignment="1">
      <alignment horizontal="center" vertical="center" wrapText="1"/>
    </xf>
    <xf numFmtId="0" fontId="45" fillId="0" borderId="7" xfId="15" applyFont="1" applyFill="1" applyBorder="1" applyAlignment="1">
      <alignment horizontal="center" vertical="center" wrapText="1"/>
    </xf>
    <xf numFmtId="0" fontId="45" fillId="0" borderId="24" xfId="15" applyFont="1" applyFill="1" applyBorder="1" applyAlignment="1">
      <alignment horizontal="center" vertical="center" wrapText="1"/>
    </xf>
    <xf numFmtId="0" fontId="45" fillId="0" borderId="4" xfId="15" applyFont="1" applyFill="1" applyBorder="1" applyAlignment="1">
      <alignment horizontal="center" vertical="center" wrapText="1"/>
    </xf>
    <xf numFmtId="0" fontId="52" fillId="4" borderId="0" xfId="0" applyFont="1" applyFill="1" applyBorder="1" applyAlignment="1">
      <alignment horizontal="right" vertical="top"/>
    </xf>
    <xf numFmtId="0" fontId="19" fillId="0" borderId="0" xfId="0" applyFont="1" applyFill="1" applyBorder="1" applyAlignment="1">
      <alignment horizontal="center" vertical="center" wrapText="1"/>
    </xf>
    <xf numFmtId="0" fontId="45" fillId="0" borderId="27" xfId="15" applyFont="1" applyFill="1" applyBorder="1" applyAlignment="1">
      <alignment horizontal="center" vertical="center" wrapText="1"/>
    </xf>
    <xf numFmtId="0" fontId="45" fillId="0" borderId="25" xfId="15" applyFont="1" applyFill="1" applyBorder="1" applyAlignment="1">
      <alignment horizontal="center" vertical="center" wrapText="1"/>
    </xf>
    <xf numFmtId="0" fontId="45" fillId="0" borderId="9" xfId="15" applyFont="1" applyFill="1" applyBorder="1" applyAlignment="1">
      <alignment horizontal="center" vertical="center" wrapText="1"/>
    </xf>
    <xf numFmtId="183" fontId="1" fillId="0" borderId="23" xfId="5" applyNumberFormat="1" applyFont="1" applyFill="1" applyBorder="1" applyAlignment="1" applyProtection="1">
      <alignment horizontal="right" vertical="center"/>
    </xf>
    <xf numFmtId="183" fontId="1" fillId="0" borderId="7" xfId="5" applyNumberFormat="1" applyFont="1" applyFill="1" applyBorder="1" applyAlignment="1" applyProtection="1">
      <alignment horizontal="right" vertical="center"/>
    </xf>
    <xf numFmtId="178" fontId="19" fillId="0" borderId="7" xfId="2" applyNumberFormat="1" applyFont="1" applyFill="1" applyBorder="1" applyAlignment="1">
      <alignment horizontal="right" vertical="center" wrapText="1" indent="1"/>
    </xf>
    <xf numFmtId="178" fontId="19" fillId="0" borderId="27" xfId="2" applyNumberFormat="1" applyFont="1" applyFill="1" applyBorder="1" applyAlignment="1">
      <alignment horizontal="right" vertical="center" wrapText="1" indent="1"/>
    </xf>
    <xf numFmtId="183" fontId="1" fillId="0" borderId="27" xfId="5" applyNumberFormat="1" applyFont="1" applyFill="1" applyBorder="1" applyAlignment="1" applyProtection="1">
      <alignment horizontal="right" vertical="center"/>
    </xf>
    <xf numFmtId="183" fontId="1" fillId="0" borderId="23" xfId="6" applyNumberFormat="1" applyFont="1" applyFill="1" applyBorder="1" applyAlignment="1" applyProtection="1">
      <alignment horizontal="right" vertical="center"/>
    </xf>
    <xf numFmtId="183" fontId="1" fillId="0" borderId="7" xfId="6" applyNumberFormat="1" applyFont="1" applyFill="1" applyBorder="1" applyAlignment="1" applyProtection="1">
      <alignment horizontal="right" vertical="center"/>
    </xf>
    <xf numFmtId="183" fontId="1" fillId="0" borderId="27" xfId="6" applyNumberFormat="1" applyFont="1" applyFill="1" applyBorder="1" applyAlignment="1" applyProtection="1">
      <alignment horizontal="right" vertical="center"/>
    </xf>
    <xf numFmtId="183" fontId="1" fillId="0" borderId="26" xfId="6" applyNumberFormat="1" applyFont="1" applyFill="1" applyBorder="1" applyAlignment="1" applyProtection="1">
      <alignment horizontal="right" vertical="center"/>
    </xf>
    <xf numFmtId="185" fontId="1" fillId="0" borderId="23" xfId="6" applyNumberFormat="1" applyFont="1" applyFill="1" applyBorder="1" applyAlignment="1" applyProtection="1">
      <alignment horizontal="right" vertical="center"/>
    </xf>
    <xf numFmtId="183" fontId="1" fillId="0" borderId="7" xfId="6" applyNumberFormat="1" applyFont="1" applyFill="1" applyBorder="1" applyAlignment="1" applyProtection="1">
      <alignment horizontal="right" vertical="center"/>
      <protection locked="0"/>
    </xf>
    <xf numFmtId="177" fontId="19" fillId="0" borderId="7" xfId="2" applyNumberFormat="1" applyFont="1" applyFill="1" applyBorder="1" applyAlignment="1">
      <alignment horizontal="right" vertical="center" wrapText="1" indent="1"/>
    </xf>
    <xf numFmtId="177" fontId="19" fillId="0" borderId="27" xfId="2" applyNumberFormat="1" applyFont="1" applyFill="1" applyBorder="1" applyAlignment="1">
      <alignment horizontal="right" vertical="center" wrapText="1" indent="1"/>
    </xf>
    <xf numFmtId="178" fontId="19" fillId="0" borderId="23" xfId="2" applyNumberFormat="1" applyFont="1" applyFill="1" applyBorder="1" applyAlignment="1">
      <alignment horizontal="right" vertical="center" wrapText="1"/>
    </xf>
    <xf numFmtId="178" fontId="19" fillId="0" borderId="27" xfId="2" applyNumberFormat="1" applyFont="1" applyFill="1" applyBorder="1" applyAlignment="1">
      <alignment horizontal="right" vertical="center" wrapText="1"/>
    </xf>
    <xf numFmtId="178" fontId="19" fillId="0" borderId="24" xfId="2" applyNumberFormat="1" applyFont="1" applyFill="1" applyBorder="1" applyAlignment="1">
      <alignment horizontal="right" vertical="center" wrapText="1"/>
    </xf>
    <xf numFmtId="178" fontId="19" fillId="0" borderId="25" xfId="2" applyNumberFormat="1" applyFont="1" applyFill="1" applyBorder="1" applyAlignment="1">
      <alignment horizontal="right" vertical="center" wrapText="1"/>
    </xf>
    <xf numFmtId="183" fontId="1" fillId="0" borderId="23" xfId="7" applyNumberFormat="1" applyFont="1" applyFill="1" applyBorder="1" applyAlignment="1" applyProtection="1">
      <alignment horizontal="right" vertical="center"/>
    </xf>
    <xf numFmtId="183" fontId="1" fillId="0" borderId="7" xfId="7" applyNumberFormat="1" applyFont="1" applyFill="1" applyBorder="1" applyAlignment="1" applyProtection="1">
      <alignment horizontal="right" vertical="center"/>
    </xf>
    <xf numFmtId="177" fontId="19" fillId="0" borderId="7" xfId="2" applyNumberFormat="1" applyFont="1" applyFill="1" applyBorder="1" applyAlignment="1">
      <alignment vertical="center" wrapText="1"/>
    </xf>
    <xf numFmtId="177" fontId="19" fillId="0" borderId="27" xfId="2" applyNumberFormat="1" applyFont="1" applyFill="1" applyBorder="1" applyAlignment="1">
      <alignment vertical="center" wrapText="1"/>
    </xf>
    <xf numFmtId="183" fontId="1" fillId="0" borderId="26" xfId="8" applyNumberFormat="1" applyFont="1" applyFill="1" applyBorder="1" applyAlignment="1" applyProtection="1">
      <alignment horizontal="right" vertical="center"/>
    </xf>
    <xf numFmtId="183" fontId="1" fillId="0" borderId="24" xfId="6" applyNumberFormat="1" applyFont="1" applyFill="1" applyBorder="1" applyAlignment="1" applyProtection="1">
      <alignment horizontal="right" vertical="center"/>
    </xf>
    <xf numFmtId="183" fontId="1" fillId="0" borderId="25" xfId="6" applyNumberFormat="1" applyFont="1" applyFill="1" applyBorder="1" applyAlignment="1" applyProtection="1">
      <alignment horizontal="right" vertical="center"/>
    </xf>
    <xf numFmtId="178" fontId="19" fillId="0" borderId="23" xfId="3" applyNumberFormat="1" applyFont="1" applyBorder="1" applyAlignment="1">
      <alignment horizontal="right" vertical="center" shrinkToFit="1"/>
    </xf>
    <xf numFmtId="178" fontId="19" fillId="0" borderId="7" xfId="3" applyNumberFormat="1" applyFont="1" applyBorder="1" applyAlignment="1">
      <alignment horizontal="right" vertical="center" shrinkToFit="1"/>
    </xf>
    <xf numFmtId="178" fontId="19" fillId="0" borderId="27" xfId="3" applyNumberFormat="1" applyFont="1" applyBorder="1" applyAlignment="1">
      <alignment horizontal="right" vertical="center" shrinkToFit="1"/>
    </xf>
    <xf numFmtId="187" fontId="24" fillId="0" borderId="23" xfId="2" applyNumberFormat="1" applyFont="1" applyFill="1" applyBorder="1" applyAlignment="1">
      <alignment horizontal="right" vertical="center" wrapText="1"/>
    </xf>
    <xf numFmtId="187" fontId="19" fillId="0" borderId="7" xfId="2" applyNumberFormat="1" applyFont="1" applyFill="1" applyBorder="1" applyAlignment="1">
      <alignment horizontal="right" vertical="center" wrapText="1"/>
    </xf>
    <xf numFmtId="187" fontId="19" fillId="0" borderId="27" xfId="2" applyNumberFormat="1" applyFont="1" applyFill="1" applyBorder="1" applyAlignment="1">
      <alignment horizontal="right" vertical="center" wrapText="1"/>
    </xf>
    <xf numFmtId="187" fontId="24" fillId="0" borderId="26" xfId="2" applyNumberFormat="1" applyFont="1" applyFill="1" applyBorder="1" applyAlignment="1">
      <alignment horizontal="right" vertical="center" wrapText="1"/>
    </xf>
    <xf numFmtId="187" fontId="19" fillId="0" borderId="19" xfId="2" applyNumberFormat="1" applyFont="1" applyFill="1" applyBorder="1" applyAlignment="1">
      <alignment horizontal="right" vertical="center" wrapText="1"/>
    </xf>
    <xf numFmtId="187" fontId="24" fillId="0" borderId="24" xfId="2" applyNumberFormat="1" applyFont="1" applyFill="1" applyBorder="1" applyAlignment="1">
      <alignment horizontal="right" vertical="center" wrapText="1"/>
    </xf>
    <xf numFmtId="187" fontId="19" fillId="0" borderId="4" xfId="2" applyNumberFormat="1" applyFont="1" applyFill="1" applyBorder="1" applyAlignment="1">
      <alignment horizontal="right" vertical="center" wrapText="1"/>
    </xf>
    <xf numFmtId="187" fontId="19" fillId="0" borderId="25" xfId="2" applyNumberFormat="1" applyFont="1" applyFill="1" applyBorder="1" applyAlignment="1">
      <alignment horizontal="right" vertical="center" wrapText="1"/>
    </xf>
    <xf numFmtId="178" fontId="1" fillId="0" borderId="23" xfId="9" applyNumberFormat="1" applyFont="1" applyFill="1" applyBorder="1" applyAlignment="1" applyProtection="1">
      <alignment horizontal="right" vertical="center"/>
    </xf>
    <xf numFmtId="189" fontId="1" fillId="0" borderId="23" xfId="9" applyNumberFormat="1" applyFont="1" applyFill="1" applyBorder="1" applyAlignment="1" applyProtection="1">
      <alignment horizontal="right" vertical="center"/>
    </xf>
    <xf numFmtId="189" fontId="1" fillId="0" borderId="7" xfId="9" applyNumberFormat="1" applyFont="1" applyFill="1" applyBorder="1" applyAlignment="1" applyProtection="1">
      <alignment horizontal="right" vertical="center"/>
    </xf>
    <xf numFmtId="189" fontId="1" fillId="0" borderId="27" xfId="9" applyNumberFormat="1" applyFont="1" applyFill="1" applyBorder="1" applyAlignment="1" applyProtection="1">
      <alignment horizontal="right" vertical="center"/>
    </xf>
    <xf numFmtId="0" fontId="19" fillId="0" borderId="13" xfId="0" applyFont="1" applyBorder="1" applyAlignment="1">
      <alignment horizontal="center" vertical="center" wrapText="1"/>
    </xf>
    <xf numFmtId="178" fontId="29" fillId="0" borderId="19" xfId="9" applyNumberFormat="1" applyFont="1" applyFill="1" applyBorder="1" applyAlignment="1" applyProtection="1">
      <alignment horizontal="right" vertical="center"/>
    </xf>
    <xf numFmtId="178" fontId="0" fillId="0" borderId="26" xfId="9" applyNumberFormat="1" applyFont="1" applyFill="1" applyBorder="1" applyAlignment="1" applyProtection="1">
      <alignment horizontal="right" vertical="center"/>
    </xf>
    <xf numFmtId="41" fontId="1" fillId="0" borderId="19" xfId="5" applyFont="1" applyFill="1" applyBorder="1">
      <alignment vertical="center"/>
    </xf>
    <xf numFmtId="178" fontId="0" fillId="0" borderId="24" xfId="9" applyNumberFormat="1" applyFont="1" applyFill="1" applyBorder="1" applyAlignment="1" applyProtection="1">
      <alignment horizontal="right" vertical="center"/>
    </xf>
    <xf numFmtId="41" fontId="1" fillId="0" borderId="25" xfId="5" applyFont="1" applyFill="1" applyBorder="1">
      <alignment vertical="center"/>
    </xf>
    <xf numFmtId="0" fontId="19" fillId="0" borderId="13" xfId="0" applyFont="1" applyFill="1" applyBorder="1" applyAlignment="1">
      <alignment horizontal="center" vertical="center" wrapText="1"/>
    </xf>
  </cellXfs>
  <cellStyles count="16">
    <cellStyle name="쉼표 [0]" xfId="5" builtinId="6"/>
    <cellStyle name="쉼표 [0] 2" xfId="3"/>
    <cellStyle name="쉼표 [0]_06농림수산업" xfId="6"/>
    <cellStyle name="스타일 1" xfId="1"/>
    <cellStyle name="콤마 [0]_30.소유별임야면적" xfId="11"/>
    <cellStyle name="콤마 [0]_33.임산물생산량" xfId="10"/>
    <cellStyle name="콤마 [0]_35.사방사업" xfId="14"/>
    <cellStyle name="콤마 [0]_38.어가및어가인구" xfId="12"/>
    <cellStyle name="콤마 [0]_40.수산물어획고" xfId="13"/>
    <cellStyle name="표준" xfId="0" builtinId="0"/>
    <cellStyle name="표준 2" xfId="2"/>
    <cellStyle name="표준 2 4" xfId="4"/>
    <cellStyle name="표준 43" xfId="15"/>
    <cellStyle name="표준_2001통계연보" xfId="9"/>
    <cellStyle name="표준_2001통계연보_농림수산과~" xfId="7"/>
    <cellStyle name="표준_2001통계연보_농림수산과~ 2" xfId="8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view="pageBreakPreview" zoomScaleNormal="100" zoomScaleSheetLayoutView="100" workbookViewId="0">
      <selection activeCell="C10" sqref="C10"/>
    </sheetView>
  </sheetViews>
  <sheetFormatPr defaultRowHeight="13.5"/>
  <cols>
    <col min="1" max="1" width="11.6640625" customWidth="1"/>
    <col min="2" max="2" width="35.77734375" customWidth="1"/>
    <col min="3" max="3" width="34.88671875" customWidth="1"/>
  </cols>
  <sheetData>
    <row r="1" spans="1:3" ht="58.5" customHeight="1">
      <c r="A1" s="78" t="s">
        <v>153</v>
      </c>
      <c r="B1" s="79" t="s">
        <v>154</v>
      </c>
      <c r="C1" s="80"/>
    </row>
    <row r="2" spans="1:3" ht="39.950000000000003" customHeight="1">
      <c r="A2" s="81"/>
      <c r="B2" s="82"/>
      <c r="C2" s="83"/>
    </row>
    <row r="3" spans="1:3" ht="39.950000000000003" customHeight="1">
      <c r="A3" s="81"/>
      <c r="B3" s="84" t="s">
        <v>159</v>
      </c>
      <c r="C3" s="84" t="s">
        <v>340</v>
      </c>
    </row>
    <row r="4" spans="1:3" ht="39.950000000000003" customHeight="1">
      <c r="A4" s="81"/>
      <c r="B4" s="84" t="s">
        <v>164</v>
      </c>
      <c r="C4" s="84" t="s">
        <v>341</v>
      </c>
    </row>
    <row r="5" spans="1:3" ht="39.950000000000003" customHeight="1">
      <c r="A5" s="81"/>
      <c r="B5" s="84" t="s">
        <v>184</v>
      </c>
      <c r="C5" s="84" t="s">
        <v>342</v>
      </c>
    </row>
    <row r="6" spans="1:3" ht="39.950000000000003" customHeight="1">
      <c r="A6" s="81"/>
      <c r="B6" s="84" t="s">
        <v>185</v>
      </c>
      <c r="C6" s="84" t="s">
        <v>343</v>
      </c>
    </row>
    <row r="7" spans="1:3" ht="39.950000000000003" customHeight="1">
      <c r="A7" s="81"/>
      <c r="B7" s="84" t="s">
        <v>186</v>
      </c>
      <c r="C7" s="84" t="s">
        <v>344</v>
      </c>
    </row>
    <row r="8" spans="1:3" ht="39.950000000000003" customHeight="1">
      <c r="A8" s="81"/>
      <c r="B8" s="84" t="s">
        <v>187</v>
      </c>
      <c r="C8" s="84" t="s">
        <v>345</v>
      </c>
    </row>
    <row r="9" spans="1:3" ht="39.950000000000003" customHeight="1">
      <c r="A9" s="81"/>
      <c r="B9" s="84" t="s">
        <v>188</v>
      </c>
      <c r="C9" s="84" t="s">
        <v>346</v>
      </c>
    </row>
    <row r="10" spans="1:3" ht="39.950000000000003" customHeight="1">
      <c r="A10" s="81"/>
      <c r="B10" s="84" t="s">
        <v>189</v>
      </c>
      <c r="C10" s="84" t="s">
        <v>347</v>
      </c>
    </row>
    <row r="11" spans="1:3" ht="39.950000000000003" customHeight="1">
      <c r="A11" s="81"/>
      <c r="B11" s="84" t="s">
        <v>190</v>
      </c>
    </row>
    <row r="12" spans="1:3" ht="39.950000000000003" customHeight="1">
      <c r="A12" s="81"/>
      <c r="B12" s="84" t="s">
        <v>336</v>
      </c>
    </row>
    <row r="13" spans="1:3" ht="39.950000000000003" customHeight="1">
      <c r="A13" s="81"/>
      <c r="B13" s="84" t="s">
        <v>337</v>
      </c>
    </row>
    <row r="14" spans="1:3" ht="39.950000000000003" customHeight="1">
      <c r="A14" s="81"/>
      <c r="B14" s="84" t="s">
        <v>338</v>
      </c>
    </row>
    <row r="15" spans="1:3" ht="39.950000000000003" customHeight="1">
      <c r="A15" s="81"/>
      <c r="B15" s="84" t="s">
        <v>339</v>
      </c>
    </row>
    <row r="16" spans="1:3" ht="39.950000000000003" customHeight="1">
      <c r="A16" s="81"/>
    </row>
    <row r="17" spans="1:3" ht="39.950000000000003" customHeight="1">
      <c r="A17" s="81"/>
      <c r="B17" s="84"/>
    </row>
    <row r="18" spans="1:3" ht="39.950000000000003" customHeight="1">
      <c r="A18" s="83"/>
      <c r="B18" s="84"/>
      <c r="C18" s="84"/>
    </row>
    <row r="19" spans="1:3" ht="18.75">
      <c r="A19" s="83"/>
      <c r="B19" s="84"/>
      <c r="C19" s="84"/>
    </row>
  </sheetData>
  <phoneticPr fontId="2" type="noConversion"/>
  <pageMargins left="0.7" right="0.7" top="0.75" bottom="0.75" header="0.3" footer="0.3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/>
  </sheetPr>
  <dimension ref="A1:O25"/>
  <sheetViews>
    <sheetView view="pageBreakPreview" zoomScaleNormal="55" zoomScaleSheetLayoutView="100" workbookViewId="0">
      <selection activeCell="A8" sqref="A8:A12"/>
    </sheetView>
  </sheetViews>
  <sheetFormatPr defaultColWidth="8.88671875" defaultRowHeight="30" customHeight="1"/>
  <cols>
    <col min="1" max="1" width="11.109375" style="5" customWidth="1"/>
    <col min="2" max="7" width="9.5546875" style="5" customWidth="1"/>
    <col min="8" max="8" width="9.109375" style="5" customWidth="1"/>
    <col min="9" max="9" width="9.5546875" style="5" customWidth="1"/>
    <col min="10" max="12" width="8.88671875" style="5"/>
    <col min="13" max="13" width="12.6640625" style="5" customWidth="1"/>
    <col min="14" max="16384" width="8.88671875" style="5"/>
  </cols>
  <sheetData>
    <row r="1" spans="1:15" s="1" customFormat="1" ht="27.75" customHeight="1">
      <c r="A1" s="60" t="s">
        <v>198</v>
      </c>
      <c r="B1" s="11"/>
      <c r="C1" s="11"/>
      <c r="D1" s="11"/>
      <c r="E1" s="12"/>
      <c r="G1" s="60"/>
      <c r="H1" s="60"/>
      <c r="I1" s="63" t="s">
        <v>199</v>
      </c>
    </row>
    <row r="2" spans="1:15" s="2" customFormat="1" ht="30" customHeight="1">
      <c r="A2" s="419" t="s">
        <v>152</v>
      </c>
      <c r="B2" s="419"/>
      <c r="C2" s="419"/>
      <c r="D2" s="419"/>
      <c r="E2" s="419"/>
      <c r="F2" s="419"/>
      <c r="G2" s="419"/>
      <c r="H2" s="419"/>
      <c r="I2" s="419"/>
      <c r="J2" s="8"/>
      <c r="K2" s="8"/>
      <c r="L2" s="8"/>
      <c r="M2" s="8"/>
    </row>
    <row r="3" spans="1:15" s="3" customFormat="1" ht="39.75" customHeight="1">
      <c r="A3" s="420" t="s">
        <v>21</v>
      </c>
      <c r="B3" s="420"/>
      <c r="C3" s="420"/>
      <c r="D3" s="420"/>
      <c r="E3" s="420"/>
      <c r="F3" s="420"/>
      <c r="G3" s="420"/>
      <c r="H3" s="420"/>
      <c r="I3" s="420"/>
      <c r="J3" s="14"/>
      <c r="K3" s="14"/>
      <c r="L3" s="14"/>
      <c r="M3" s="14"/>
    </row>
    <row r="4" spans="1:15" s="44" customFormat="1" ht="19.5" customHeight="1">
      <c r="A4" s="51" t="s">
        <v>6</v>
      </c>
      <c r="B4" s="49"/>
      <c r="C4" s="49"/>
      <c r="D4" s="49"/>
      <c r="E4" s="50"/>
      <c r="I4" s="50" t="s">
        <v>7</v>
      </c>
    </row>
    <row r="5" spans="1:15" ht="30" customHeight="1">
      <c r="A5" s="439" t="s">
        <v>81</v>
      </c>
      <c r="B5" s="438" t="s">
        <v>52</v>
      </c>
      <c r="C5" s="438"/>
      <c r="D5" s="438" t="s">
        <v>108</v>
      </c>
      <c r="E5" s="438"/>
      <c r="F5" s="438"/>
      <c r="G5" s="438" t="s">
        <v>109</v>
      </c>
      <c r="H5" s="438"/>
      <c r="I5" s="438"/>
      <c r="J5" s="411"/>
    </row>
    <row r="6" spans="1:15" s="37" customFormat="1" ht="30" customHeight="1">
      <c r="A6" s="439"/>
      <c r="B6" s="86" t="s">
        <v>57</v>
      </c>
      <c r="C6" s="86" t="s">
        <v>58</v>
      </c>
      <c r="D6" s="86" t="s">
        <v>57</v>
      </c>
      <c r="E6" s="381" t="s">
        <v>89</v>
      </c>
      <c r="F6" s="438"/>
      <c r="G6" s="86" t="s">
        <v>57</v>
      </c>
      <c r="H6" s="381" t="s">
        <v>89</v>
      </c>
      <c r="I6" s="438"/>
      <c r="J6" s="411"/>
    </row>
    <row r="7" spans="1:15" ht="30" customHeight="1">
      <c r="A7" s="439"/>
      <c r="B7" s="87" t="s">
        <v>10</v>
      </c>
      <c r="C7" s="87" t="s">
        <v>11</v>
      </c>
      <c r="D7" s="87" t="s">
        <v>88</v>
      </c>
      <c r="E7" s="87"/>
      <c r="F7" s="124" t="s">
        <v>13</v>
      </c>
      <c r="G7" s="87" t="s">
        <v>88</v>
      </c>
      <c r="H7" s="145"/>
      <c r="I7" s="124" t="s">
        <v>13</v>
      </c>
      <c r="J7" s="411"/>
    </row>
    <row r="8" spans="1:15" s="10" customFormat="1" ht="119.25" customHeight="1">
      <c r="A8" s="125" t="s">
        <v>95</v>
      </c>
      <c r="B8" s="571">
        <v>15</v>
      </c>
      <c r="C8" s="572">
        <f t="shared" ref="C8:C10" si="0">E8+H8</f>
        <v>112</v>
      </c>
      <c r="D8" s="572">
        <v>6</v>
      </c>
      <c r="E8" s="573">
        <v>41</v>
      </c>
      <c r="F8" s="572">
        <v>689</v>
      </c>
      <c r="G8" s="572">
        <v>9</v>
      </c>
      <c r="H8" s="573">
        <v>71</v>
      </c>
      <c r="I8" s="575">
        <v>797</v>
      </c>
      <c r="J8" s="15"/>
    </row>
    <row r="9" spans="1:15" s="10" customFormat="1" ht="119.25" customHeight="1">
      <c r="A9" s="88" t="s">
        <v>116</v>
      </c>
      <c r="B9" s="114">
        <v>16</v>
      </c>
      <c r="C9" s="69">
        <f t="shared" si="0"/>
        <v>254</v>
      </c>
      <c r="D9" s="69">
        <v>7</v>
      </c>
      <c r="E9" s="52">
        <v>119</v>
      </c>
      <c r="F9" s="69">
        <v>1714</v>
      </c>
      <c r="G9" s="69">
        <v>9</v>
      </c>
      <c r="H9" s="52">
        <v>135</v>
      </c>
      <c r="I9" s="116">
        <v>1500</v>
      </c>
      <c r="J9" s="15"/>
    </row>
    <row r="10" spans="1:15" s="10" customFormat="1" ht="119.25" customHeight="1">
      <c r="A10" s="88" t="s">
        <v>122</v>
      </c>
      <c r="B10" s="114">
        <v>16</v>
      </c>
      <c r="C10" s="69">
        <f t="shared" si="0"/>
        <v>225</v>
      </c>
      <c r="D10" s="69">
        <v>7</v>
      </c>
      <c r="E10" s="52">
        <v>82</v>
      </c>
      <c r="F10" s="69">
        <v>1178</v>
      </c>
      <c r="G10" s="69">
        <v>9</v>
      </c>
      <c r="H10" s="52">
        <v>143</v>
      </c>
      <c r="I10" s="116">
        <v>1590</v>
      </c>
      <c r="J10" s="38"/>
    </row>
    <row r="11" spans="1:15" s="10" customFormat="1" ht="119.25" customHeight="1">
      <c r="A11" s="88" t="s">
        <v>532</v>
      </c>
      <c r="B11" s="114">
        <v>16</v>
      </c>
      <c r="C11" s="69">
        <v>101</v>
      </c>
      <c r="D11" s="69">
        <v>7.3</v>
      </c>
      <c r="E11" s="52">
        <v>4</v>
      </c>
      <c r="F11" s="69">
        <v>620</v>
      </c>
      <c r="G11" s="69">
        <v>8.6999999999999993</v>
      </c>
      <c r="H11" s="52">
        <v>97</v>
      </c>
      <c r="I11" s="116">
        <v>1084</v>
      </c>
      <c r="J11" s="316"/>
    </row>
    <row r="12" spans="1:15" ht="120.6" customHeight="1">
      <c r="A12" s="89" t="s">
        <v>573</v>
      </c>
      <c r="B12" s="342">
        <v>16</v>
      </c>
      <c r="C12" s="343">
        <v>139</v>
      </c>
      <c r="D12" s="343">
        <v>7</v>
      </c>
      <c r="E12" s="343">
        <v>45</v>
      </c>
      <c r="F12" s="343">
        <v>589</v>
      </c>
      <c r="G12" s="343">
        <v>9</v>
      </c>
      <c r="H12" s="343">
        <v>94</v>
      </c>
      <c r="I12" s="346">
        <v>1080</v>
      </c>
      <c r="J12" s="20"/>
    </row>
    <row r="13" spans="1:15" s="45" customFormat="1" ht="15" customHeight="1">
      <c r="A13" s="41" t="s">
        <v>125</v>
      </c>
      <c r="D13" s="403" t="s">
        <v>175</v>
      </c>
      <c r="E13" s="403"/>
      <c r="F13" s="403"/>
      <c r="G13" s="403"/>
      <c r="H13" s="403"/>
      <c r="I13" s="403"/>
      <c r="O13" s="56"/>
    </row>
    <row r="14" spans="1:15" ht="18" customHeight="1"/>
    <row r="15" spans="1:15" ht="18" customHeight="1"/>
    <row r="16" spans="1:15" ht="18" customHeight="1"/>
    <row r="17" ht="36" customHeight="1"/>
    <row r="18" ht="36" customHeight="1"/>
    <row r="19" ht="36" customHeight="1"/>
    <row r="20" ht="36" customHeight="1"/>
    <row r="21" s="1" customFormat="1" ht="36" customHeight="1"/>
    <row r="22" ht="50.1" customHeight="1"/>
    <row r="23" ht="12" customHeight="1"/>
    <row r="24" ht="12" customHeight="1"/>
    <row r="25" ht="12" customHeight="1"/>
  </sheetData>
  <mergeCells count="10">
    <mergeCell ref="D13:I13"/>
    <mergeCell ref="J5:J7"/>
    <mergeCell ref="H6:I6"/>
    <mergeCell ref="E6:F6"/>
    <mergeCell ref="D5:F5"/>
    <mergeCell ref="A2:I2"/>
    <mergeCell ref="A3:I3"/>
    <mergeCell ref="A5:A7"/>
    <mergeCell ref="B5:C5"/>
    <mergeCell ref="G5:I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40"/>
  <sheetViews>
    <sheetView view="pageBreakPreview" zoomScaleNormal="55" zoomScaleSheetLayoutView="100" workbookViewId="0">
      <pane ySplit="8" topLeftCell="A17" activePane="bottomLeft" state="frozen"/>
      <selection pane="bottomLeft" activeCell="P19" sqref="P19"/>
    </sheetView>
  </sheetViews>
  <sheetFormatPr defaultColWidth="8.88671875" defaultRowHeight="30" customHeight="1"/>
  <cols>
    <col min="1" max="1" width="10.77734375" style="5" customWidth="1"/>
    <col min="2" max="2" width="8" style="5" customWidth="1"/>
    <col min="3" max="3" width="7.5546875" style="5" customWidth="1"/>
    <col min="4" max="4" width="5.88671875" style="5" customWidth="1"/>
    <col min="5" max="5" width="7.88671875" style="5" customWidth="1"/>
    <col min="6" max="6" width="7.6640625" style="5" customWidth="1"/>
    <col min="7" max="7" width="7.109375" style="5" customWidth="1"/>
    <col min="8" max="8" width="12" style="5" customWidth="1"/>
    <col min="9" max="9" width="7.6640625" style="5" customWidth="1"/>
    <col min="10" max="11" width="7.21875" style="5" customWidth="1"/>
    <col min="12" max="13" width="8.5546875" style="5" customWidth="1"/>
    <col min="14" max="14" width="8" style="5" customWidth="1"/>
    <col min="15" max="18" width="8.109375" style="5" customWidth="1"/>
    <col min="19" max="19" width="9" style="5" customWidth="1"/>
    <col min="20" max="20" width="7.88671875" style="5" customWidth="1"/>
    <col min="21" max="21" width="11.44140625" style="5" customWidth="1"/>
    <col min="22" max="16384" width="8.88671875" style="5"/>
  </cols>
  <sheetData>
    <row r="1" spans="1:22" s="60" customFormat="1" ht="27.75" customHeight="1">
      <c r="A1" s="60" t="s">
        <v>263</v>
      </c>
      <c r="H1" s="436" t="s">
        <v>262</v>
      </c>
      <c r="I1" s="436"/>
      <c r="J1" s="436"/>
      <c r="K1" s="436"/>
      <c r="L1" s="60" t="s">
        <v>261</v>
      </c>
      <c r="S1" s="436" t="s">
        <v>260</v>
      </c>
      <c r="T1" s="436"/>
      <c r="U1" s="436"/>
    </row>
    <row r="2" spans="1:22" s="2" customFormat="1" ht="30" customHeight="1">
      <c r="A2" s="379" t="s">
        <v>259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 t="s">
        <v>258</v>
      </c>
      <c r="M2" s="379"/>
      <c r="N2" s="379"/>
      <c r="O2" s="379"/>
      <c r="P2" s="379"/>
      <c r="Q2" s="379"/>
      <c r="R2" s="379"/>
      <c r="S2" s="379"/>
      <c r="T2" s="379"/>
      <c r="U2" s="379"/>
      <c r="V2" s="190"/>
    </row>
    <row r="3" spans="1:22" s="3" customFormat="1" ht="39.75" customHeight="1">
      <c r="A3" s="455" t="s">
        <v>257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 t="s">
        <v>256</v>
      </c>
      <c r="M3" s="455"/>
      <c r="N3" s="455"/>
      <c r="O3" s="455"/>
      <c r="P3" s="455"/>
      <c r="Q3" s="455"/>
      <c r="R3" s="455"/>
      <c r="S3" s="455"/>
      <c r="T3" s="455"/>
      <c r="U3" s="455"/>
      <c r="V3" s="189"/>
    </row>
    <row r="4" spans="1:22" s="44" customFormat="1" ht="19.5" customHeight="1">
      <c r="A4" s="39" t="s">
        <v>255</v>
      </c>
      <c r="J4" s="40"/>
      <c r="K4" s="40" t="s">
        <v>254</v>
      </c>
      <c r="L4" s="39" t="s">
        <v>255</v>
      </c>
      <c r="U4" s="40" t="s">
        <v>254</v>
      </c>
    </row>
    <row r="5" spans="1:22" s="37" customFormat="1" ht="22.5" customHeight="1">
      <c r="A5" s="438" t="s">
        <v>253</v>
      </c>
      <c r="B5" s="415" t="s">
        <v>252</v>
      </c>
      <c r="C5" s="438" t="s">
        <v>251</v>
      </c>
      <c r="D5" s="438" t="s">
        <v>250</v>
      </c>
      <c r="E5" s="438"/>
      <c r="F5" s="438"/>
      <c r="G5" s="438"/>
      <c r="H5" s="438" t="s">
        <v>249</v>
      </c>
      <c r="I5" s="434" t="s">
        <v>248</v>
      </c>
      <c r="J5" s="448"/>
      <c r="K5" s="425"/>
      <c r="L5" s="381" t="s">
        <v>247</v>
      </c>
      <c r="M5" s="381"/>
      <c r="N5" s="381"/>
      <c r="O5" s="438" t="s">
        <v>246</v>
      </c>
      <c r="P5" s="438"/>
      <c r="Q5" s="438"/>
      <c r="R5" s="438"/>
      <c r="S5" s="447" t="s">
        <v>245</v>
      </c>
      <c r="T5" s="412" t="s">
        <v>244</v>
      </c>
      <c r="U5" s="438" t="s">
        <v>243</v>
      </c>
    </row>
    <row r="6" spans="1:22" s="37" customFormat="1" ht="22.5" customHeight="1">
      <c r="A6" s="438"/>
      <c r="B6" s="425"/>
      <c r="C6" s="381"/>
      <c r="D6" s="381"/>
      <c r="E6" s="438"/>
      <c r="F6" s="438"/>
      <c r="G6" s="438"/>
      <c r="H6" s="381"/>
      <c r="I6" s="453" t="s">
        <v>242</v>
      </c>
      <c r="J6" s="454"/>
      <c r="K6" s="388"/>
      <c r="L6" s="382" t="s">
        <v>241</v>
      </c>
      <c r="M6" s="383"/>
      <c r="N6" s="383"/>
      <c r="O6" s="381"/>
      <c r="P6" s="438"/>
      <c r="Q6" s="438"/>
      <c r="R6" s="438"/>
      <c r="S6" s="440"/>
      <c r="T6" s="434"/>
      <c r="U6" s="438"/>
    </row>
    <row r="7" spans="1:22" s="37" customFormat="1" ht="22.5" customHeight="1">
      <c r="A7" s="438"/>
      <c r="B7" s="449" t="s">
        <v>240</v>
      </c>
      <c r="C7" s="451" t="s">
        <v>239</v>
      </c>
      <c r="D7" s="442"/>
      <c r="E7" s="186" t="s">
        <v>238</v>
      </c>
      <c r="F7" s="186" t="s">
        <v>237</v>
      </c>
      <c r="G7" s="186" t="s">
        <v>236</v>
      </c>
      <c r="H7" s="442" t="s">
        <v>235</v>
      </c>
      <c r="I7" s="442"/>
      <c r="J7" s="188" t="s">
        <v>234</v>
      </c>
      <c r="K7" s="188" t="s">
        <v>233</v>
      </c>
      <c r="L7" s="442"/>
      <c r="M7" s="188" t="s">
        <v>232</v>
      </c>
      <c r="N7" s="188" t="s">
        <v>231</v>
      </c>
      <c r="O7" s="442"/>
      <c r="P7" s="188" t="s">
        <v>230</v>
      </c>
      <c r="Q7" s="188" t="s">
        <v>229</v>
      </c>
      <c r="R7" s="188" t="s">
        <v>228</v>
      </c>
      <c r="S7" s="442" t="s">
        <v>227</v>
      </c>
      <c r="T7" s="444" t="s">
        <v>226</v>
      </c>
      <c r="U7" s="438"/>
    </row>
    <row r="8" spans="1:22" s="37" customFormat="1" ht="48" customHeight="1">
      <c r="A8" s="438"/>
      <c r="B8" s="450"/>
      <c r="C8" s="452"/>
      <c r="D8" s="443"/>
      <c r="E8" s="186" t="s">
        <v>225</v>
      </c>
      <c r="F8" s="187" t="s">
        <v>224</v>
      </c>
      <c r="G8" s="186" t="s">
        <v>223</v>
      </c>
      <c r="H8" s="443"/>
      <c r="I8" s="443"/>
      <c r="J8" s="184" t="s">
        <v>222</v>
      </c>
      <c r="K8" s="184" t="s">
        <v>220</v>
      </c>
      <c r="L8" s="443"/>
      <c r="M8" s="185" t="s">
        <v>221</v>
      </c>
      <c r="N8" s="185" t="s">
        <v>220</v>
      </c>
      <c r="O8" s="443"/>
      <c r="P8" s="184" t="s">
        <v>219</v>
      </c>
      <c r="Q8" s="184" t="s">
        <v>218</v>
      </c>
      <c r="R8" s="184" t="s">
        <v>217</v>
      </c>
      <c r="S8" s="443"/>
      <c r="T8" s="445"/>
      <c r="U8" s="438"/>
    </row>
    <row r="9" spans="1:22" ht="39.950000000000003" customHeight="1">
      <c r="A9" s="123" t="s">
        <v>95</v>
      </c>
      <c r="B9" s="595">
        <v>1543</v>
      </c>
      <c r="C9" s="596">
        <v>717</v>
      </c>
      <c r="D9" s="596">
        <v>212</v>
      </c>
      <c r="E9" s="596">
        <v>63</v>
      </c>
      <c r="F9" s="596">
        <v>128</v>
      </c>
      <c r="G9" s="596">
        <v>21</v>
      </c>
      <c r="H9" s="596">
        <v>25</v>
      </c>
      <c r="I9" s="596">
        <v>210</v>
      </c>
      <c r="J9" s="596">
        <v>149</v>
      </c>
      <c r="K9" s="597">
        <v>61</v>
      </c>
      <c r="L9" s="595">
        <v>256</v>
      </c>
      <c r="M9" s="596">
        <v>250</v>
      </c>
      <c r="N9" s="596">
        <v>6</v>
      </c>
      <c r="O9" s="596">
        <v>78</v>
      </c>
      <c r="P9" s="596">
        <v>24</v>
      </c>
      <c r="Q9" s="596">
        <v>45</v>
      </c>
      <c r="R9" s="596">
        <v>9</v>
      </c>
      <c r="S9" s="596">
        <v>18</v>
      </c>
      <c r="T9" s="597">
        <v>27</v>
      </c>
      <c r="U9" s="123" t="s">
        <v>95</v>
      </c>
    </row>
    <row r="10" spans="1:22" ht="39.950000000000003" customHeight="1">
      <c r="A10" s="123" t="s">
        <v>116</v>
      </c>
      <c r="B10" s="100">
        <v>1533</v>
      </c>
      <c r="C10" s="43">
        <v>706</v>
      </c>
      <c r="D10" s="43">
        <v>212</v>
      </c>
      <c r="E10" s="43">
        <v>65</v>
      </c>
      <c r="F10" s="43">
        <v>127</v>
      </c>
      <c r="G10" s="43">
        <v>20</v>
      </c>
      <c r="H10" s="43">
        <v>38</v>
      </c>
      <c r="I10" s="43">
        <v>202</v>
      </c>
      <c r="J10" s="43">
        <v>61</v>
      </c>
      <c r="K10" s="183">
        <v>141</v>
      </c>
      <c r="L10" s="100">
        <v>253</v>
      </c>
      <c r="M10" s="43">
        <v>246</v>
      </c>
      <c r="N10" s="43">
        <v>7</v>
      </c>
      <c r="O10" s="43">
        <v>77</v>
      </c>
      <c r="P10" s="43">
        <v>20</v>
      </c>
      <c r="Q10" s="43">
        <v>48</v>
      </c>
      <c r="R10" s="43">
        <v>9</v>
      </c>
      <c r="S10" s="43">
        <v>22</v>
      </c>
      <c r="T10" s="183">
        <v>23</v>
      </c>
      <c r="U10" s="123" t="s">
        <v>116</v>
      </c>
    </row>
    <row r="11" spans="1:22" ht="39.950000000000003" customHeight="1">
      <c r="A11" s="123" t="s">
        <v>122</v>
      </c>
      <c r="B11" s="100">
        <v>1533</v>
      </c>
      <c r="C11" s="43">
        <v>706</v>
      </c>
      <c r="D11" s="43">
        <v>212</v>
      </c>
      <c r="E11" s="43">
        <v>65</v>
      </c>
      <c r="F11" s="43">
        <v>127</v>
      </c>
      <c r="G11" s="43">
        <v>22</v>
      </c>
      <c r="H11" s="43">
        <v>38</v>
      </c>
      <c r="I11" s="43">
        <v>202</v>
      </c>
      <c r="J11" s="43">
        <v>72</v>
      </c>
      <c r="K11" s="183">
        <v>130</v>
      </c>
      <c r="L11" s="100">
        <v>253</v>
      </c>
      <c r="M11" s="43">
        <v>243</v>
      </c>
      <c r="N11" s="43">
        <v>10</v>
      </c>
      <c r="O11" s="43">
        <v>77</v>
      </c>
      <c r="P11" s="43">
        <v>20</v>
      </c>
      <c r="Q11" s="43">
        <v>45</v>
      </c>
      <c r="R11" s="43">
        <v>11</v>
      </c>
      <c r="S11" s="43">
        <v>22</v>
      </c>
      <c r="T11" s="183">
        <v>23</v>
      </c>
      <c r="U11" s="123" t="s">
        <v>122</v>
      </c>
    </row>
    <row r="12" spans="1:22" s="22" customFormat="1" ht="39.950000000000003" customHeight="1">
      <c r="A12" s="94" t="s">
        <v>123</v>
      </c>
      <c r="B12" s="325">
        <v>1578</v>
      </c>
      <c r="C12" s="326">
        <v>709</v>
      </c>
      <c r="D12" s="326">
        <v>221</v>
      </c>
      <c r="E12" s="327">
        <v>67</v>
      </c>
      <c r="F12" s="326">
        <v>132</v>
      </c>
      <c r="G12" s="326">
        <v>22</v>
      </c>
      <c r="H12" s="326">
        <v>45</v>
      </c>
      <c r="I12" s="326">
        <v>208</v>
      </c>
      <c r="J12" s="326">
        <v>144</v>
      </c>
      <c r="K12" s="328">
        <v>64</v>
      </c>
      <c r="L12" s="325">
        <v>270</v>
      </c>
      <c r="M12" s="326">
        <v>263</v>
      </c>
      <c r="N12" s="326">
        <v>7</v>
      </c>
      <c r="O12" s="326">
        <v>80</v>
      </c>
      <c r="P12" s="326">
        <v>21</v>
      </c>
      <c r="Q12" s="326">
        <v>50</v>
      </c>
      <c r="R12" s="326">
        <v>9</v>
      </c>
      <c r="S12" s="326">
        <v>22</v>
      </c>
      <c r="T12" s="328">
        <v>23</v>
      </c>
      <c r="U12" s="94" t="s">
        <v>123</v>
      </c>
    </row>
    <row r="13" spans="1:22" s="22" customFormat="1" ht="39.950000000000003" customHeight="1">
      <c r="A13" s="182" t="s">
        <v>571</v>
      </c>
      <c r="B13" s="357">
        <v>1614</v>
      </c>
      <c r="C13" s="358">
        <v>728</v>
      </c>
      <c r="D13" s="358">
        <v>230</v>
      </c>
      <c r="E13" s="359">
        <v>70</v>
      </c>
      <c r="F13" s="358">
        <v>136</v>
      </c>
      <c r="G13" s="358">
        <v>24</v>
      </c>
      <c r="H13" s="358">
        <v>47</v>
      </c>
      <c r="I13" s="358">
        <v>212</v>
      </c>
      <c r="J13" s="358">
        <v>124</v>
      </c>
      <c r="K13" s="360">
        <v>88</v>
      </c>
      <c r="L13" s="357">
        <v>278</v>
      </c>
      <c r="M13" s="358">
        <v>269</v>
      </c>
      <c r="N13" s="358">
        <v>9</v>
      </c>
      <c r="O13" s="358">
        <v>77</v>
      </c>
      <c r="P13" s="358">
        <v>18</v>
      </c>
      <c r="Q13" s="358">
        <v>51</v>
      </c>
      <c r="R13" s="358">
        <v>8</v>
      </c>
      <c r="S13" s="358">
        <v>22</v>
      </c>
      <c r="T13" s="360">
        <v>20</v>
      </c>
      <c r="U13" s="182" t="s">
        <v>571</v>
      </c>
    </row>
    <row r="14" spans="1:22" ht="39.950000000000003" customHeight="1">
      <c r="A14" s="94" t="s">
        <v>216</v>
      </c>
      <c r="B14" s="179">
        <v>328</v>
      </c>
      <c r="C14" s="178">
        <v>148</v>
      </c>
      <c r="D14" s="178">
        <v>35</v>
      </c>
      <c r="E14" s="178">
        <v>15</v>
      </c>
      <c r="F14" s="178">
        <v>17</v>
      </c>
      <c r="G14" s="178">
        <v>3</v>
      </c>
      <c r="H14" s="178">
        <v>4</v>
      </c>
      <c r="I14" s="178">
        <v>50</v>
      </c>
      <c r="J14" s="178">
        <v>41</v>
      </c>
      <c r="K14" s="177">
        <v>9</v>
      </c>
      <c r="L14" s="179">
        <v>82</v>
      </c>
      <c r="M14" s="178">
        <v>77</v>
      </c>
      <c r="N14" s="178">
        <v>5</v>
      </c>
      <c r="O14" s="178">
        <v>8</v>
      </c>
      <c r="P14" s="178">
        <v>0</v>
      </c>
      <c r="Q14" s="178">
        <v>6</v>
      </c>
      <c r="R14" s="178">
        <v>2</v>
      </c>
      <c r="S14" s="178">
        <v>1</v>
      </c>
      <c r="T14" s="177">
        <v>0</v>
      </c>
      <c r="U14" s="176" t="s">
        <v>215</v>
      </c>
    </row>
    <row r="15" spans="1:22" ht="39.950000000000003" customHeight="1">
      <c r="A15" s="94" t="s">
        <v>214</v>
      </c>
      <c r="B15" s="179">
        <v>156</v>
      </c>
      <c r="C15" s="178">
        <v>68</v>
      </c>
      <c r="D15" s="178">
        <v>21</v>
      </c>
      <c r="E15" s="103">
        <v>0</v>
      </c>
      <c r="F15" s="103">
        <v>21</v>
      </c>
      <c r="G15" s="103">
        <v>0</v>
      </c>
      <c r="H15" s="103">
        <v>14</v>
      </c>
      <c r="I15" s="178">
        <v>28</v>
      </c>
      <c r="J15" s="178">
        <v>21</v>
      </c>
      <c r="K15" s="177">
        <v>7</v>
      </c>
      <c r="L15" s="179">
        <v>15</v>
      </c>
      <c r="M15" s="178">
        <v>15</v>
      </c>
      <c r="N15" s="178">
        <v>0</v>
      </c>
      <c r="O15" s="178">
        <v>7</v>
      </c>
      <c r="P15" s="103">
        <v>2</v>
      </c>
      <c r="Q15" s="103">
        <v>5</v>
      </c>
      <c r="R15" s="103">
        <v>0</v>
      </c>
      <c r="S15" s="178">
        <v>0</v>
      </c>
      <c r="T15" s="177">
        <v>3</v>
      </c>
      <c r="U15" s="176" t="s">
        <v>213</v>
      </c>
    </row>
    <row r="16" spans="1:22" ht="39.950000000000003" customHeight="1">
      <c r="A16" s="94" t="s">
        <v>212</v>
      </c>
      <c r="B16" s="179">
        <v>422</v>
      </c>
      <c r="C16" s="178">
        <v>170</v>
      </c>
      <c r="D16" s="178">
        <v>71</v>
      </c>
      <c r="E16" s="181">
        <v>13</v>
      </c>
      <c r="F16" s="178">
        <v>48</v>
      </c>
      <c r="G16" s="178">
        <v>10</v>
      </c>
      <c r="H16" s="178">
        <v>11</v>
      </c>
      <c r="I16" s="178">
        <v>71</v>
      </c>
      <c r="J16" s="178">
        <v>24</v>
      </c>
      <c r="K16" s="177">
        <v>47</v>
      </c>
      <c r="L16" s="179">
        <v>74</v>
      </c>
      <c r="M16" s="178">
        <v>72</v>
      </c>
      <c r="N16" s="178">
        <v>2</v>
      </c>
      <c r="O16" s="178">
        <v>21</v>
      </c>
      <c r="P16" s="178">
        <v>4</v>
      </c>
      <c r="Q16" s="178">
        <v>16</v>
      </c>
      <c r="R16" s="103">
        <v>1</v>
      </c>
      <c r="S16" s="178">
        <v>3</v>
      </c>
      <c r="T16" s="177">
        <v>1</v>
      </c>
      <c r="U16" s="176" t="s">
        <v>211</v>
      </c>
    </row>
    <row r="17" spans="1:21" ht="39.950000000000003" customHeight="1">
      <c r="A17" s="94" t="s">
        <v>210</v>
      </c>
      <c r="B17" s="179">
        <v>546</v>
      </c>
      <c r="C17" s="178">
        <v>295</v>
      </c>
      <c r="D17" s="178">
        <v>81</v>
      </c>
      <c r="E17" s="178">
        <v>33</v>
      </c>
      <c r="F17" s="178">
        <v>42</v>
      </c>
      <c r="G17" s="178">
        <v>6</v>
      </c>
      <c r="H17" s="178">
        <v>2</v>
      </c>
      <c r="I17" s="178">
        <v>38</v>
      </c>
      <c r="J17" s="178">
        <v>17</v>
      </c>
      <c r="K17" s="177">
        <v>21</v>
      </c>
      <c r="L17" s="179">
        <v>84</v>
      </c>
      <c r="M17" s="178">
        <v>83</v>
      </c>
      <c r="N17" s="178">
        <v>1</v>
      </c>
      <c r="O17" s="178">
        <v>32</v>
      </c>
      <c r="P17" s="178">
        <v>11</v>
      </c>
      <c r="Q17" s="178">
        <v>18</v>
      </c>
      <c r="R17" s="103">
        <v>3</v>
      </c>
      <c r="S17" s="178">
        <v>8</v>
      </c>
      <c r="T17" s="177">
        <v>6</v>
      </c>
      <c r="U17" s="176" t="s">
        <v>209</v>
      </c>
    </row>
    <row r="18" spans="1:21" ht="39.950000000000003" customHeight="1">
      <c r="A18" s="94" t="s">
        <v>208</v>
      </c>
      <c r="B18" s="179">
        <v>48</v>
      </c>
      <c r="C18" s="178">
        <v>13</v>
      </c>
      <c r="D18" s="178">
        <v>4</v>
      </c>
      <c r="E18" s="178">
        <v>0</v>
      </c>
      <c r="F18" s="178">
        <v>4</v>
      </c>
      <c r="G18" s="178">
        <v>0</v>
      </c>
      <c r="H18" s="178">
        <v>4</v>
      </c>
      <c r="I18" s="178">
        <v>9</v>
      </c>
      <c r="J18" s="178">
        <v>7</v>
      </c>
      <c r="K18" s="177">
        <v>2</v>
      </c>
      <c r="L18" s="179">
        <v>9</v>
      </c>
      <c r="M18" s="178">
        <v>9</v>
      </c>
      <c r="N18" s="178">
        <v>0</v>
      </c>
      <c r="O18" s="178">
        <v>5</v>
      </c>
      <c r="P18" s="178">
        <v>0</v>
      </c>
      <c r="Q18" s="178">
        <v>4</v>
      </c>
      <c r="R18" s="178">
        <v>1</v>
      </c>
      <c r="S18" s="178">
        <v>2</v>
      </c>
      <c r="T18" s="177">
        <v>2</v>
      </c>
      <c r="U18" s="176" t="s">
        <v>207</v>
      </c>
    </row>
    <row r="19" spans="1:21" ht="39.950000000000003" customHeight="1">
      <c r="A19" s="94" t="s">
        <v>206</v>
      </c>
      <c r="B19" s="179">
        <v>93</v>
      </c>
      <c r="C19" s="178">
        <v>30</v>
      </c>
      <c r="D19" s="178">
        <v>16</v>
      </c>
      <c r="E19" s="181">
        <v>7</v>
      </c>
      <c r="F19" s="178">
        <v>4</v>
      </c>
      <c r="G19" s="178">
        <v>5</v>
      </c>
      <c r="H19" s="178">
        <v>11</v>
      </c>
      <c r="I19" s="178">
        <v>13</v>
      </c>
      <c r="J19" s="178">
        <v>11</v>
      </c>
      <c r="K19" s="177">
        <v>2</v>
      </c>
      <c r="L19" s="179">
        <v>8</v>
      </c>
      <c r="M19" s="178">
        <v>7</v>
      </c>
      <c r="N19" s="178">
        <v>1</v>
      </c>
      <c r="O19" s="178">
        <v>3</v>
      </c>
      <c r="P19" s="178">
        <v>1</v>
      </c>
      <c r="Q19" s="178">
        <v>1</v>
      </c>
      <c r="R19" s="103">
        <v>1</v>
      </c>
      <c r="S19" s="178">
        <v>7</v>
      </c>
      <c r="T19" s="177">
        <v>5</v>
      </c>
      <c r="U19" s="176" t="s">
        <v>205</v>
      </c>
    </row>
    <row r="20" spans="1:21" ht="39.950000000000003" customHeight="1">
      <c r="A20" s="94" t="s">
        <v>204</v>
      </c>
      <c r="B20" s="179">
        <v>13</v>
      </c>
      <c r="C20" s="178">
        <v>2</v>
      </c>
      <c r="D20" s="178">
        <v>2</v>
      </c>
      <c r="E20" s="181">
        <v>2</v>
      </c>
      <c r="F20" s="178">
        <v>0</v>
      </c>
      <c r="G20" s="178">
        <v>0</v>
      </c>
      <c r="H20" s="178">
        <v>0</v>
      </c>
      <c r="I20" s="178">
        <v>2</v>
      </c>
      <c r="J20" s="103">
        <v>2</v>
      </c>
      <c r="K20" s="180">
        <v>0</v>
      </c>
      <c r="L20" s="179">
        <v>2</v>
      </c>
      <c r="M20" s="103">
        <v>2</v>
      </c>
      <c r="N20" s="103">
        <v>0</v>
      </c>
      <c r="O20" s="178">
        <v>1</v>
      </c>
      <c r="P20" s="178">
        <v>0</v>
      </c>
      <c r="Q20" s="178">
        <v>1</v>
      </c>
      <c r="R20" s="103">
        <v>0</v>
      </c>
      <c r="S20" s="178">
        <v>1</v>
      </c>
      <c r="T20" s="177">
        <v>3</v>
      </c>
      <c r="U20" s="176" t="s">
        <v>203</v>
      </c>
    </row>
    <row r="21" spans="1:21" ht="39.950000000000003" customHeight="1">
      <c r="A21" s="95" t="s">
        <v>202</v>
      </c>
      <c r="B21" s="175">
        <v>8</v>
      </c>
      <c r="C21" s="174">
        <v>2</v>
      </c>
      <c r="D21" s="174">
        <v>0</v>
      </c>
      <c r="E21" s="174">
        <v>0</v>
      </c>
      <c r="F21" s="174">
        <v>0</v>
      </c>
      <c r="G21" s="174">
        <v>0</v>
      </c>
      <c r="H21" s="174">
        <v>1</v>
      </c>
      <c r="I21" s="174">
        <v>1</v>
      </c>
      <c r="J21" s="174">
        <v>1</v>
      </c>
      <c r="K21" s="173">
        <v>0</v>
      </c>
      <c r="L21" s="175">
        <v>4</v>
      </c>
      <c r="M21" s="174">
        <v>4</v>
      </c>
      <c r="N21" s="174">
        <v>0</v>
      </c>
      <c r="O21" s="174">
        <v>0</v>
      </c>
      <c r="P21" s="174">
        <v>0</v>
      </c>
      <c r="Q21" s="174">
        <v>0</v>
      </c>
      <c r="R21" s="174">
        <v>0</v>
      </c>
      <c r="S21" s="174">
        <v>0</v>
      </c>
      <c r="T21" s="173">
        <v>0</v>
      </c>
      <c r="U21" s="172" t="s">
        <v>201</v>
      </c>
    </row>
    <row r="22" spans="1:21" s="45" customFormat="1" ht="15" customHeight="1">
      <c r="A22" s="45" t="s">
        <v>125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1"/>
      <c r="L22" s="170"/>
      <c r="M22" s="170"/>
      <c r="N22" s="170"/>
      <c r="O22" s="170"/>
      <c r="P22" s="170"/>
      <c r="Q22" s="170"/>
      <c r="R22" s="446" t="s">
        <v>175</v>
      </c>
      <c r="S22" s="446"/>
      <c r="T22" s="446"/>
      <c r="U22" s="446"/>
    </row>
    <row r="23" spans="1:21" s="37" customFormat="1" ht="15" customHeight="1">
      <c r="A23" s="166"/>
      <c r="B23" s="162"/>
      <c r="C23" s="162"/>
      <c r="D23" s="168"/>
      <c r="E23" s="169"/>
      <c r="F23" s="169"/>
      <c r="G23" s="169"/>
      <c r="H23" s="169"/>
      <c r="I23" s="162"/>
      <c r="J23" s="162"/>
      <c r="K23" s="162"/>
      <c r="L23" s="160"/>
      <c r="M23" s="160"/>
      <c r="N23" s="160"/>
      <c r="O23" s="161"/>
      <c r="P23" s="160"/>
      <c r="Q23" s="160"/>
    </row>
    <row r="24" spans="1:21" s="37" customFormat="1" ht="18" customHeight="1">
      <c r="A24" s="166"/>
      <c r="B24" s="168"/>
      <c r="C24" s="168"/>
      <c r="D24" s="168"/>
      <c r="E24" s="169"/>
      <c r="F24" s="169"/>
      <c r="G24" s="169"/>
      <c r="H24" s="169"/>
      <c r="I24" s="168"/>
      <c r="J24" s="162"/>
      <c r="K24" s="162"/>
      <c r="L24" s="160"/>
      <c r="M24" s="160"/>
      <c r="N24" s="160"/>
      <c r="O24" s="161"/>
      <c r="P24" s="160"/>
      <c r="Q24" s="160"/>
    </row>
    <row r="25" spans="1:21" s="37" customFormat="1" ht="18" customHeight="1">
      <c r="A25" s="166"/>
      <c r="B25" s="168"/>
      <c r="C25" s="168"/>
      <c r="D25" s="168"/>
      <c r="E25" s="169"/>
      <c r="F25" s="169"/>
      <c r="G25" s="169"/>
      <c r="H25" s="169"/>
      <c r="I25" s="168"/>
      <c r="J25" s="162"/>
      <c r="K25" s="162"/>
      <c r="L25" s="160"/>
      <c r="M25" s="160"/>
      <c r="N25" s="160"/>
      <c r="O25" s="161"/>
      <c r="P25" s="160"/>
      <c r="Q25" s="167"/>
    </row>
    <row r="26" spans="1:21" s="37" customFormat="1" ht="18" customHeight="1">
      <c r="A26" s="166"/>
      <c r="B26" s="165"/>
      <c r="C26" s="165"/>
      <c r="D26" s="165"/>
      <c r="E26" s="165"/>
      <c r="F26" s="165"/>
      <c r="G26" s="165"/>
      <c r="H26" s="165"/>
      <c r="I26" s="164"/>
      <c r="J26" s="163"/>
      <c r="K26" s="162"/>
      <c r="L26" s="160"/>
      <c r="M26" s="160"/>
      <c r="N26" s="160"/>
      <c r="O26" s="161"/>
      <c r="P26" s="160"/>
      <c r="Q26" s="160"/>
    </row>
    <row r="27" spans="1:21" s="37" customFormat="1" ht="18" customHeight="1">
      <c r="A27" s="166"/>
      <c r="B27" s="165"/>
      <c r="C27" s="163"/>
      <c r="D27" s="163"/>
      <c r="E27" s="165"/>
      <c r="F27" s="165"/>
      <c r="G27" s="165"/>
      <c r="H27" s="165"/>
      <c r="I27" s="164"/>
      <c r="J27" s="163"/>
      <c r="K27" s="162"/>
      <c r="L27" s="160"/>
      <c r="M27" s="160"/>
      <c r="N27" s="160"/>
      <c r="O27" s="161"/>
      <c r="P27" s="160"/>
      <c r="Q27" s="160"/>
    </row>
    <row r="28" spans="1:21" ht="21" customHeight="1">
      <c r="A28" s="148"/>
      <c r="B28" s="159"/>
      <c r="C28" s="159"/>
      <c r="D28" s="159"/>
      <c r="E28" s="159"/>
      <c r="F28" s="159"/>
      <c r="G28" s="159"/>
      <c r="H28" s="159"/>
      <c r="I28" s="159"/>
      <c r="J28" s="159"/>
      <c r="K28" s="155"/>
      <c r="L28" s="154"/>
      <c r="M28" s="154"/>
      <c r="N28" s="154"/>
      <c r="O28" s="154"/>
      <c r="P28" s="154"/>
      <c r="Q28" s="154"/>
    </row>
    <row r="29" spans="1:21" ht="21" customHeight="1">
      <c r="A29" s="148"/>
      <c r="B29" s="159"/>
      <c r="C29" s="158"/>
      <c r="D29" s="158"/>
      <c r="E29" s="158"/>
      <c r="F29" s="159"/>
      <c r="G29" s="159"/>
      <c r="H29" s="159"/>
      <c r="I29" s="158"/>
      <c r="J29" s="158"/>
      <c r="K29" s="155"/>
      <c r="L29" s="154"/>
      <c r="M29" s="154"/>
      <c r="N29" s="154"/>
      <c r="O29" s="154"/>
      <c r="P29" s="154"/>
      <c r="Q29" s="154"/>
    </row>
    <row r="30" spans="1:21" ht="21" customHeight="1">
      <c r="A30" s="148"/>
      <c r="B30" s="159"/>
      <c r="C30" s="159"/>
      <c r="D30" s="159"/>
      <c r="E30" s="159"/>
      <c r="F30" s="159"/>
      <c r="G30" s="159"/>
      <c r="H30" s="159"/>
      <c r="I30" s="159"/>
      <c r="J30" s="159"/>
      <c r="K30" s="155"/>
      <c r="L30" s="154"/>
      <c r="M30" s="154"/>
      <c r="N30" s="154"/>
      <c r="O30" s="154"/>
      <c r="P30" s="154"/>
      <c r="Q30" s="154"/>
    </row>
    <row r="31" spans="1:21" ht="21" customHeight="1">
      <c r="A31" s="148"/>
      <c r="B31" s="159"/>
      <c r="C31" s="158"/>
      <c r="D31" s="158"/>
      <c r="E31" s="158"/>
      <c r="F31" s="158"/>
      <c r="G31" s="158"/>
      <c r="H31" s="158"/>
      <c r="I31" s="158"/>
      <c r="J31" s="158"/>
      <c r="K31" s="155"/>
      <c r="L31" s="154"/>
      <c r="M31" s="154"/>
      <c r="N31" s="154"/>
      <c r="O31" s="154"/>
      <c r="P31" s="154"/>
      <c r="Q31" s="154"/>
    </row>
    <row r="32" spans="1:21" ht="21" customHeight="1">
      <c r="A32" s="148"/>
      <c r="B32" s="159"/>
      <c r="C32" s="158"/>
      <c r="D32" s="158"/>
      <c r="E32" s="158"/>
      <c r="F32" s="158"/>
      <c r="G32" s="158"/>
      <c r="H32" s="158"/>
      <c r="I32" s="158"/>
      <c r="J32" s="158"/>
      <c r="K32" s="155"/>
      <c r="L32" s="154"/>
      <c r="M32" s="154"/>
      <c r="N32" s="154"/>
      <c r="O32" s="154"/>
      <c r="P32" s="154"/>
      <c r="Q32" s="154"/>
    </row>
    <row r="33" spans="1:17" ht="33.950000000000003" customHeight="1">
      <c r="A33" s="20"/>
      <c r="B33" s="157"/>
      <c r="C33" s="156"/>
      <c r="D33" s="156"/>
      <c r="E33" s="156"/>
      <c r="F33" s="156"/>
      <c r="G33" s="156"/>
      <c r="H33" s="156"/>
      <c r="I33" s="156"/>
      <c r="J33" s="156"/>
      <c r="K33" s="155"/>
      <c r="L33" s="154"/>
      <c r="M33" s="154"/>
      <c r="N33" s="154"/>
      <c r="O33" s="154"/>
      <c r="P33" s="154"/>
      <c r="Q33" s="154"/>
    </row>
    <row r="34" spans="1:17" ht="21" customHeight="1">
      <c r="A34" s="148"/>
      <c r="B34" s="153"/>
      <c r="C34" s="152"/>
      <c r="D34" s="152"/>
      <c r="E34" s="152"/>
      <c r="F34" s="152"/>
      <c r="G34" s="152"/>
      <c r="H34" s="152"/>
      <c r="I34" s="152"/>
      <c r="J34" s="152"/>
      <c r="K34" s="10"/>
    </row>
    <row r="35" spans="1:17" ht="21" customHeight="1">
      <c r="A35" s="148"/>
      <c r="B35" s="153"/>
      <c r="C35" s="152"/>
      <c r="D35" s="152"/>
      <c r="E35" s="152"/>
      <c r="F35" s="152"/>
      <c r="G35" s="152"/>
      <c r="H35" s="152"/>
      <c r="I35" s="152"/>
      <c r="J35" s="152"/>
      <c r="K35" s="10"/>
    </row>
    <row r="36" spans="1:17" ht="21" customHeight="1">
      <c r="A36" s="148"/>
      <c r="B36" s="153"/>
      <c r="C36" s="152"/>
      <c r="D36" s="152"/>
      <c r="E36" s="152"/>
      <c r="F36" s="152"/>
      <c r="G36" s="152"/>
      <c r="H36" s="152"/>
      <c r="I36" s="152"/>
      <c r="J36" s="152"/>
      <c r="K36" s="10"/>
    </row>
    <row r="37" spans="1:17" ht="21" customHeight="1">
      <c r="A37" s="148"/>
      <c r="B37" s="153"/>
      <c r="C37" s="152"/>
      <c r="D37" s="152"/>
      <c r="E37" s="152"/>
      <c r="F37" s="152"/>
      <c r="G37" s="152"/>
      <c r="H37" s="152"/>
      <c r="I37" s="152"/>
      <c r="J37" s="152"/>
      <c r="K37" s="10"/>
    </row>
    <row r="38" spans="1:17" ht="21" customHeight="1">
      <c r="A38" s="148"/>
      <c r="B38" s="153"/>
      <c r="C38" s="152"/>
      <c r="D38" s="152"/>
      <c r="E38" s="152"/>
      <c r="F38" s="152"/>
      <c r="G38" s="152"/>
      <c r="H38" s="152"/>
      <c r="I38" s="152"/>
      <c r="J38" s="152"/>
      <c r="K38" s="10"/>
    </row>
    <row r="39" spans="1:17" ht="12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7" ht="12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</sheetData>
  <mergeCells count="29">
    <mergeCell ref="S1:U1"/>
    <mergeCell ref="A2:K2"/>
    <mergeCell ref="L2:U2"/>
    <mergeCell ref="A3:K3"/>
    <mergeCell ref="L3:U3"/>
    <mergeCell ref="H1:K1"/>
    <mergeCell ref="I7:I8"/>
    <mergeCell ref="L7:L8"/>
    <mergeCell ref="O7:O8"/>
    <mergeCell ref="A5:A8"/>
    <mergeCell ref="B5:B6"/>
    <mergeCell ref="C5:C6"/>
    <mergeCell ref="D5:G6"/>
    <mergeCell ref="H5:H6"/>
    <mergeCell ref="I5:K5"/>
    <mergeCell ref="B7:B8"/>
    <mergeCell ref="C7:C8"/>
    <mergeCell ref="D7:D8"/>
    <mergeCell ref="H7:H8"/>
    <mergeCell ref="I6:K6"/>
    <mergeCell ref="S7:S8"/>
    <mergeCell ref="T7:T8"/>
    <mergeCell ref="R22:U22"/>
    <mergeCell ref="L5:N5"/>
    <mergeCell ref="O5:R6"/>
    <mergeCell ref="S5:S6"/>
    <mergeCell ref="T5:T6"/>
    <mergeCell ref="U5:U8"/>
    <mergeCell ref="L6:N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8" fitToWidth="0" pageOrder="overThenDown" orientation="portrait" r:id="rId1"/>
  <headerFooter alignWithMargins="0"/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F40"/>
  <sheetViews>
    <sheetView view="pageBreakPreview" topLeftCell="A7" zoomScaleNormal="55" zoomScaleSheetLayoutView="100" workbookViewId="0">
      <selection activeCell="J8" sqref="J8:O20"/>
    </sheetView>
  </sheetViews>
  <sheetFormatPr defaultColWidth="8.88671875" defaultRowHeight="30" customHeight="1"/>
  <cols>
    <col min="1" max="1" width="11.6640625" style="5" customWidth="1"/>
    <col min="2" max="7" width="9.44140625" style="5" customWidth="1"/>
    <col min="8" max="8" width="9.21875" style="5" customWidth="1"/>
    <col min="9" max="9" width="9.44140625" style="37" customWidth="1"/>
    <col min="10" max="15" width="12.33203125" style="37" customWidth="1"/>
    <col min="16" max="16" width="12.77734375" style="5" customWidth="1"/>
    <col min="17" max="17" width="8.77734375" style="5" customWidth="1"/>
    <col min="18" max="18" width="10.77734375" style="5" customWidth="1"/>
    <col min="19" max="20" width="13" style="5" customWidth="1"/>
    <col min="21" max="21" width="12.77734375" style="5" customWidth="1"/>
    <col min="22" max="22" width="13" style="5" customWidth="1"/>
    <col min="23" max="24" width="12.33203125" style="5" customWidth="1"/>
    <col min="25" max="25" width="10.77734375" style="5" customWidth="1"/>
    <col min="26" max="32" width="9.5546875" style="5" customWidth="1"/>
    <col min="33" max="16384" width="8.88671875" style="5"/>
  </cols>
  <sheetData>
    <row r="1" spans="1:32" s="60" customFormat="1" ht="27.75" customHeight="1">
      <c r="A1" s="60" t="s">
        <v>289</v>
      </c>
      <c r="I1" s="150" t="s">
        <v>288</v>
      </c>
      <c r="J1" s="60" t="s">
        <v>287</v>
      </c>
      <c r="K1" s="202"/>
      <c r="L1" s="202"/>
      <c r="M1" s="202"/>
      <c r="N1" s="202"/>
      <c r="O1" s="202"/>
      <c r="P1" s="150" t="s">
        <v>286</v>
      </c>
    </row>
    <row r="2" spans="1:32" s="2" customFormat="1" ht="30" customHeight="1">
      <c r="A2" s="379" t="s">
        <v>285</v>
      </c>
      <c r="B2" s="379"/>
      <c r="C2" s="379"/>
      <c r="D2" s="379"/>
      <c r="E2" s="379"/>
      <c r="F2" s="379"/>
      <c r="G2" s="379"/>
      <c r="H2" s="379"/>
      <c r="I2" s="379"/>
      <c r="J2" s="379" t="s">
        <v>284</v>
      </c>
      <c r="K2" s="379"/>
      <c r="L2" s="379"/>
      <c r="M2" s="379"/>
      <c r="N2" s="379"/>
      <c r="O2" s="379"/>
      <c r="P2" s="379"/>
      <c r="Q2" s="190"/>
      <c r="R2" s="190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s="3" customFormat="1" ht="39.75" customHeight="1">
      <c r="A3" s="380" t="s">
        <v>283</v>
      </c>
      <c r="B3" s="380"/>
      <c r="C3" s="380"/>
      <c r="D3" s="380"/>
      <c r="E3" s="380"/>
      <c r="F3" s="380"/>
      <c r="G3" s="380"/>
      <c r="H3" s="380"/>
      <c r="I3" s="380"/>
      <c r="J3" s="380" t="s">
        <v>282</v>
      </c>
      <c r="K3" s="380"/>
      <c r="L3" s="380"/>
      <c r="M3" s="380"/>
      <c r="N3" s="380"/>
      <c r="O3" s="380"/>
      <c r="P3" s="380"/>
      <c r="Q3" s="201"/>
      <c r="R3" s="201"/>
      <c r="S3" s="23"/>
      <c r="T3" s="23"/>
      <c r="U3" s="23"/>
      <c r="V3" s="23"/>
      <c r="W3" s="23"/>
      <c r="X3" s="23"/>
      <c r="Y3" s="23"/>
      <c r="Z3" s="23"/>
      <c r="AA3" s="23"/>
    </row>
    <row r="4" spans="1:32" s="44" customFormat="1" ht="19.5" customHeight="1">
      <c r="A4" s="39" t="s">
        <v>281</v>
      </c>
      <c r="H4" s="200"/>
      <c r="I4" s="40" t="s">
        <v>280</v>
      </c>
      <c r="J4" s="200"/>
      <c r="K4" s="200"/>
      <c r="L4" s="200"/>
      <c r="M4" s="200"/>
      <c r="N4" s="200"/>
      <c r="O4" s="200"/>
      <c r="P4" s="40" t="s">
        <v>280</v>
      </c>
      <c r="S4" s="49"/>
      <c r="T4" s="49"/>
      <c r="U4" s="49"/>
      <c r="V4" s="49"/>
      <c r="W4" s="49"/>
      <c r="X4" s="49"/>
      <c r="Y4" s="49"/>
      <c r="Z4" s="49"/>
      <c r="AA4" s="49"/>
    </row>
    <row r="5" spans="1:32" s="10" customFormat="1" ht="30" customHeight="1">
      <c r="A5" s="381" t="s">
        <v>279</v>
      </c>
      <c r="B5" s="413" t="s">
        <v>278</v>
      </c>
      <c r="C5" s="415"/>
      <c r="D5" s="412" t="s">
        <v>277</v>
      </c>
      <c r="E5" s="415"/>
      <c r="F5" s="412" t="s">
        <v>276</v>
      </c>
      <c r="G5" s="415"/>
      <c r="H5" s="412" t="s">
        <v>275</v>
      </c>
      <c r="I5" s="415"/>
      <c r="J5" s="458" t="s">
        <v>274</v>
      </c>
      <c r="K5" s="459"/>
      <c r="L5" s="412" t="s">
        <v>273</v>
      </c>
      <c r="M5" s="415"/>
      <c r="N5" s="412" t="s">
        <v>575</v>
      </c>
      <c r="O5" s="415"/>
      <c r="P5" s="456" t="s">
        <v>243</v>
      </c>
      <c r="Q5" s="411"/>
      <c r="R5" s="411"/>
      <c r="S5" s="411"/>
      <c r="T5" s="411"/>
      <c r="U5" s="411"/>
      <c r="V5" s="411"/>
      <c r="W5" s="411"/>
    </row>
    <row r="6" spans="1:32" s="10" customFormat="1" ht="30" customHeight="1">
      <c r="A6" s="382"/>
      <c r="B6" s="199" t="s">
        <v>272</v>
      </c>
      <c r="C6" s="146" t="s">
        <v>268</v>
      </c>
      <c r="D6" s="122" t="s">
        <v>272</v>
      </c>
      <c r="E6" s="146" t="s">
        <v>268</v>
      </c>
      <c r="F6" s="122" t="s">
        <v>272</v>
      </c>
      <c r="G6" s="146" t="s">
        <v>268</v>
      </c>
      <c r="H6" s="146" t="s">
        <v>269</v>
      </c>
      <c r="I6" s="146" t="s">
        <v>268</v>
      </c>
      <c r="J6" s="198" t="s">
        <v>271</v>
      </c>
      <c r="K6" s="198" t="s">
        <v>270</v>
      </c>
      <c r="L6" s="198" t="s">
        <v>271</v>
      </c>
      <c r="M6" s="198" t="s">
        <v>270</v>
      </c>
      <c r="N6" s="146" t="s">
        <v>269</v>
      </c>
      <c r="O6" s="146" t="s">
        <v>268</v>
      </c>
      <c r="P6" s="427"/>
      <c r="Q6" s="148"/>
      <c r="R6" s="148"/>
      <c r="S6" s="148"/>
      <c r="T6" s="148"/>
      <c r="U6" s="148"/>
      <c r="V6" s="148"/>
      <c r="W6" s="411"/>
    </row>
    <row r="7" spans="1:32" s="197" customFormat="1" ht="30" customHeight="1">
      <c r="A7" s="383"/>
      <c r="B7" s="112" t="s">
        <v>266</v>
      </c>
      <c r="C7" s="147" t="s">
        <v>267</v>
      </c>
      <c r="D7" s="147" t="s">
        <v>266</v>
      </c>
      <c r="E7" s="147" t="s">
        <v>264</v>
      </c>
      <c r="F7" s="147" t="s">
        <v>266</v>
      </c>
      <c r="G7" s="147" t="s">
        <v>264</v>
      </c>
      <c r="H7" s="147" t="s">
        <v>265</v>
      </c>
      <c r="I7" s="147" t="s">
        <v>264</v>
      </c>
      <c r="J7" s="147" t="s">
        <v>265</v>
      </c>
      <c r="K7" s="147" t="s">
        <v>264</v>
      </c>
      <c r="L7" s="147" t="s">
        <v>265</v>
      </c>
      <c r="M7" s="147" t="s">
        <v>264</v>
      </c>
      <c r="N7" s="147" t="s">
        <v>265</v>
      </c>
      <c r="O7" s="147" t="s">
        <v>264</v>
      </c>
      <c r="P7" s="457"/>
      <c r="Q7" s="148"/>
      <c r="R7" s="148"/>
      <c r="S7" s="148"/>
      <c r="T7" s="148"/>
      <c r="U7" s="148"/>
      <c r="V7" s="148"/>
      <c r="W7" s="411"/>
      <c r="X7" s="10"/>
      <c r="Y7" s="10"/>
    </row>
    <row r="8" spans="1:32" s="10" customFormat="1" ht="39.950000000000003" customHeight="1">
      <c r="A8" s="123" t="s">
        <v>95</v>
      </c>
      <c r="B8" s="595">
        <v>115</v>
      </c>
      <c r="C8" s="596">
        <v>3122</v>
      </c>
      <c r="D8" s="596">
        <v>0</v>
      </c>
      <c r="E8" s="596">
        <v>0</v>
      </c>
      <c r="F8" s="596">
        <v>3</v>
      </c>
      <c r="G8" s="596">
        <v>456</v>
      </c>
      <c r="H8" s="596">
        <v>39</v>
      </c>
      <c r="I8" s="597">
        <v>2777</v>
      </c>
      <c r="J8" s="595">
        <v>10</v>
      </c>
      <c r="K8" s="596">
        <v>119</v>
      </c>
      <c r="L8" s="596">
        <v>3</v>
      </c>
      <c r="M8" s="596">
        <v>30</v>
      </c>
      <c r="N8" s="596">
        <v>19</v>
      </c>
      <c r="O8" s="597">
        <v>223</v>
      </c>
      <c r="P8" s="123" t="s">
        <v>95</v>
      </c>
      <c r="Q8" s="194"/>
      <c r="R8" s="194"/>
      <c r="S8" s="194"/>
      <c r="T8" s="194"/>
      <c r="U8" s="194"/>
      <c r="V8" s="194"/>
      <c r="W8" s="148"/>
    </row>
    <row r="9" spans="1:32" s="10" customFormat="1" ht="39.950000000000003" customHeight="1">
      <c r="A9" s="123" t="s">
        <v>116</v>
      </c>
      <c r="B9" s="100">
        <v>108</v>
      </c>
      <c r="C9" s="43">
        <v>2996</v>
      </c>
      <c r="D9" s="43">
        <v>0</v>
      </c>
      <c r="E9" s="43">
        <v>0</v>
      </c>
      <c r="F9" s="43">
        <v>2</v>
      </c>
      <c r="G9" s="43">
        <v>820</v>
      </c>
      <c r="H9" s="43">
        <v>35</v>
      </c>
      <c r="I9" s="183">
        <v>3605</v>
      </c>
      <c r="J9" s="100">
        <v>5</v>
      </c>
      <c r="K9" s="43">
        <v>83</v>
      </c>
      <c r="L9" s="43">
        <v>3</v>
      </c>
      <c r="M9" s="43">
        <v>24</v>
      </c>
      <c r="N9" s="43">
        <v>22</v>
      </c>
      <c r="O9" s="183">
        <v>389</v>
      </c>
      <c r="P9" s="123" t="s">
        <v>116</v>
      </c>
      <c r="Q9" s="194"/>
      <c r="R9" s="194"/>
      <c r="S9" s="194"/>
      <c r="T9" s="194"/>
      <c r="U9" s="194"/>
      <c r="V9" s="194"/>
      <c r="W9" s="148"/>
    </row>
    <row r="10" spans="1:32" s="10" customFormat="1" ht="39.950000000000003" customHeight="1">
      <c r="A10" s="123" t="s">
        <v>122</v>
      </c>
      <c r="B10" s="100">
        <v>89</v>
      </c>
      <c r="C10" s="43">
        <v>3036</v>
      </c>
      <c r="D10" s="43" t="s">
        <v>15</v>
      </c>
      <c r="E10" s="43" t="s">
        <v>15</v>
      </c>
      <c r="F10" s="43">
        <v>1</v>
      </c>
      <c r="G10" s="43">
        <v>980</v>
      </c>
      <c r="H10" s="43">
        <v>38</v>
      </c>
      <c r="I10" s="183">
        <v>3705</v>
      </c>
      <c r="J10" s="100">
        <v>8</v>
      </c>
      <c r="K10" s="43">
        <v>111</v>
      </c>
      <c r="L10" s="43">
        <v>2</v>
      </c>
      <c r="M10" s="43">
        <v>14</v>
      </c>
      <c r="N10" s="43">
        <v>28</v>
      </c>
      <c r="O10" s="183">
        <v>439</v>
      </c>
      <c r="P10" s="123" t="s">
        <v>122</v>
      </c>
      <c r="Q10" s="194"/>
      <c r="R10" s="194"/>
      <c r="S10" s="194"/>
      <c r="T10" s="194"/>
      <c r="U10" s="194"/>
      <c r="V10" s="194"/>
      <c r="W10" s="148"/>
    </row>
    <row r="11" spans="1:32" s="10" customFormat="1" ht="39.950000000000003" customHeight="1">
      <c r="A11" s="94" t="s">
        <v>123</v>
      </c>
      <c r="B11" s="208">
        <v>0</v>
      </c>
      <c r="C11" s="43" t="s">
        <v>15</v>
      </c>
      <c r="D11" s="43" t="s">
        <v>15</v>
      </c>
      <c r="E11" s="43" t="s">
        <v>15</v>
      </c>
      <c r="F11" s="43" t="s">
        <v>15</v>
      </c>
      <c r="G11" s="43" t="s">
        <v>15</v>
      </c>
      <c r="H11" s="43" t="s">
        <v>15</v>
      </c>
      <c r="I11" s="183" t="s">
        <v>15</v>
      </c>
      <c r="J11" s="100" t="s">
        <v>15</v>
      </c>
      <c r="K11" s="43" t="s">
        <v>15</v>
      </c>
      <c r="L11" s="43" t="s">
        <v>15</v>
      </c>
      <c r="M11" s="43" t="s">
        <v>15</v>
      </c>
      <c r="N11" s="43" t="s">
        <v>15</v>
      </c>
      <c r="O11" s="180">
        <v>0</v>
      </c>
      <c r="P11" s="94" t="s">
        <v>123</v>
      </c>
      <c r="Q11" s="196"/>
      <c r="R11" s="196"/>
      <c r="S11" s="196"/>
      <c r="T11" s="196"/>
      <c r="U11" s="196"/>
      <c r="V11" s="196"/>
      <c r="W11" s="20"/>
    </row>
    <row r="12" spans="1:32" s="10" customFormat="1" ht="39.950000000000003" customHeight="1">
      <c r="A12" s="182" t="s">
        <v>571</v>
      </c>
      <c r="B12" s="361">
        <v>86</v>
      </c>
      <c r="C12" s="362">
        <v>2859</v>
      </c>
      <c r="D12" s="362">
        <v>0</v>
      </c>
      <c r="E12" s="362">
        <v>0</v>
      </c>
      <c r="F12" s="362">
        <v>1</v>
      </c>
      <c r="G12" s="362">
        <v>980</v>
      </c>
      <c r="H12" s="362">
        <v>178</v>
      </c>
      <c r="I12" s="363">
        <v>4637</v>
      </c>
      <c r="J12" s="361">
        <v>10</v>
      </c>
      <c r="K12" s="362">
        <v>211</v>
      </c>
      <c r="L12" s="362">
        <v>3</v>
      </c>
      <c r="M12" s="362">
        <v>37</v>
      </c>
      <c r="N12" s="362">
        <v>30</v>
      </c>
      <c r="O12" s="363">
        <v>537</v>
      </c>
      <c r="P12" s="182" t="s">
        <v>571</v>
      </c>
      <c r="Q12" s="196"/>
      <c r="R12" s="196"/>
      <c r="S12" s="196"/>
      <c r="T12" s="196"/>
      <c r="U12" s="196"/>
      <c r="V12" s="196"/>
      <c r="W12" s="20"/>
    </row>
    <row r="13" spans="1:32" s="10" customFormat="1" ht="39.950000000000003" customHeight="1">
      <c r="A13" s="94" t="s">
        <v>216</v>
      </c>
      <c r="B13" s="100">
        <v>2</v>
      </c>
      <c r="C13" s="43">
        <v>58</v>
      </c>
      <c r="D13" s="43">
        <v>0</v>
      </c>
      <c r="E13" s="43">
        <v>0</v>
      </c>
      <c r="F13" s="43">
        <v>0</v>
      </c>
      <c r="G13" s="43">
        <v>0</v>
      </c>
      <c r="H13" s="43">
        <v>20</v>
      </c>
      <c r="I13" s="183">
        <v>484</v>
      </c>
      <c r="J13" s="100">
        <v>0</v>
      </c>
      <c r="K13" s="43">
        <v>0</v>
      </c>
      <c r="L13" s="43">
        <v>0</v>
      </c>
      <c r="M13" s="43">
        <v>0</v>
      </c>
      <c r="N13" s="43">
        <v>2</v>
      </c>
      <c r="O13" s="183">
        <v>7</v>
      </c>
      <c r="P13" s="176" t="s">
        <v>215</v>
      </c>
      <c r="Q13" s="194"/>
      <c r="R13" s="194"/>
      <c r="S13" s="194"/>
      <c r="T13" s="194"/>
      <c r="U13" s="194"/>
      <c r="V13" s="194"/>
      <c r="W13" s="148"/>
    </row>
    <row r="14" spans="1:32" s="10" customFormat="1" ht="39.950000000000003" customHeight="1">
      <c r="A14" s="94" t="s">
        <v>214</v>
      </c>
      <c r="B14" s="100">
        <v>6</v>
      </c>
      <c r="C14" s="43">
        <v>73</v>
      </c>
      <c r="D14" s="43">
        <v>0</v>
      </c>
      <c r="E14" s="43">
        <v>0</v>
      </c>
      <c r="F14" s="43">
        <v>0</v>
      </c>
      <c r="G14" s="43">
        <v>0</v>
      </c>
      <c r="H14" s="43">
        <v>13</v>
      </c>
      <c r="I14" s="183">
        <v>617</v>
      </c>
      <c r="J14" s="100">
        <v>1</v>
      </c>
      <c r="K14" s="43">
        <v>30</v>
      </c>
      <c r="L14" s="43">
        <v>0</v>
      </c>
      <c r="M14" s="43">
        <v>0</v>
      </c>
      <c r="N14" s="43">
        <v>3</v>
      </c>
      <c r="O14" s="183">
        <v>58</v>
      </c>
      <c r="P14" s="176" t="s">
        <v>213</v>
      </c>
      <c r="Q14" s="194"/>
      <c r="R14" s="194"/>
      <c r="S14" s="194"/>
      <c r="T14" s="194"/>
      <c r="U14" s="194"/>
      <c r="V14" s="194"/>
      <c r="W14" s="148"/>
    </row>
    <row r="15" spans="1:32" s="10" customFormat="1" ht="39.950000000000003" customHeight="1">
      <c r="A15" s="94" t="s">
        <v>212</v>
      </c>
      <c r="B15" s="100">
        <v>45</v>
      </c>
      <c r="C15" s="43">
        <v>1744</v>
      </c>
      <c r="D15" s="43">
        <v>0</v>
      </c>
      <c r="E15" s="43">
        <v>0</v>
      </c>
      <c r="F15" s="43">
        <v>0</v>
      </c>
      <c r="G15" s="43">
        <v>0</v>
      </c>
      <c r="H15" s="43">
        <v>49</v>
      </c>
      <c r="I15" s="183">
        <v>1256</v>
      </c>
      <c r="J15" s="100">
        <v>2</v>
      </c>
      <c r="K15" s="43">
        <v>84</v>
      </c>
      <c r="L15" s="43">
        <v>1</v>
      </c>
      <c r="M15" s="43">
        <v>20</v>
      </c>
      <c r="N15" s="43">
        <v>5</v>
      </c>
      <c r="O15" s="183">
        <v>83</v>
      </c>
      <c r="P15" s="176" t="s">
        <v>211</v>
      </c>
      <c r="Q15" s="194"/>
      <c r="R15" s="194"/>
      <c r="S15" s="194"/>
      <c r="T15" s="194"/>
      <c r="U15" s="194"/>
      <c r="V15" s="194"/>
      <c r="W15" s="148"/>
    </row>
    <row r="16" spans="1:32" s="10" customFormat="1" ht="39.950000000000003" customHeight="1">
      <c r="A16" s="94" t="s">
        <v>210</v>
      </c>
      <c r="B16" s="100">
        <v>29</v>
      </c>
      <c r="C16" s="43">
        <v>787</v>
      </c>
      <c r="D16" s="43">
        <v>0</v>
      </c>
      <c r="E16" s="43">
        <v>0</v>
      </c>
      <c r="F16" s="43">
        <v>1</v>
      </c>
      <c r="G16" s="43">
        <v>980</v>
      </c>
      <c r="H16" s="43">
        <v>71</v>
      </c>
      <c r="I16" s="183">
        <v>1614</v>
      </c>
      <c r="J16" s="100">
        <v>5</v>
      </c>
      <c r="K16" s="43">
        <v>89</v>
      </c>
      <c r="L16" s="43">
        <v>2</v>
      </c>
      <c r="M16" s="43">
        <v>17</v>
      </c>
      <c r="N16" s="43">
        <v>18</v>
      </c>
      <c r="O16" s="183">
        <v>342</v>
      </c>
      <c r="P16" s="176" t="s">
        <v>209</v>
      </c>
      <c r="Q16" s="194"/>
      <c r="R16" s="194"/>
      <c r="S16" s="194"/>
      <c r="T16" s="194"/>
      <c r="U16" s="194"/>
      <c r="V16" s="194"/>
      <c r="W16" s="148"/>
    </row>
    <row r="17" spans="1:27" s="10" customFormat="1" ht="39.950000000000003" customHeight="1">
      <c r="A17" s="94" t="s">
        <v>208</v>
      </c>
      <c r="B17" s="100">
        <v>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7</v>
      </c>
      <c r="I17" s="183">
        <v>252</v>
      </c>
      <c r="J17" s="100">
        <v>0</v>
      </c>
      <c r="K17" s="43">
        <v>0</v>
      </c>
      <c r="L17" s="43">
        <v>0</v>
      </c>
      <c r="M17" s="43">
        <v>0</v>
      </c>
      <c r="N17" s="43">
        <v>0</v>
      </c>
      <c r="O17" s="183">
        <v>0</v>
      </c>
      <c r="P17" s="176" t="s">
        <v>207</v>
      </c>
      <c r="Q17" s="194"/>
      <c r="R17" s="194"/>
      <c r="S17" s="194"/>
      <c r="T17" s="194"/>
      <c r="U17" s="194"/>
      <c r="V17" s="194"/>
      <c r="W17" s="148"/>
    </row>
    <row r="18" spans="1:27" s="10" customFormat="1" ht="39.950000000000003" customHeight="1">
      <c r="A18" s="94" t="s">
        <v>206</v>
      </c>
      <c r="B18" s="100">
        <v>4</v>
      </c>
      <c r="C18" s="43">
        <v>197</v>
      </c>
      <c r="D18" s="43">
        <v>0</v>
      </c>
      <c r="E18" s="43">
        <v>0</v>
      </c>
      <c r="F18" s="43">
        <v>0</v>
      </c>
      <c r="G18" s="43">
        <v>0</v>
      </c>
      <c r="H18" s="43">
        <v>7</v>
      </c>
      <c r="I18" s="183">
        <v>202</v>
      </c>
      <c r="J18" s="100">
        <v>1</v>
      </c>
      <c r="K18" s="43">
        <v>7</v>
      </c>
      <c r="L18" s="43">
        <v>0</v>
      </c>
      <c r="M18" s="43">
        <v>0</v>
      </c>
      <c r="N18" s="43">
        <v>2</v>
      </c>
      <c r="O18" s="183">
        <v>47</v>
      </c>
      <c r="P18" s="176" t="s">
        <v>205</v>
      </c>
      <c r="Q18" s="194"/>
      <c r="R18" s="194"/>
      <c r="S18" s="194"/>
      <c r="T18" s="194"/>
      <c r="U18" s="194"/>
      <c r="V18" s="194"/>
      <c r="W18" s="148"/>
    </row>
    <row r="19" spans="1:27" s="10" customFormat="1" ht="39.950000000000003" customHeight="1">
      <c r="A19" s="94" t="s">
        <v>204</v>
      </c>
      <c r="B19" s="100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3</v>
      </c>
      <c r="I19" s="183">
        <v>90</v>
      </c>
      <c r="J19" s="100">
        <v>0</v>
      </c>
      <c r="K19" s="43">
        <v>0</v>
      </c>
      <c r="L19" s="43">
        <v>0</v>
      </c>
      <c r="M19" s="43">
        <v>0</v>
      </c>
      <c r="N19" s="43">
        <v>0</v>
      </c>
      <c r="O19" s="183">
        <v>0</v>
      </c>
      <c r="P19" s="176" t="s">
        <v>203</v>
      </c>
      <c r="Q19" s="194"/>
      <c r="R19" s="194"/>
      <c r="S19" s="194"/>
      <c r="T19" s="194"/>
      <c r="U19" s="194"/>
      <c r="V19" s="194"/>
      <c r="W19" s="148"/>
    </row>
    <row r="20" spans="1:27" s="10" customFormat="1" ht="39.950000000000003" customHeight="1">
      <c r="A20" s="95" t="s">
        <v>202</v>
      </c>
      <c r="B20" s="101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8</v>
      </c>
      <c r="I20" s="195">
        <v>122</v>
      </c>
      <c r="J20" s="101">
        <v>0</v>
      </c>
      <c r="K20" s="102">
        <v>0</v>
      </c>
      <c r="L20" s="102">
        <v>0</v>
      </c>
      <c r="M20" s="102">
        <v>0</v>
      </c>
      <c r="N20" s="102">
        <v>0</v>
      </c>
      <c r="O20" s="195">
        <v>0</v>
      </c>
      <c r="P20" s="172" t="s">
        <v>201</v>
      </c>
      <c r="Q20" s="194"/>
      <c r="R20" s="194"/>
      <c r="S20" s="194"/>
      <c r="T20" s="194"/>
      <c r="U20" s="194"/>
      <c r="V20" s="194"/>
      <c r="W20" s="148"/>
    </row>
    <row r="21" spans="1:27" s="45" customFormat="1" ht="15" customHeight="1">
      <c r="A21" s="45" t="s">
        <v>125</v>
      </c>
      <c r="B21" s="170"/>
      <c r="C21" s="170"/>
      <c r="D21" s="170"/>
      <c r="E21" s="170"/>
      <c r="F21" s="170"/>
      <c r="G21" s="170"/>
      <c r="H21" s="170"/>
      <c r="I21" s="193"/>
      <c r="J21" s="193"/>
      <c r="K21" s="193"/>
      <c r="L21" s="193"/>
      <c r="M21" s="446" t="s">
        <v>175</v>
      </c>
      <c r="N21" s="446"/>
      <c r="O21" s="446"/>
      <c r="P21" s="446"/>
      <c r="Q21" s="170"/>
      <c r="R21" s="170"/>
      <c r="S21" s="46"/>
      <c r="T21" s="46"/>
      <c r="U21" s="46"/>
      <c r="V21" s="46"/>
      <c r="W21" s="46"/>
      <c r="X21" s="46"/>
      <c r="Y21" s="192"/>
      <c r="Z21" s="46"/>
      <c r="AA21" s="46"/>
    </row>
    <row r="22" spans="1:27" s="4" customFormat="1" ht="14.25" customHeight="1">
      <c r="A22" s="44"/>
      <c r="I22" s="191"/>
      <c r="J22" s="191"/>
      <c r="K22" s="191"/>
      <c r="L22" s="191"/>
      <c r="M22" s="191"/>
      <c r="N22" s="191"/>
      <c r="O22" s="191"/>
    </row>
    <row r="23" spans="1:27" s="4" customFormat="1" ht="12" customHeight="1">
      <c r="I23" s="191"/>
      <c r="J23" s="191"/>
      <c r="K23" s="191"/>
      <c r="L23" s="191"/>
      <c r="M23" s="191"/>
      <c r="N23" s="191"/>
      <c r="O23" s="191"/>
    </row>
    <row r="39" spans="1:15" ht="30" customHeight="1">
      <c r="A39" s="13"/>
      <c r="I39" s="5"/>
      <c r="J39" s="5"/>
      <c r="K39" s="5"/>
      <c r="L39" s="5"/>
      <c r="M39" s="5"/>
      <c r="N39" s="5"/>
      <c r="O39" s="5"/>
    </row>
    <row r="40" spans="1:15" ht="30" customHeight="1">
      <c r="A40" s="13"/>
      <c r="I40" s="5"/>
      <c r="J40" s="5"/>
      <c r="K40" s="5"/>
      <c r="L40" s="5"/>
      <c r="M40" s="5"/>
      <c r="N40" s="5"/>
      <c r="O40" s="5"/>
    </row>
  </sheetData>
  <mergeCells count="18">
    <mergeCell ref="A2:I2"/>
    <mergeCell ref="J2:P2"/>
    <mergeCell ref="A3:I3"/>
    <mergeCell ref="J3:P3"/>
    <mergeCell ref="A5:A7"/>
    <mergeCell ref="B5:C5"/>
    <mergeCell ref="D5:E5"/>
    <mergeCell ref="F5:G5"/>
    <mergeCell ref="H5:I5"/>
    <mergeCell ref="J5:K5"/>
    <mergeCell ref="W5:W7"/>
    <mergeCell ref="M21:P21"/>
    <mergeCell ref="L5:M5"/>
    <mergeCell ref="N5:O5"/>
    <mergeCell ref="P5:P7"/>
    <mergeCell ref="Q5:R5"/>
    <mergeCell ref="S5:T5"/>
    <mergeCell ref="U5:V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  <colBreaks count="1" manualBreakCount="1">
    <brk id="9" max="2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21"/>
  <sheetViews>
    <sheetView view="pageBreakPreview" topLeftCell="A7" zoomScaleNormal="70" zoomScaleSheetLayoutView="100" workbookViewId="0">
      <selection activeCell="P8" sqref="P8:P20"/>
    </sheetView>
  </sheetViews>
  <sheetFormatPr defaultRowHeight="13.5"/>
  <cols>
    <col min="1" max="1" width="11.77734375" customWidth="1"/>
    <col min="2" max="2" width="9.33203125" customWidth="1"/>
    <col min="3" max="3" width="9.6640625" customWidth="1"/>
    <col min="4" max="5" width="9.33203125" customWidth="1"/>
    <col min="6" max="6" width="9.5546875" customWidth="1"/>
    <col min="7" max="9" width="9.33203125" customWidth="1"/>
    <col min="10" max="13" width="12.33203125" customWidth="1"/>
    <col min="14" max="15" width="12.88671875" customWidth="1"/>
    <col min="16" max="16" width="11.77734375" customWidth="1"/>
  </cols>
  <sheetData>
    <row r="1" spans="1:18" s="214" customFormat="1" ht="27.75" customHeight="1">
      <c r="A1" s="60" t="s">
        <v>304</v>
      </c>
      <c r="B1" s="60"/>
      <c r="C1" s="60"/>
      <c r="D1" s="60"/>
      <c r="E1" s="60"/>
      <c r="F1" s="60"/>
      <c r="G1" s="60"/>
      <c r="H1" s="60"/>
      <c r="I1" s="150" t="s">
        <v>303</v>
      </c>
      <c r="J1" s="60" t="s">
        <v>302</v>
      </c>
      <c r="K1" s="60"/>
      <c r="L1" s="60"/>
      <c r="M1" s="60"/>
      <c r="N1" s="60"/>
      <c r="O1" s="60"/>
      <c r="P1" s="150" t="s">
        <v>301</v>
      </c>
    </row>
    <row r="2" spans="1:18" ht="30" customHeight="1">
      <c r="A2" s="379" t="s">
        <v>300</v>
      </c>
      <c r="B2" s="379"/>
      <c r="C2" s="379"/>
      <c r="D2" s="379"/>
      <c r="E2" s="379"/>
      <c r="F2" s="379"/>
      <c r="G2" s="379"/>
      <c r="H2" s="379"/>
      <c r="I2" s="379"/>
      <c r="J2" s="379" t="s">
        <v>299</v>
      </c>
      <c r="K2" s="379"/>
      <c r="L2" s="379"/>
      <c r="M2" s="379"/>
      <c r="N2" s="379"/>
      <c r="O2" s="379"/>
      <c r="P2" s="379"/>
      <c r="Q2" s="190"/>
      <c r="R2" s="190"/>
    </row>
    <row r="3" spans="1:18" ht="39.75" customHeight="1">
      <c r="A3" s="380" t="s">
        <v>282</v>
      </c>
      <c r="B3" s="380"/>
      <c r="C3" s="380"/>
      <c r="D3" s="380"/>
      <c r="E3" s="380"/>
      <c r="F3" s="380"/>
      <c r="G3" s="380"/>
      <c r="H3" s="380"/>
      <c r="I3" s="380"/>
      <c r="J3" s="380" t="s">
        <v>282</v>
      </c>
      <c r="K3" s="380"/>
      <c r="L3" s="380"/>
      <c r="M3" s="380"/>
      <c r="N3" s="380"/>
      <c r="O3" s="380"/>
      <c r="P3" s="380"/>
      <c r="Q3" s="201"/>
      <c r="R3" s="201"/>
    </row>
    <row r="4" spans="1:18" ht="19.5" customHeight="1">
      <c r="A4" s="39" t="s">
        <v>281</v>
      </c>
      <c r="B4" s="44"/>
      <c r="C4" s="44"/>
      <c r="D4" s="44"/>
      <c r="E4" s="44"/>
      <c r="F4" s="44"/>
      <c r="G4" s="44"/>
      <c r="H4" s="44"/>
      <c r="I4" s="40" t="s">
        <v>280</v>
      </c>
      <c r="J4" s="39" t="s">
        <v>281</v>
      </c>
      <c r="K4" s="44"/>
      <c r="L4" s="44"/>
      <c r="M4" s="44"/>
      <c r="N4" s="44"/>
      <c r="O4" s="44"/>
      <c r="P4" s="40" t="s">
        <v>280</v>
      </c>
    </row>
    <row r="5" spans="1:18" ht="30.75" customHeight="1">
      <c r="A5" s="456" t="s">
        <v>298</v>
      </c>
      <c r="B5" s="413" t="s">
        <v>297</v>
      </c>
      <c r="C5" s="415"/>
      <c r="D5" s="458" t="s">
        <v>296</v>
      </c>
      <c r="E5" s="459"/>
      <c r="F5" s="458" t="s">
        <v>295</v>
      </c>
      <c r="G5" s="459"/>
      <c r="H5" s="458" t="s">
        <v>294</v>
      </c>
      <c r="I5" s="459"/>
      <c r="J5" s="458" t="s">
        <v>293</v>
      </c>
      <c r="K5" s="459"/>
      <c r="L5" s="465" t="s">
        <v>292</v>
      </c>
      <c r="M5" s="466"/>
      <c r="N5" s="460" t="s">
        <v>291</v>
      </c>
      <c r="O5" s="461"/>
      <c r="P5" s="462" t="s">
        <v>243</v>
      </c>
    </row>
    <row r="6" spans="1:18" ht="30.75" customHeight="1">
      <c r="A6" s="427"/>
      <c r="B6" s="149" t="s">
        <v>269</v>
      </c>
      <c r="C6" s="146" t="s">
        <v>268</v>
      </c>
      <c r="D6" s="198" t="s">
        <v>271</v>
      </c>
      <c r="E6" s="198" t="s">
        <v>270</v>
      </c>
      <c r="F6" s="198" t="s">
        <v>271</v>
      </c>
      <c r="G6" s="198" t="s">
        <v>270</v>
      </c>
      <c r="H6" s="198" t="s">
        <v>271</v>
      </c>
      <c r="I6" s="198" t="s">
        <v>270</v>
      </c>
      <c r="J6" s="198" t="s">
        <v>271</v>
      </c>
      <c r="K6" s="198" t="s">
        <v>270</v>
      </c>
      <c r="L6" s="213" t="s">
        <v>271</v>
      </c>
      <c r="M6" s="198" t="s">
        <v>270</v>
      </c>
      <c r="N6" s="198" t="s">
        <v>271</v>
      </c>
      <c r="O6" s="212" t="s">
        <v>290</v>
      </c>
      <c r="P6" s="463"/>
    </row>
    <row r="7" spans="1:18" ht="30.75" customHeight="1">
      <c r="A7" s="457"/>
      <c r="B7" s="112" t="s">
        <v>265</v>
      </c>
      <c r="C7" s="147" t="s">
        <v>264</v>
      </c>
      <c r="D7" s="147" t="s">
        <v>265</v>
      </c>
      <c r="E7" s="147" t="s">
        <v>264</v>
      </c>
      <c r="F7" s="147" t="s">
        <v>265</v>
      </c>
      <c r="G7" s="147" t="s">
        <v>264</v>
      </c>
      <c r="H7" s="147" t="s">
        <v>265</v>
      </c>
      <c r="I7" s="147" t="s">
        <v>264</v>
      </c>
      <c r="J7" s="147" t="s">
        <v>265</v>
      </c>
      <c r="K7" s="147" t="s">
        <v>264</v>
      </c>
      <c r="L7" s="147" t="s">
        <v>265</v>
      </c>
      <c r="M7" s="147" t="s">
        <v>264</v>
      </c>
      <c r="N7" s="147" t="s">
        <v>265</v>
      </c>
      <c r="O7" s="211" t="s">
        <v>264</v>
      </c>
      <c r="P7" s="464"/>
    </row>
    <row r="8" spans="1:18" ht="39.950000000000003" customHeight="1">
      <c r="A8" s="88" t="s">
        <v>95</v>
      </c>
      <c r="B8" s="584">
        <v>0</v>
      </c>
      <c r="C8" s="126">
        <v>0</v>
      </c>
      <c r="D8" s="126">
        <v>4</v>
      </c>
      <c r="E8" s="126">
        <v>54</v>
      </c>
      <c r="F8" s="126">
        <v>9</v>
      </c>
      <c r="G8" s="126">
        <v>2083</v>
      </c>
      <c r="H8" s="126">
        <v>4097</v>
      </c>
      <c r="I8" s="585">
        <v>5391</v>
      </c>
      <c r="J8" s="210">
        <v>2</v>
      </c>
      <c r="K8" s="47">
        <v>5</v>
      </c>
      <c r="L8" s="47">
        <v>6</v>
      </c>
      <c r="M8" s="47">
        <v>25</v>
      </c>
      <c r="N8" s="47">
        <v>41</v>
      </c>
      <c r="O8" s="209">
        <v>3335</v>
      </c>
      <c r="P8" s="125" t="s">
        <v>95</v>
      </c>
    </row>
    <row r="9" spans="1:18" ht="39.950000000000003" customHeight="1">
      <c r="A9" s="88" t="s">
        <v>116</v>
      </c>
      <c r="B9" s="210">
        <v>0</v>
      </c>
      <c r="C9" s="47">
        <v>0</v>
      </c>
      <c r="D9" s="47">
        <v>3</v>
      </c>
      <c r="E9" s="47">
        <v>54</v>
      </c>
      <c r="F9" s="47">
        <v>8</v>
      </c>
      <c r="G9" s="47">
        <v>2058</v>
      </c>
      <c r="H9" s="47">
        <v>4522</v>
      </c>
      <c r="I9" s="209">
        <v>6285</v>
      </c>
      <c r="J9" s="210">
        <v>4</v>
      </c>
      <c r="K9" s="47">
        <v>14</v>
      </c>
      <c r="L9" s="47">
        <v>3</v>
      </c>
      <c r="M9" s="47">
        <v>6</v>
      </c>
      <c r="N9" s="47">
        <v>65</v>
      </c>
      <c r="O9" s="209">
        <v>4678</v>
      </c>
      <c r="P9" s="88" t="s">
        <v>116</v>
      </c>
    </row>
    <row r="10" spans="1:18" ht="39.950000000000003" customHeight="1">
      <c r="A10" s="88" t="s">
        <v>122</v>
      </c>
      <c r="B10" s="210">
        <v>3</v>
      </c>
      <c r="C10" s="47">
        <v>40</v>
      </c>
      <c r="D10" s="47">
        <v>4</v>
      </c>
      <c r="E10" s="47">
        <v>60</v>
      </c>
      <c r="F10" s="47">
        <v>14</v>
      </c>
      <c r="G10" s="47">
        <v>1652</v>
      </c>
      <c r="H10" s="47">
        <v>4605</v>
      </c>
      <c r="I10" s="209">
        <v>6779</v>
      </c>
      <c r="J10" s="210">
        <v>2</v>
      </c>
      <c r="K10" s="47">
        <v>2</v>
      </c>
      <c r="L10" s="47">
        <v>4</v>
      </c>
      <c r="M10" s="47">
        <v>5</v>
      </c>
      <c r="N10" s="47">
        <v>62</v>
      </c>
      <c r="O10" s="209">
        <v>4439</v>
      </c>
      <c r="P10" s="88" t="s">
        <v>122</v>
      </c>
    </row>
    <row r="11" spans="1:18" ht="39.950000000000003" customHeight="1">
      <c r="A11" s="94" t="s">
        <v>123</v>
      </c>
      <c r="B11" s="208">
        <v>2</v>
      </c>
      <c r="C11" s="103">
        <v>10</v>
      </c>
      <c r="D11" s="103">
        <v>4</v>
      </c>
      <c r="E11" s="103">
        <v>61</v>
      </c>
      <c r="F11" s="103">
        <v>18</v>
      </c>
      <c r="G11" s="103">
        <v>362</v>
      </c>
      <c r="H11" s="103">
        <v>7773</v>
      </c>
      <c r="I11" s="180">
        <v>8116</v>
      </c>
      <c r="J11" s="208">
        <v>2</v>
      </c>
      <c r="K11" s="103">
        <v>4</v>
      </c>
      <c r="L11" s="103">
        <v>10</v>
      </c>
      <c r="M11" s="103">
        <v>114</v>
      </c>
      <c r="N11" s="103">
        <v>59</v>
      </c>
      <c r="O11" s="180">
        <v>4227</v>
      </c>
      <c r="P11" s="94" t="s">
        <v>123</v>
      </c>
    </row>
    <row r="12" spans="1:18" ht="39.950000000000003" customHeight="1">
      <c r="A12" s="182" t="s">
        <v>571</v>
      </c>
      <c r="B12" s="361">
        <v>0</v>
      </c>
      <c r="C12" s="362">
        <v>0</v>
      </c>
      <c r="D12" s="362">
        <v>2</v>
      </c>
      <c r="E12" s="362">
        <v>39</v>
      </c>
      <c r="F12" s="362">
        <v>16</v>
      </c>
      <c r="G12" s="362">
        <v>155</v>
      </c>
      <c r="H12" s="362">
        <v>7962</v>
      </c>
      <c r="I12" s="363">
        <v>11000</v>
      </c>
      <c r="J12" s="361">
        <v>4</v>
      </c>
      <c r="K12" s="362">
        <v>9</v>
      </c>
      <c r="L12" s="362">
        <v>16</v>
      </c>
      <c r="M12" s="362">
        <v>118</v>
      </c>
      <c r="N12" s="362">
        <v>51</v>
      </c>
      <c r="O12" s="363">
        <v>3580</v>
      </c>
      <c r="P12" s="182" t="s">
        <v>571</v>
      </c>
    </row>
    <row r="13" spans="1:18" ht="39.950000000000003" customHeight="1">
      <c r="A13" s="94" t="s">
        <v>216</v>
      </c>
      <c r="B13" s="208">
        <v>0</v>
      </c>
      <c r="C13" s="103">
        <v>0</v>
      </c>
      <c r="D13" s="103">
        <v>0</v>
      </c>
      <c r="E13" s="103">
        <v>0</v>
      </c>
      <c r="F13" s="103">
        <v>0</v>
      </c>
      <c r="G13" s="103">
        <v>0</v>
      </c>
      <c r="H13" s="103">
        <v>497</v>
      </c>
      <c r="I13" s="180">
        <v>667</v>
      </c>
      <c r="J13" s="208">
        <v>0</v>
      </c>
      <c r="K13" s="103">
        <v>0</v>
      </c>
      <c r="L13" s="103">
        <v>0</v>
      </c>
      <c r="M13" s="103">
        <v>0</v>
      </c>
      <c r="N13" s="207">
        <v>7</v>
      </c>
      <c r="O13" s="180">
        <v>810</v>
      </c>
      <c r="P13" s="176" t="s">
        <v>215</v>
      </c>
    </row>
    <row r="14" spans="1:18" ht="39.950000000000003" customHeight="1">
      <c r="A14" s="94" t="s">
        <v>214</v>
      </c>
      <c r="B14" s="208">
        <v>0</v>
      </c>
      <c r="C14" s="103">
        <v>0</v>
      </c>
      <c r="D14" s="103">
        <v>2</v>
      </c>
      <c r="E14" s="103">
        <v>39</v>
      </c>
      <c r="F14" s="207">
        <v>3</v>
      </c>
      <c r="G14" s="207">
        <v>54</v>
      </c>
      <c r="H14" s="103">
        <v>2396</v>
      </c>
      <c r="I14" s="180">
        <v>3106</v>
      </c>
      <c r="J14" s="208">
        <v>0</v>
      </c>
      <c r="K14" s="103">
        <v>0</v>
      </c>
      <c r="L14" s="103">
        <v>0</v>
      </c>
      <c r="M14" s="103">
        <v>0</v>
      </c>
      <c r="N14" s="207">
        <v>4</v>
      </c>
      <c r="O14" s="180">
        <v>228</v>
      </c>
      <c r="P14" s="176" t="s">
        <v>213</v>
      </c>
    </row>
    <row r="15" spans="1:18" ht="39.950000000000003" customHeight="1">
      <c r="A15" s="94" t="s">
        <v>212</v>
      </c>
      <c r="B15" s="208">
        <v>0</v>
      </c>
      <c r="C15" s="103">
        <v>0</v>
      </c>
      <c r="D15" s="103">
        <v>0</v>
      </c>
      <c r="E15" s="103">
        <v>0</v>
      </c>
      <c r="F15" s="103">
        <v>6</v>
      </c>
      <c r="G15" s="103">
        <v>39</v>
      </c>
      <c r="H15" s="103">
        <v>1503</v>
      </c>
      <c r="I15" s="180">
        <v>1857</v>
      </c>
      <c r="J15" s="208">
        <v>0</v>
      </c>
      <c r="K15" s="103">
        <v>0</v>
      </c>
      <c r="L15" s="103">
        <v>8</v>
      </c>
      <c r="M15" s="103">
        <v>103</v>
      </c>
      <c r="N15" s="207">
        <v>13</v>
      </c>
      <c r="O15" s="180">
        <v>671</v>
      </c>
      <c r="P15" s="176" t="s">
        <v>211</v>
      </c>
    </row>
    <row r="16" spans="1:18" ht="39.950000000000003" customHeight="1">
      <c r="A16" s="94" t="s">
        <v>210</v>
      </c>
      <c r="B16" s="208">
        <v>0</v>
      </c>
      <c r="C16" s="103">
        <v>0</v>
      </c>
      <c r="D16" s="103">
        <v>0</v>
      </c>
      <c r="E16" s="103">
        <v>0</v>
      </c>
      <c r="F16" s="103">
        <v>5</v>
      </c>
      <c r="G16" s="103">
        <v>40</v>
      </c>
      <c r="H16" s="103">
        <v>555</v>
      </c>
      <c r="I16" s="180">
        <v>1176</v>
      </c>
      <c r="J16" s="208">
        <v>1</v>
      </c>
      <c r="K16" s="103">
        <v>1</v>
      </c>
      <c r="L16" s="103">
        <v>4</v>
      </c>
      <c r="M16" s="103">
        <v>8</v>
      </c>
      <c r="N16" s="207">
        <v>16</v>
      </c>
      <c r="O16" s="180">
        <v>641</v>
      </c>
      <c r="P16" s="176" t="s">
        <v>209</v>
      </c>
    </row>
    <row r="17" spans="1:16" ht="39.950000000000003" customHeight="1">
      <c r="A17" s="94" t="s">
        <v>208</v>
      </c>
      <c r="B17" s="208">
        <v>0</v>
      </c>
      <c r="C17" s="103">
        <v>0</v>
      </c>
      <c r="D17" s="103">
        <v>0</v>
      </c>
      <c r="E17" s="103">
        <v>0</v>
      </c>
      <c r="F17" s="103">
        <v>0</v>
      </c>
      <c r="G17" s="103">
        <v>0</v>
      </c>
      <c r="H17" s="103">
        <v>1168</v>
      </c>
      <c r="I17" s="180">
        <v>1624</v>
      </c>
      <c r="J17" s="208">
        <v>1</v>
      </c>
      <c r="K17" s="103">
        <v>1</v>
      </c>
      <c r="L17" s="103">
        <v>1</v>
      </c>
      <c r="M17" s="103">
        <v>1</v>
      </c>
      <c r="N17" s="207">
        <v>3</v>
      </c>
      <c r="O17" s="180">
        <v>160</v>
      </c>
      <c r="P17" s="176" t="s">
        <v>207</v>
      </c>
    </row>
    <row r="18" spans="1:16" ht="39.950000000000003" customHeight="1">
      <c r="A18" s="94" t="s">
        <v>206</v>
      </c>
      <c r="B18" s="208">
        <v>0</v>
      </c>
      <c r="C18" s="103">
        <v>0</v>
      </c>
      <c r="D18" s="103">
        <v>0</v>
      </c>
      <c r="E18" s="103">
        <v>0</v>
      </c>
      <c r="F18" s="103">
        <v>0</v>
      </c>
      <c r="G18" s="103">
        <v>0</v>
      </c>
      <c r="H18" s="103">
        <v>1074</v>
      </c>
      <c r="I18" s="180">
        <v>1341</v>
      </c>
      <c r="J18" s="208">
        <v>0</v>
      </c>
      <c r="K18" s="103">
        <v>0</v>
      </c>
      <c r="L18" s="103">
        <v>0</v>
      </c>
      <c r="M18" s="103">
        <v>0</v>
      </c>
      <c r="N18" s="207">
        <v>1</v>
      </c>
      <c r="O18" s="180">
        <v>500</v>
      </c>
      <c r="P18" s="176" t="s">
        <v>205</v>
      </c>
    </row>
    <row r="19" spans="1:16" ht="39.950000000000003" customHeight="1">
      <c r="A19" s="94" t="s">
        <v>204</v>
      </c>
      <c r="B19" s="208">
        <v>0</v>
      </c>
      <c r="C19" s="103">
        <v>0</v>
      </c>
      <c r="D19" s="103">
        <v>0</v>
      </c>
      <c r="E19" s="103">
        <v>0</v>
      </c>
      <c r="F19" s="103">
        <v>1</v>
      </c>
      <c r="G19" s="103">
        <v>15</v>
      </c>
      <c r="H19" s="103">
        <v>352</v>
      </c>
      <c r="I19" s="180">
        <v>458</v>
      </c>
      <c r="J19" s="208">
        <v>1</v>
      </c>
      <c r="K19" s="103">
        <v>6</v>
      </c>
      <c r="L19" s="103">
        <v>1</v>
      </c>
      <c r="M19" s="103">
        <v>2</v>
      </c>
      <c r="N19" s="207">
        <v>1</v>
      </c>
      <c r="O19" s="180">
        <v>120</v>
      </c>
      <c r="P19" s="176" t="s">
        <v>203</v>
      </c>
    </row>
    <row r="20" spans="1:16" ht="39.950000000000003" customHeight="1">
      <c r="A20" s="95" t="s">
        <v>202</v>
      </c>
      <c r="B20" s="206">
        <v>0</v>
      </c>
      <c r="C20" s="108">
        <v>0</v>
      </c>
      <c r="D20" s="108">
        <v>0</v>
      </c>
      <c r="E20" s="108">
        <v>0</v>
      </c>
      <c r="F20" s="108">
        <v>1</v>
      </c>
      <c r="G20" s="108">
        <v>7</v>
      </c>
      <c r="H20" s="108">
        <v>417</v>
      </c>
      <c r="I20" s="204">
        <v>771</v>
      </c>
      <c r="J20" s="206">
        <v>1</v>
      </c>
      <c r="K20" s="108">
        <v>1</v>
      </c>
      <c r="L20" s="108">
        <v>2</v>
      </c>
      <c r="M20" s="108">
        <v>4</v>
      </c>
      <c r="N20" s="205">
        <v>6</v>
      </c>
      <c r="O20" s="204">
        <v>450</v>
      </c>
      <c r="P20" s="172" t="s">
        <v>201</v>
      </c>
    </row>
    <row r="21" spans="1:16" ht="15" customHeight="1">
      <c r="A21" s="41" t="s">
        <v>125</v>
      </c>
      <c r="B21" s="45"/>
      <c r="C21" s="45"/>
      <c r="D21" s="45"/>
      <c r="E21" s="45"/>
      <c r="F21" s="45"/>
      <c r="G21" s="45"/>
      <c r="H21" s="45"/>
      <c r="I21" s="203"/>
      <c r="J21" s="45"/>
      <c r="K21" s="45"/>
      <c r="L21" s="45"/>
      <c r="M21" s="446" t="s">
        <v>175</v>
      </c>
      <c r="N21" s="446"/>
      <c r="O21" s="446"/>
      <c r="P21" s="446"/>
    </row>
  </sheetData>
  <mergeCells count="14">
    <mergeCell ref="N5:O5"/>
    <mergeCell ref="P5:P7"/>
    <mergeCell ref="M21:P21"/>
    <mergeCell ref="A2:I2"/>
    <mergeCell ref="J2:P2"/>
    <mergeCell ref="A3:I3"/>
    <mergeCell ref="J3:P3"/>
    <mergeCell ref="A5:A7"/>
    <mergeCell ref="B5:C5"/>
    <mergeCell ref="D5:E5"/>
    <mergeCell ref="F5:G5"/>
    <mergeCell ref="H5:I5"/>
    <mergeCell ref="J5:K5"/>
    <mergeCell ref="L5:M5"/>
  </mergeCells>
  <phoneticPr fontId="2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66" fitToWidth="0" pageOrder="overThenDown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33"/>
  <sheetViews>
    <sheetView view="pageBreakPreview" zoomScaleNormal="55" zoomScaleSheetLayoutView="100" workbookViewId="0">
      <selection activeCell="J13" sqref="J13"/>
    </sheetView>
  </sheetViews>
  <sheetFormatPr defaultColWidth="8.88671875" defaultRowHeight="30" customHeight="1"/>
  <cols>
    <col min="1" max="1" width="12.33203125" style="5" customWidth="1"/>
    <col min="2" max="3" width="5.88671875" style="5" customWidth="1"/>
    <col min="4" max="4" width="6.21875" style="5" customWidth="1"/>
    <col min="5" max="5" width="6.77734375" style="5" customWidth="1"/>
    <col min="6" max="6" width="6.44140625" style="5" customWidth="1"/>
    <col min="7" max="7" width="6.21875" style="5" customWidth="1"/>
    <col min="8" max="8" width="6.33203125" style="5" customWidth="1"/>
    <col min="9" max="9" width="5.6640625" style="5" customWidth="1"/>
    <col min="10" max="10" width="5.44140625" style="5" customWidth="1"/>
    <col min="11" max="11" width="7.21875" style="5" customWidth="1"/>
    <col min="12" max="12" width="6" style="5" customWidth="1"/>
    <col min="13" max="13" width="6.77734375" style="5" customWidth="1"/>
    <col min="14" max="16384" width="8.88671875" style="5"/>
  </cols>
  <sheetData>
    <row r="1" spans="1:13" s="60" customFormat="1" ht="27.95" customHeight="1">
      <c r="A1" s="60" t="s">
        <v>335</v>
      </c>
      <c r="M1" s="150" t="s">
        <v>334</v>
      </c>
    </row>
    <row r="2" spans="1:13" s="2" customFormat="1" ht="30" customHeight="1">
      <c r="A2" s="379" t="s">
        <v>333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</row>
    <row r="3" spans="1:13" s="3" customFormat="1" ht="39.75" customHeight="1">
      <c r="A3" s="380" t="s">
        <v>332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</row>
    <row r="4" spans="1:13" s="44" customFormat="1" ht="19.5" customHeight="1">
      <c r="A4" s="39" t="s">
        <v>331</v>
      </c>
      <c r="I4" s="40"/>
      <c r="J4" s="40"/>
      <c r="M4" s="40" t="s">
        <v>330</v>
      </c>
    </row>
    <row r="5" spans="1:13" ht="45" customHeight="1">
      <c r="A5" s="467" t="s">
        <v>40</v>
      </c>
      <c r="B5" s="223" t="s">
        <v>329</v>
      </c>
      <c r="C5" s="223" t="s">
        <v>328</v>
      </c>
      <c r="D5" s="223" t="s">
        <v>327</v>
      </c>
      <c r="E5" s="225" t="s">
        <v>326</v>
      </c>
      <c r="F5" s="224" t="s">
        <v>325</v>
      </c>
      <c r="G5" s="223" t="s">
        <v>324</v>
      </c>
      <c r="H5" s="223" t="s">
        <v>323</v>
      </c>
      <c r="I5" s="223" t="s">
        <v>322</v>
      </c>
      <c r="J5" s="223" t="s">
        <v>321</v>
      </c>
      <c r="K5" s="222" t="s">
        <v>320</v>
      </c>
      <c r="L5" s="221" t="s">
        <v>319</v>
      </c>
      <c r="M5" s="220" t="s">
        <v>318</v>
      </c>
    </row>
    <row r="6" spans="1:13" ht="45" customHeight="1">
      <c r="A6" s="468"/>
      <c r="B6" s="217" t="s">
        <v>317</v>
      </c>
      <c r="C6" s="218" t="s">
        <v>316</v>
      </c>
      <c r="D6" s="217" t="s">
        <v>315</v>
      </c>
      <c r="E6" s="217" t="s">
        <v>314</v>
      </c>
      <c r="F6" s="219" t="s">
        <v>313</v>
      </c>
      <c r="G6" s="217" t="s">
        <v>312</v>
      </c>
      <c r="H6" s="218" t="s">
        <v>311</v>
      </c>
      <c r="I6" s="217" t="s">
        <v>310</v>
      </c>
      <c r="J6" s="217" t="s">
        <v>309</v>
      </c>
      <c r="K6" s="217" t="s">
        <v>308</v>
      </c>
      <c r="L6" s="217" t="s">
        <v>307</v>
      </c>
      <c r="M6" s="217" t="s">
        <v>306</v>
      </c>
    </row>
    <row r="7" spans="1:13" ht="39.950000000000003" customHeight="1">
      <c r="A7" s="125" t="s">
        <v>95</v>
      </c>
      <c r="B7" s="598" t="s">
        <v>305</v>
      </c>
      <c r="C7" s="599">
        <v>0</v>
      </c>
      <c r="D7" s="599">
        <v>8</v>
      </c>
      <c r="E7" s="599">
        <v>0</v>
      </c>
      <c r="F7" s="599">
        <v>0</v>
      </c>
      <c r="G7" s="599" t="s">
        <v>305</v>
      </c>
      <c r="H7" s="599">
        <v>0</v>
      </c>
      <c r="I7" s="599">
        <v>0</v>
      </c>
      <c r="J7" s="599">
        <v>0</v>
      </c>
      <c r="K7" s="599">
        <v>0</v>
      </c>
      <c r="L7" s="599">
        <v>0</v>
      </c>
      <c r="M7" s="600">
        <v>0</v>
      </c>
    </row>
    <row r="8" spans="1:13" ht="39.950000000000003" customHeight="1">
      <c r="A8" s="88" t="s">
        <v>116</v>
      </c>
      <c r="B8" s="601" t="s">
        <v>305</v>
      </c>
      <c r="C8" s="216">
        <v>0</v>
      </c>
      <c r="D8" s="216">
        <v>0</v>
      </c>
      <c r="E8" s="216">
        <v>0</v>
      </c>
      <c r="F8" s="216">
        <v>0</v>
      </c>
      <c r="G8" s="216">
        <v>1</v>
      </c>
      <c r="H8" s="216">
        <v>0</v>
      </c>
      <c r="I8" s="216">
        <v>0</v>
      </c>
      <c r="J8" s="216">
        <v>0</v>
      </c>
      <c r="K8" s="216">
        <v>0</v>
      </c>
      <c r="L8" s="216">
        <v>0</v>
      </c>
      <c r="M8" s="602">
        <v>0</v>
      </c>
    </row>
    <row r="9" spans="1:13" ht="39.950000000000003" customHeight="1">
      <c r="A9" s="88" t="s">
        <v>122</v>
      </c>
      <c r="B9" s="601" t="s">
        <v>305</v>
      </c>
      <c r="C9" s="216">
        <v>0</v>
      </c>
      <c r="D9" s="216">
        <v>0</v>
      </c>
      <c r="E9" s="216">
        <v>0</v>
      </c>
      <c r="F9" s="216">
        <v>0</v>
      </c>
      <c r="G9" s="216" t="s">
        <v>305</v>
      </c>
      <c r="H9" s="216">
        <v>0</v>
      </c>
      <c r="I9" s="216">
        <v>0</v>
      </c>
      <c r="J9" s="216">
        <v>0</v>
      </c>
      <c r="K9" s="216">
        <v>0</v>
      </c>
      <c r="L9" s="216">
        <v>0</v>
      </c>
      <c r="M9" s="602">
        <v>0</v>
      </c>
    </row>
    <row r="10" spans="1:13" s="22" customFormat="1" ht="43.5" customHeight="1">
      <c r="A10" s="88" t="s">
        <v>123</v>
      </c>
      <c r="B10" s="601" t="s">
        <v>305</v>
      </c>
      <c r="C10" s="216">
        <v>0</v>
      </c>
      <c r="D10" s="216">
        <v>0</v>
      </c>
      <c r="E10" s="216">
        <v>0</v>
      </c>
      <c r="F10" s="216">
        <v>0</v>
      </c>
      <c r="G10" s="216" t="s">
        <v>305</v>
      </c>
      <c r="H10" s="216">
        <v>0</v>
      </c>
      <c r="I10" s="216">
        <v>0</v>
      </c>
      <c r="J10" s="216">
        <v>0</v>
      </c>
      <c r="K10" s="216">
        <v>0</v>
      </c>
      <c r="L10" s="216">
        <v>0</v>
      </c>
      <c r="M10" s="602">
        <v>0</v>
      </c>
    </row>
    <row r="11" spans="1:13" s="22" customFormat="1" ht="43.5" customHeight="1">
      <c r="A11" s="128" t="s">
        <v>571</v>
      </c>
      <c r="B11" s="601" t="s">
        <v>15</v>
      </c>
      <c r="C11" s="216">
        <v>0</v>
      </c>
      <c r="D11" s="216">
        <v>0</v>
      </c>
      <c r="E11" s="216">
        <v>0</v>
      </c>
      <c r="F11" s="216">
        <v>0</v>
      </c>
      <c r="G11" s="216" t="s">
        <v>15</v>
      </c>
      <c r="H11" s="216">
        <v>0</v>
      </c>
      <c r="I11" s="216">
        <v>0</v>
      </c>
      <c r="J11" s="216">
        <v>0</v>
      </c>
      <c r="K11" s="216">
        <v>0</v>
      </c>
      <c r="L11" s="216">
        <v>0</v>
      </c>
      <c r="M11" s="602">
        <v>0</v>
      </c>
    </row>
    <row r="12" spans="1:13" ht="36" customHeight="1">
      <c r="A12" s="129" t="s">
        <v>126</v>
      </c>
      <c r="B12" s="601" t="s">
        <v>15</v>
      </c>
      <c r="C12" s="216">
        <v>0</v>
      </c>
      <c r="D12" s="216">
        <v>0</v>
      </c>
      <c r="E12" s="216">
        <v>0</v>
      </c>
      <c r="F12" s="216">
        <v>0</v>
      </c>
      <c r="G12" s="216" t="s">
        <v>15</v>
      </c>
      <c r="H12" s="216">
        <v>0</v>
      </c>
      <c r="I12" s="216">
        <v>0</v>
      </c>
      <c r="J12" s="216">
        <v>0</v>
      </c>
      <c r="K12" s="216">
        <v>0</v>
      </c>
      <c r="L12" s="216">
        <v>0</v>
      </c>
      <c r="M12" s="602">
        <v>0</v>
      </c>
    </row>
    <row r="13" spans="1:13" ht="36" customHeight="1">
      <c r="A13" s="129" t="s">
        <v>127</v>
      </c>
      <c r="B13" s="601" t="s">
        <v>15</v>
      </c>
      <c r="C13" s="216">
        <v>0</v>
      </c>
      <c r="D13" s="216">
        <v>0</v>
      </c>
      <c r="E13" s="216">
        <v>0</v>
      </c>
      <c r="F13" s="216">
        <v>0</v>
      </c>
      <c r="G13" s="216" t="s">
        <v>15</v>
      </c>
      <c r="H13" s="216">
        <v>0</v>
      </c>
      <c r="I13" s="216">
        <v>0</v>
      </c>
      <c r="J13" s="216">
        <v>0</v>
      </c>
      <c r="K13" s="216">
        <v>0</v>
      </c>
      <c r="L13" s="216">
        <v>0</v>
      </c>
      <c r="M13" s="602">
        <v>0</v>
      </c>
    </row>
    <row r="14" spans="1:13" ht="36" customHeight="1">
      <c r="A14" s="129" t="s">
        <v>128</v>
      </c>
      <c r="B14" s="601" t="s">
        <v>15</v>
      </c>
      <c r="C14" s="216">
        <v>0</v>
      </c>
      <c r="D14" s="216">
        <v>0</v>
      </c>
      <c r="E14" s="216">
        <v>0</v>
      </c>
      <c r="F14" s="216">
        <v>0</v>
      </c>
      <c r="G14" s="216" t="s">
        <v>15</v>
      </c>
      <c r="H14" s="216">
        <v>0</v>
      </c>
      <c r="I14" s="216">
        <v>0</v>
      </c>
      <c r="J14" s="216">
        <v>0</v>
      </c>
      <c r="K14" s="216">
        <v>0</v>
      </c>
      <c r="L14" s="216">
        <v>0</v>
      </c>
      <c r="M14" s="602">
        <v>0</v>
      </c>
    </row>
    <row r="15" spans="1:13" ht="36" customHeight="1">
      <c r="A15" s="129" t="s">
        <v>129</v>
      </c>
      <c r="B15" s="601" t="s">
        <v>15</v>
      </c>
      <c r="C15" s="216">
        <v>0</v>
      </c>
      <c r="D15" s="216">
        <v>0</v>
      </c>
      <c r="E15" s="216">
        <v>0</v>
      </c>
      <c r="F15" s="216">
        <v>0</v>
      </c>
      <c r="G15" s="216" t="s">
        <v>15</v>
      </c>
      <c r="H15" s="216">
        <v>0</v>
      </c>
      <c r="I15" s="216">
        <v>0</v>
      </c>
      <c r="J15" s="216">
        <v>0</v>
      </c>
      <c r="K15" s="216">
        <v>0</v>
      </c>
      <c r="L15" s="216">
        <v>0</v>
      </c>
      <c r="M15" s="602">
        <v>0</v>
      </c>
    </row>
    <row r="16" spans="1:13" ht="36" customHeight="1">
      <c r="A16" s="129" t="s">
        <v>130</v>
      </c>
      <c r="B16" s="601" t="s">
        <v>15</v>
      </c>
      <c r="C16" s="216">
        <v>0</v>
      </c>
      <c r="D16" s="216">
        <v>0</v>
      </c>
      <c r="E16" s="216">
        <v>0</v>
      </c>
      <c r="F16" s="216">
        <v>0</v>
      </c>
      <c r="G16" s="216" t="s">
        <v>15</v>
      </c>
      <c r="H16" s="216">
        <v>0</v>
      </c>
      <c r="I16" s="216">
        <v>0</v>
      </c>
      <c r="J16" s="216">
        <v>0</v>
      </c>
      <c r="K16" s="216">
        <v>0</v>
      </c>
      <c r="L16" s="216">
        <v>0</v>
      </c>
      <c r="M16" s="602">
        <v>0</v>
      </c>
    </row>
    <row r="17" spans="1:18" ht="36" customHeight="1">
      <c r="A17" s="129" t="s">
        <v>131</v>
      </c>
      <c r="B17" s="601" t="s">
        <v>15</v>
      </c>
      <c r="C17" s="216">
        <v>0</v>
      </c>
      <c r="D17" s="216">
        <v>0</v>
      </c>
      <c r="E17" s="216">
        <v>0</v>
      </c>
      <c r="F17" s="216">
        <v>0</v>
      </c>
      <c r="G17" s="216" t="s">
        <v>15</v>
      </c>
      <c r="H17" s="216">
        <v>0</v>
      </c>
      <c r="I17" s="216">
        <v>0</v>
      </c>
      <c r="J17" s="216">
        <v>0</v>
      </c>
      <c r="K17" s="216">
        <v>0</v>
      </c>
      <c r="L17" s="216">
        <v>0</v>
      </c>
      <c r="M17" s="602">
        <v>0</v>
      </c>
    </row>
    <row r="18" spans="1:18" ht="36" customHeight="1">
      <c r="A18" s="129" t="s">
        <v>132</v>
      </c>
      <c r="B18" s="601" t="s">
        <v>15</v>
      </c>
      <c r="C18" s="216">
        <v>0</v>
      </c>
      <c r="D18" s="216">
        <v>0</v>
      </c>
      <c r="E18" s="216">
        <v>0</v>
      </c>
      <c r="F18" s="216">
        <v>0</v>
      </c>
      <c r="G18" s="216" t="s">
        <v>15</v>
      </c>
      <c r="H18" s="216">
        <v>0</v>
      </c>
      <c r="I18" s="216">
        <v>0</v>
      </c>
      <c r="J18" s="216">
        <v>0</v>
      </c>
      <c r="K18" s="216">
        <v>0</v>
      </c>
      <c r="L18" s="216">
        <v>0</v>
      </c>
      <c r="M18" s="602">
        <v>0</v>
      </c>
    </row>
    <row r="19" spans="1:18" ht="36" customHeight="1">
      <c r="A19" s="130" t="s">
        <v>165</v>
      </c>
      <c r="B19" s="603" t="s">
        <v>15</v>
      </c>
      <c r="C19" s="604">
        <v>0</v>
      </c>
      <c r="D19" s="604">
        <v>0</v>
      </c>
      <c r="E19" s="604">
        <v>0</v>
      </c>
      <c r="F19" s="604">
        <v>0</v>
      </c>
      <c r="G19" s="604" t="s">
        <v>15</v>
      </c>
      <c r="H19" s="604">
        <v>0</v>
      </c>
      <c r="I19" s="604">
        <v>0</v>
      </c>
      <c r="J19" s="604">
        <v>0</v>
      </c>
      <c r="K19" s="604">
        <v>0</v>
      </c>
      <c r="L19" s="604">
        <v>0</v>
      </c>
      <c r="M19" s="605">
        <v>0</v>
      </c>
    </row>
    <row r="20" spans="1:18" s="46" customFormat="1" ht="17.25" customHeight="1">
      <c r="A20" s="53" t="s">
        <v>125</v>
      </c>
      <c r="B20" s="215"/>
      <c r="C20" s="215"/>
      <c r="D20" s="215"/>
      <c r="E20" s="215"/>
      <c r="F20" s="215"/>
      <c r="G20" s="215"/>
      <c r="H20" s="215"/>
      <c r="I20" s="403" t="s">
        <v>175</v>
      </c>
      <c r="J20" s="403"/>
      <c r="K20" s="403"/>
      <c r="L20" s="403"/>
      <c r="M20" s="403"/>
      <c r="N20" s="215"/>
      <c r="O20" s="215"/>
      <c r="P20" s="215"/>
      <c r="Q20" s="215"/>
      <c r="R20" s="215"/>
    </row>
    <row r="21" spans="1:18" ht="30" customHeight="1"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</row>
    <row r="22" spans="1:18" ht="30" customHeight="1"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</row>
    <row r="23" spans="1:18" ht="30" customHeight="1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</row>
    <row r="24" spans="1:18" ht="30" customHeight="1"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</row>
    <row r="25" spans="1:18" ht="30" customHeight="1"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</row>
    <row r="26" spans="1:18" ht="30" customHeight="1"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</row>
    <row r="27" spans="1:18" ht="30" customHeight="1"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</row>
    <row r="28" spans="1:18" ht="30" customHeight="1"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</row>
    <row r="29" spans="1:18" ht="30" customHeight="1"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</row>
    <row r="30" spans="1:18" ht="30" customHeight="1"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</row>
    <row r="31" spans="1:18" ht="30" customHeight="1"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</row>
    <row r="32" spans="1:18" ht="30" customHeight="1"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</row>
    <row r="33" spans="2:18" ht="30" customHeight="1"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</row>
  </sheetData>
  <mergeCells count="4">
    <mergeCell ref="A2:M2"/>
    <mergeCell ref="A3:M3"/>
    <mergeCell ref="A5:A6"/>
    <mergeCell ref="I20:M20"/>
  </mergeCells>
  <phoneticPr fontId="2" type="noConversion"/>
  <pageMargins left="0.78740157480314965" right="0.78740157480314965" top="1.2598425196850394" bottom="1.2598425196850394" header="0.39370078740157483" footer="0.39370078740157483"/>
  <pageSetup paperSize="9" scale="85" fitToWidth="0" pageOrder="overThenDown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view="pageBreakPreview" topLeftCell="A3" zoomScaleNormal="100" zoomScaleSheetLayoutView="100" workbookViewId="0">
      <selection activeCell="L10" sqref="L10"/>
    </sheetView>
  </sheetViews>
  <sheetFormatPr defaultRowHeight="13.5"/>
  <cols>
    <col min="2" max="8" width="9.33203125" customWidth="1"/>
    <col min="9" max="17" width="8.33203125" customWidth="1"/>
    <col min="18" max="18" width="11.77734375" customWidth="1"/>
  </cols>
  <sheetData>
    <row r="1" spans="1:18" ht="21.75" customHeight="1">
      <c r="A1" s="240" t="s">
        <v>377</v>
      </c>
      <c r="B1" s="240"/>
      <c r="C1" s="240"/>
      <c r="D1" s="240"/>
      <c r="F1" s="477" t="s">
        <v>376</v>
      </c>
      <c r="G1" s="477"/>
      <c r="H1" s="477"/>
      <c r="I1" s="240" t="s">
        <v>375</v>
      </c>
      <c r="O1" s="477" t="s">
        <v>374</v>
      </c>
      <c r="P1" s="477"/>
      <c r="Q1" s="477"/>
      <c r="R1" s="477"/>
    </row>
    <row r="2" spans="1:18" ht="42" customHeight="1">
      <c r="A2" s="478" t="s">
        <v>373</v>
      </c>
      <c r="B2" s="478"/>
      <c r="C2" s="478"/>
      <c r="D2" s="478"/>
      <c r="E2" s="478"/>
      <c r="F2" s="478"/>
      <c r="G2" s="478"/>
      <c r="H2" s="478"/>
      <c r="I2" s="478" t="s">
        <v>372</v>
      </c>
      <c r="J2" s="478"/>
      <c r="K2" s="478"/>
      <c r="L2" s="478"/>
      <c r="M2" s="478"/>
      <c r="N2" s="478"/>
      <c r="O2" s="478"/>
      <c r="P2" s="478"/>
      <c r="Q2" s="478"/>
      <c r="R2" s="478"/>
    </row>
    <row r="3" spans="1:18" ht="22.5">
      <c r="A3" s="479" t="s">
        <v>371</v>
      </c>
      <c r="B3" s="479"/>
      <c r="C3" s="479"/>
      <c r="D3" s="479"/>
      <c r="E3" s="479"/>
      <c r="F3" s="479"/>
      <c r="G3" s="479"/>
      <c r="H3" s="479"/>
      <c r="I3" s="479" t="s">
        <v>370</v>
      </c>
      <c r="J3" s="479"/>
      <c r="K3" s="479"/>
      <c r="L3" s="479"/>
      <c r="M3" s="479"/>
      <c r="N3" s="479"/>
      <c r="O3" s="479"/>
      <c r="P3" s="479"/>
      <c r="Q3" s="479"/>
      <c r="R3" s="479"/>
    </row>
    <row r="4" spans="1:18" ht="18" customHeight="1">
      <c r="A4" s="239" t="s">
        <v>369</v>
      </c>
      <c r="B4" s="239"/>
      <c r="C4" s="239"/>
      <c r="D4" s="239"/>
      <c r="E4" s="239"/>
      <c r="F4" s="239"/>
      <c r="G4" s="480" t="s">
        <v>368</v>
      </c>
      <c r="H4" s="480"/>
      <c r="I4" s="239" t="s">
        <v>369</v>
      </c>
      <c r="J4" s="239"/>
      <c r="K4" s="239"/>
      <c r="L4" s="239"/>
      <c r="M4" s="239"/>
      <c r="N4" s="239"/>
      <c r="O4" s="239"/>
      <c r="P4" s="480" t="s">
        <v>368</v>
      </c>
      <c r="Q4" s="480"/>
      <c r="R4" s="480"/>
    </row>
    <row r="5" spans="1:18">
      <c r="A5" s="483" t="s">
        <v>367</v>
      </c>
      <c r="B5" s="485" t="s">
        <v>366</v>
      </c>
      <c r="C5" s="469" t="s">
        <v>365</v>
      </c>
      <c r="D5" s="469" t="s">
        <v>364</v>
      </c>
      <c r="E5" s="469" t="s">
        <v>363</v>
      </c>
      <c r="F5" s="470" t="s">
        <v>362</v>
      </c>
      <c r="G5" s="469" t="s">
        <v>361</v>
      </c>
      <c r="H5" s="470" t="s">
        <v>360</v>
      </c>
      <c r="I5" s="470" t="s">
        <v>359</v>
      </c>
      <c r="J5" s="470" t="s">
        <v>358</v>
      </c>
      <c r="K5" s="470" t="s">
        <v>357</v>
      </c>
      <c r="L5" s="470" t="s">
        <v>356</v>
      </c>
      <c r="M5" s="469" t="s">
        <v>355</v>
      </c>
      <c r="N5" s="470" t="s">
        <v>354</v>
      </c>
      <c r="O5" s="470" t="s">
        <v>353</v>
      </c>
      <c r="P5" s="469" t="s">
        <v>352</v>
      </c>
      <c r="Q5" s="473" t="s">
        <v>351</v>
      </c>
      <c r="R5" s="481" t="s">
        <v>350</v>
      </c>
    </row>
    <row r="6" spans="1:18">
      <c r="A6" s="484"/>
      <c r="B6" s="485"/>
      <c r="C6" s="469"/>
      <c r="D6" s="472"/>
      <c r="E6" s="469"/>
      <c r="F6" s="470"/>
      <c r="G6" s="472"/>
      <c r="H6" s="470"/>
      <c r="I6" s="471"/>
      <c r="J6" s="471"/>
      <c r="K6" s="471"/>
      <c r="L6" s="470"/>
      <c r="M6" s="472"/>
      <c r="N6" s="470"/>
      <c r="O6" s="471"/>
      <c r="P6" s="469"/>
      <c r="Q6" s="473"/>
      <c r="R6" s="482"/>
    </row>
    <row r="7" spans="1:18" ht="51.75" customHeight="1">
      <c r="A7" s="484"/>
      <c r="B7" s="485"/>
      <c r="C7" s="469"/>
      <c r="D7" s="472"/>
      <c r="E7" s="469"/>
      <c r="F7" s="470"/>
      <c r="G7" s="472"/>
      <c r="H7" s="470"/>
      <c r="I7" s="471"/>
      <c r="J7" s="471"/>
      <c r="K7" s="471"/>
      <c r="L7" s="471"/>
      <c r="M7" s="472"/>
      <c r="N7" s="471"/>
      <c r="O7" s="471"/>
      <c r="P7" s="472"/>
      <c r="Q7" s="474"/>
      <c r="R7" s="482"/>
    </row>
    <row r="8" spans="1:18" ht="80.099999999999994" customHeight="1">
      <c r="A8" s="232" t="s">
        <v>95</v>
      </c>
      <c r="B8" s="606" t="s">
        <v>305</v>
      </c>
      <c r="C8" s="238" t="s">
        <v>305</v>
      </c>
      <c r="D8" s="238" t="s">
        <v>305</v>
      </c>
      <c r="E8" s="238" t="s">
        <v>305</v>
      </c>
      <c r="F8" s="238" t="s">
        <v>305</v>
      </c>
      <c r="G8" s="238" t="s">
        <v>305</v>
      </c>
      <c r="H8" s="237" t="s">
        <v>305</v>
      </c>
      <c r="I8" s="606" t="s">
        <v>305</v>
      </c>
      <c r="J8" s="238" t="s">
        <v>305</v>
      </c>
      <c r="K8" s="238" t="s">
        <v>305</v>
      </c>
      <c r="L8" s="238" t="s">
        <v>305</v>
      </c>
      <c r="M8" s="238" t="s">
        <v>305</v>
      </c>
      <c r="N8" s="238" t="s">
        <v>305</v>
      </c>
      <c r="O8" s="238" t="s">
        <v>305</v>
      </c>
      <c r="P8" s="238" t="s">
        <v>305</v>
      </c>
      <c r="Q8" s="237" t="s">
        <v>305</v>
      </c>
      <c r="R8" s="232" t="s">
        <v>95</v>
      </c>
    </row>
    <row r="9" spans="1:18" ht="80.099999999999994" customHeight="1">
      <c r="A9" s="232" t="s">
        <v>116</v>
      </c>
      <c r="B9" s="235" t="s">
        <v>305</v>
      </c>
      <c r="C9" s="234" t="s">
        <v>305</v>
      </c>
      <c r="D9" s="234" t="s">
        <v>305</v>
      </c>
      <c r="E9" s="234" t="s">
        <v>305</v>
      </c>
      <c r="F9" s="234" t="s">
        <v>305</v>
      </c>
      <c r="G9" s="234" t="s">
        <v>305</v>
      </c>
      <c r="H9" s="236" t="s">
        <v>305</v>
      </c>
      <c r="I9" s="235" t="s">
        <v>305</v>
      </c>
      <c r="J9" s="234" t="s">
        <v>305</v>
      </c>
      <c r="K9" s="234" t="s">
        <v>305</v>
      </c>
      <c r="L9" s="234" t="s">
        <v>305</v>
      </c>
      <c r="M9" s="234" t="s">
        <v>305</v>
      </c>
      <c r="N9" s="234" t="s">
        <v>305</v>
      </c>
      <c r="O9" s="234" t="s">
        <v>305</v>
      </c>
      <c r="P9" s="234" t="s">
        <v>305</v>
      </c>
      <c r="Q9" s="236" t="s">
        <v>305</v>
      </c>
      <c r="R9" s="232" t="s">
        <v>116</v>
      </c>
    </row>
    <row r="10" spans="1:18" ht="80.099999999999994" customHeight="1">
      <c r="A10" s="232" t="s">
        <v>122</v>
      </c>
      <c r="B10" s="235" t="s">
        <v>305</v>
      </c>
      <c r="C10" s="234" t="s">
        <v>305</v>
      </c>
      <c r="D10" s="234" t="s">
        <v>305</v>
      </c>
      <c r="E10" s="234" t="s">
        <v>305</v>
      </c>
      <c r="F10" s="234" t="s">
        <v>305</v>
      </c>
      <c r="G10" s="234" t="s">
        <v>305</v>
      </c>
      <c r="H10" s="236" t="s">
        <v>305</v>
      </c>
      <c r="I10" s="235" t="s">
        <v>305</v>
      </c>
      <c r="J10" s="234" t="s">
        <v>305</v>
      </c>
      <c r="K10" s="234" t="s">
        <v>305</v>
      </c>
      <c r="L10" s="234" t="s">
        <v>305</v>
      </c>
      <c r="M10" s="234">
        <v>3040</v>
      </c>
      <c r="N10" s="234">
        <v>50</v>
      </c>
      <c r="O10" s="234" t="s">
        <v>305</v>
      </c>
      <c r="P10" s="234" t="s">
        <v>305</v>
      </c>
      <c r="Q10" s="233">
        <v>20</v>
      </c>
      <c r="R10" s="232" t="s">
        <v>122</v>
      </c>
    </row>
    <row r="11" spans="1:18" ht="80.099999999999994" customHeight="1">
      <c r="A11" s="232" t="s">
        <v>532</v>
      </c>
      <c r="B11" s="235" t="s">
        <v>15</v>
      </c>
      <c r="C11" s="234" t="s">
        <v>15</v>
      </c>
      <c r="D11" s="234" t="s">
        <v>15</v>
      </c>
      <c r="E11" s="234">
        <v>58260</v>
      </c>
      <c r="F11" s="234">
        <v>50</v>
      </c>
      <c r="G11" s="234" t="s">
        <v>15</v>
      </c>
      <c r="H11" s="236" t="s">
        <v>15</v>
      </c>
      <c r="I11" s="235" t="s">
        <v>15</v>
      </c>
      <c r="J11" s="234" t="s">
        <v>15</v>
      </c>
      <c r="K11" s="234" t="s">
        <v>15</v>
      </c>
      <c r="L11" s="234" t="s">
        <v>15</v>
      </c>
      <c r="M11" s="234">
        <v>8267</v>
      </c>
      <c r="N11" s="234">
        <v>250</v>
      </c>
      <c r="O11" s="234" t="s">
        <v>15</v>
      </c>
      <c r="P11" s="234" t="s">
        <v>15</v>
      </c>
      <c r="Q11" s="364" t="s">
        <v>15</v>
      </c>
      <c r="R11" s="232" t="s">
        <v>532</v>
      </c>
    </row>
    <row r="12" spans="1:18" ht="80.099999999999994" customHeight="1">
      <c r="A12" s="228" t="s">
        <v>568</v>
      </c>
      <c r="B12" s="231" t="s">
        <v>15</v>
      </c>
      <c r="C12" s="230" t="s">
        <v>15</v>
      </c>
      <c r="D12" s="230" t="s">
        <v>15</v>
      </c>
      <c r="E12" s="230">
        <v>65270</v>
      </c>
      <c r="F12" s="230">
        <v>515</v>
      </c>
      <c r="G12" s="230">
        <v>0</v>
      </c>
      <c r="H12" s="229">
        <v>90</v>
      </c>
      <c r="I12" s="231" t="s">
        <v>15</v>
      </c>
      <c r="J12" s="230" t="s">
        <v>15</v>
      </c>
      <c r="K12" s="230" t="s">
        <v>15</v>
      </c>
      <c r="L12" s="230" t="s">
        <v>15</v>
      </c>
      <c r="M12" s="230">
        <v>4</v>
      </c>
      <c r="N12" s="230">
        <v>190</v>
      </c>
      <c r="O12" s="230" t="s">
        <v>15</v>
      </c>
      <c r="P12" s="230" t="s">
        <v>15</v>
      </c>
      <c r="Q12" s="365" t="s">
        <v>15</v>
      </c>
      <c r="R12" s="228" t="s">
        <v>568</v>
      </c>
    </row>
    <row r="13" spans="1:18" ht="20.25" customHeight="1">
      <c r="A13" s="475" t="s">
        <v>349</v>
      </c>
      <c r="B13" s="476"/>
      <c r="C13" s="476"/>
      <c r="D13" s="476"/>
      <c r="P13" s="227"/>
      <c r="Q13" s="227"/>
      <c r="R13" s="226" t="s">
        <v>348</v>
      </c>
    </row>
    <row r="14" spans="1:18" ht="39.950000000000003" customHeight="1"/>
    <row r="15" spans="1:18" ht="39.950000000000003" customHeight="1"/>
    <row r="16" spans="1:18" ht="39.950000000000003" customHeight="1"/>
  </sheetData>
  <mergeCells count="27">
    <mergeCell ref="A13:D13"/>
    <mergeCell ref="O1:R1"/>
    <mergeCell ref="F1:H1"/>
    <mergeCell ref="A2:H2"/>
    <mergeCell ref="A3:H3"/>
    <mergeCell ref="I2:R2"/>
    <mergeCell ref="I3:R3"/>
    <mergeCell ref="F5:F7"/>
    <mergeCell ref="G5:G7"/>
    <mergeCell ref="P4:R4"/>
    <mergeCell ref="G4:H4"/>
    <mergeCell ref="R5:R7"/>
    <mergeCell ref="A5:A7"/>
    <mergeCell ref="B5:B7"/>
    <mergeCell ref="C5:C7"/>
    <mergeCell ref="D5:D7"/>
    <mergeCell ref="E5:E7"/>
    <mergeCell ref="N5:N7"/>
    <mergeCell ref="O5:O7"/>
    <mergeCell ref="P5:P7"/>
    <mergeCell ref="Q5:Q7"/>
    <mergeCell ref="H5:H7"/>
    <mergeCell ref="I5:I7"/>
    <mergeCell ref="J5:J7"/>
    <mergeCell ref="K5:K7"/>
    <mergeCell ref="L5:L7"/>
    <mergeCell ref="M5:M7"/>
  </mergeCells>
  <phoneticPr fontId="2" type="noConversion"/>
  <pageMargins left="0.7" right="0.7" top="0.75" bottom="0.75" header="0.3" footer="0.3"/>
  <pageSetup paperSize="9" scale="81" orientation="portrait" r:id="rId1"/>
  <colBreaks count="1" manualBreakCount="1">
    <brk id="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23"/>
  <sheetViews>
    <sheetView view="pageBreakPreview" zoomScaleNormal="100" zoomScaleSheetLayoutView="100" workbookViewId="0">
      <selection activeCell="H14" sqref="H14"/>
    </sheetView>
  </sheetViews>
  <sheetFormatPr defaultRowHeight="30" customHeight="1"/>
  <cols>
    <col min="1" max="2" width="13" style="241" customWidth="1"/>
    <col min="3" max="3" width="13.33203125" style="241" customWidth="1"/>
    <col min="4" max="4" width="13" style="241" customWidth="1"/>
    <col min="5" max="7" width="12.33203125" style="241" customWidth="1"/>
    <col min="8" max="8" width="11.88671875" style="241" customWidth="1"/>
    <col min="9" max="10" width="9.88671875" style="241" customWidth="1"/>
    <col min="11" max="13" width="9.33203125" style="241" customWidth="1"/>
    <col min="14" max="14" width="8.77734375" style="241" customWidth="1"/>
    <col min="15" max="15" width="9.6640625" style="241" customWidth="1"/>
    <col min="16" max="16" width="11.77734375" style="241" customWidth="1"/>
    <col min="17" max="256" width="8.88671875" style="241"/>
    <col min="257" max="257" width="10.77734375" style="241" customWidth="1"/>
    <col min="258" max="258" width="13" style="241" customWidth="1"/>
    <col min="259" max="259" width="13.33203125" style="241" customWidth="1"/>
    <col min="260" max="260" width="13" style="241" customWidth="1"/>
    <col min="261" max="263" width="12.33203125" style="241" customWidth="1"/>
    <col min="264" max="264" width="10" style="241" customWidth="1"/>
    <col min="265" max="266" width="9.88671875" style="241" customWidth="1"/>
    <col min="267" max="271" width="9.33203125" style="241" customWidth="1"/>
    <col min="272" max="272" width="10.77734375" style="241" customWidth="1"/>
    <col min="273" max="512" width="8.88671875" style="241"/>
    <col min="513" max="513" width="10.77734375" style="241" customWidth="1"/>
    <col min="514" max="514" width="13" style="241" customWidth="1"/>
    <col min="515" max="515" width="13.33203125" style="241" customWidth="1"/>
    <col min="516" max="516" width="13" style="241" customWidth="1"/>
    <col min="517" max="519" width="12.33203125" style="241" customWidth="1"/>
    <col min="520" max="520" width="10" style="241" customWidth="1"/>
    <col min="521" max="522" width="9.88671875" style="241" customWidth="1"/>
    <col min="523" max="527" width="9.33203125" style="241" customWidth="1"/>
    <col min="528" max="528" width="10.77734375" style="241" customWidth="1"/>
    <col min="529" max="768" width="8.88671875" style="241"/>
    <col min="769" max="769" width="10.77734375" style="241" customWidth="1"/>
    <col min="770" max="770" width="13" style="241" customWidth="1"/>
    <col min="771" max="771" width="13.33203125" style="241" customWidth="1"/>
    <col min="772" max="772" width="13" style="241" customWidth="1"/>
    <col min="773" max="775" width="12.33203125" style="241" customWidth="1"/>
    <col min="776" max="776" width="10" style="241" customWidth="1"/>
    <col min="777" max="778" width="9.88671875" style="241" customWidth="1"/>
    <col min="779" max="783" width="9.33203125" style="241" customWidth="1"/>
    <col min="784" max="784" width="10.77734375" style="241" customWidth="1"/>
    <col min="785" max="1024" width="8.88671875" style="241"/>
    <col min="1025" max="1025" width="10.77734375" style="241" customWidth="1"/>
    <col min="1026" max="1026" width="13" style="241" customWidth="1"/>
    <col min="1027" max="1027" width="13.33203125" style="241" customWidth="1"/>
    <col min="1028" max="1028" width="13" style="241" customWidth="1"/>
    <col min="1029" max="1031" width="12.33203125" style="241" customWidth="1"/>
    <col min="1032" max="1032" width="10" style="241" customWidth="1"/>
    <col min="1033" max="1034" width="9.88671875" style="241" customWidth="1"/>
    <col min="1035" max="1039" width="9.33203125" style="241" customWidth="1"/>
    <col min="1040" max="1040" width="10.77734375" style="241" customWidth="1"/>
    <col min="1041" max="1280" width="8.88671875" style="241"/>
    <col min="1281" max="1281" width="10.77734375" style="241" customWidth="1"/>
    <col min="1282" max="1282" width="13" style="241" customWidth="1"/>
    <col min="1283" max="1283" width="13.33203125" style="241" customWidth="1"/>
    <col min="1284" max="1284" width="13" style="241" customWidth="1"/>
    <col min="1285" max="1287" width="12.33203125" style="241" customWidth="1"/>
    <col min="1288" max="1288" width="10" style="241" customWidth="1"/>
    <col min="1289" max="1290" width="9.88671875" style="241" customWidth="1"/>
    <col min="1291" max="1295" width="9.33203125" style="241" customWidth="1"/>
    <col min="1296" max="1296" width="10.77734375" style="241" customWidth="1"/>
    <col min="1297" max="1536" width="8.88671875" style="241"/>
    <col min="1537" max="1537" width="10.77734375" style="241" customWidth="1"/>
    <col min="1538" max="1538" width="13" style="241" customWidth="1"/>
    <col min="1539" max="1539" width="13.33203125" style="241" customWidth="1"/>
    <col min="1540" max="1540" width="13" style="241" customWidth="1"/>
    <col min="1541" max="1543" width="12.33203125" style="241" customWidth="1"/>
    <col min="1544" max="1544" width="10" style="241" customWidth="1"/>
    <col min="1545" max="1546" width="9.88671875" style="241" customWidth="1"/>
    <col min="1547" max="1551" width="9.33203125" style="241" customWidth="1"/>
    <col min="1552" max="1552" width="10.77734375" style="241" customWidth="1"/>
    <col min="1553" max="1792" width="8.88671875" style="241"/>
    <col min="1793" max="1793" width="10.77734375" style="241" customWidth="1"/>
    <col min="1794" max="1794" width="13" style="241" customWidth="1"/>
    <col min="1795" max="1795" width="13.33203125" style="241" customWidth="1"/>
    <col min="1796" max="1796" width="13" style="241" customWidth="1"/>
    <col min="1797" max="1799" width="12.33203125" style="241" customWidth="1"/>
    <col min="1800" max="1800" width="10" style="241" customWidth="1"/>
    <col min="1801" max="1802" width="9.88671875" style="241" customWidth="1"/>
    <col min="1803" max="1807" width="9.33203125" style="241" customWidth="1"/>
    <col min="1808" max="1808" width="10.77734375" style="241" customWidth="1"/>
    <col min="1809" max="2048" width="8.88671875" style="241"/>
    <col min="2049" max="2049" width="10.77734375" style="241" customWidth="1"/>
    <col min="2050" max="2050" width="13" style="241" customWidth="1"/>
    <col min="2051" max="2051" width="13.33203125" style="241" customWidth="1"/>
    <col min="2052" max="2052" width="13" style="241" customWidth="1"/>
    <col min="2053" max="2055" width="12.33203125" style="241" customWidth="1"/>
    <col min="2056" max="2056" width="10" style="241" customWidth="1"/>
    <col min="2057" max="2058" width="9.88671875" style="241" customWidth="1"/>
    <col min="2059" max="2063" width="9.33203125" style="241" customWidth="1"/>
    <col min="2064" max="2064" width="10.77734375" style="241" customWidth="1"/>
    <col min="2065" max="2304" width="8.88671875" style="241"/>
    <col min="2305" max="2305" width="10.77734375" style="241" customWidth="1"/>
    <col min="2306" max="2306" width="13" style="241" customWidth="1"/>
    <col min="2307" max="2307" width="13.33203125" style="241" customWidth="1"/>
    <col min="2308" max="2308" width="13" style="241" customWidth="1"/>
    <col min="2309" max="2311" width="12.33203125" style="241" customWidth="1"/>
    <col min="2312" max="2312" width="10" style="241" customWidth="1"/>
    <col min="2313" max="2314" width="9.88671875" style="241" customWidth="1"/>
    <col min="2315" max="2319" width="9.33203125" style="241" customWidth="1"/>
    <col min="2320" max="2320" width="10.77734375" style="241" customWidth="1"/>
    <col min="2321" max="2560" width="8.88671875" style="241"/>
    <col min="2561" max="2561" width="10.77734375" style="241" customWidth="1"/>
    <col min="2562" max="2562" width="13" style="241" customWidth="1"/>
    <col min="2563" max="2563" width="13.33203125" style="241" customWidth="1"/>
    <col min="2564" max="2564" width="13" style="241" customWidth="1"/>
    <col min="2565" max="2567" width="12.33203125" style="241" customWidth="1"/>
    <col min="2568" max="2568" width="10" style="241" customWidth="1"/>
    <col min="2569" max="2570" width="9.88671875" style="241" customWidth="1"/>
    <col min="2571" max="2575" width="9.33203125" style="241" customWidth="1"/>
    <col min="2576" max="2576" width="10.77734375" style="241" customWidth="1"/>
    <col min="2577" max="2816" width="8.88671875" style="241"/>
    <col min="2817" max="2817" width="10.77734375" style="241" customWidth="1"/>
    <col min="2818" max="2818" width="13" style="241" customWidth="1"/>
    <col min="2819" max="2819" width="13.33203125" style="241" customWidth="1"/>
    <col min="2820" max="2820" width="13" style="241" customWidth="1"/>
    <col min="2821" max="2823" width="12.33203125" style="241" customWidth="1"/>
    <col min="2824" max="2824" width="10" style="241" customWidth="1"/>
    <col min="2825" max="2826" width="9.88671875" style="241" customWidth="1"/>
    <col min="2827" max="2831" width="9.33203125" style="241" customWidth="1"/>
    <col min="2832" max="2832" width="10.77734375" style="241" customWidth="1"/>
    <col min="2833" max="3072" width="8.88671875" style="241"/>
    <col min="3073" max="3073" width="10.77734375" style="241" customWidth="1"/>
    <col min="3074" max="3074" width="13" style="241" customWidth="1"/>
    <col min="3075" max="3075" width="13.33203125" style="241" customWidth="1"/>
    <col min="3076" max="3076" width="13" style="241" customWidth="1"/>
    <col min="3077" max="3079" width="12.33203125" style="241" customWidth="1"/>
    <col min="3080" max="3080" width="10" style="241" customWidth="1"/>
    <col min="3081" max="3082" width="9.88671875" style="241" customWidth="1"/>
    <col min="3083" max="3087" width="9.33203125" style="241" customWidth="1"/>
    <col min="3088" max="3088" width="10.77734375" style="241" customWidth="1"/>
    <col min="3089" max="3328" width="8.88671875" style="241"/>
    <col min="3329" max="3329" width="10.77734375" style="241" customWidth="1"/>
    <col min="3330" max="3330" width="13" style="241" customWidth="1"/>
    <col min="3331" max="3331" width="13.33203125" style="241" customWidth="1"/>
    <col min="3332" max="3332" width="13" style="241" customWidth="1"/>
    <col min="3333" max="3335" width="12.33203125" style="241" customWidth="1"/>
    <col min="3336" max="3336" width="10" style="241" customWidth="1"/>
    <col min="3337" max="3338" width="9.88671875" style="241" customWidth="1"/>
    <col min="3339" max="3343" width="9.33203125" style="241" customWidth="1"/>
    <col min="3344" max="3344" width="10.77734375" style="241" customWidth="1"/>
    <col min="3345" max="3584" width="8.88671875" style="241"/>
    <col min="3585" max="3585" width="10.77734375" style="241" customWidth="1"/>
    <col min="3586" max="3586" width="13" style="241" customWidth="1"/>
    <col min="3587" max="3587" width="13.33203125" style="241" customWidth="1"/>
    <col min="3588" max="3588" width="13" style="241" customWidth="1"/>
    <col min="3589" max="3591" width="12.33203125" style="241" customWidth="1"/>
    <col min="3592" max="3592" width="10" style="241" customWidth="1"/>
    <col min="3593" max="3594" width="9.88671875" style="241" customWidth="1"/>
    <col min="3595" max="3599" width="9.33203125" style="241" customWidth="1"/>
    <col min="3600" max="3600" width="10.77734375" style="241" customWidth="1"/>
    <col min="3601" max="3840" width="8.88671875" style="241"/>
    <col min="3841" max="3841" width="10.77734375" style="241" customWidth="1"/>
    <col min="3842" max="3842" width="13" style="241" customWidth="1"/>
    <col min="3843" max="3843" width="13.33203125" style="241" customWidth="1"/>
    <col min="3844" max="3844" width="13" style="241" customWidth="1"/>
    <col min="3845" max="3847" width="12.33203125" style="241" customWidth="1"/>
    <col min="3848" max="3848" width="10" style="241" customWidth="1"/>
    <col min="3849" max="3850" width="9.88671875" style="241" customWidth="1"/>
    <col min="3851" max="3855" width="9.33203125" style="241" customWidth="1"/>
    <col min="3856" max="3856" width="10.77734375" style="241" customWidth="1"/>
    <col min="3857" max="4096" width="8.88671875" style="241"/>
    <col min="4097" max="4097" width="10.77734375" style="241" customWidth="1"/>
    <col min="4098" max="4098" width="13" style="241" customWidth="1"/>
    <col min="4099" max="4099" width="13.33203125" style="241" customWidth="1"/>
    <col min="4100" max="4100" width="13" style="241" customWidth="1"/>
    <col min="4101" max="4103" width="12.33203125" style="241" customWidth="1"/>
    <col min="4104" max="4104" width="10" style="241" customWidth="1"/>
    <col min="4105" max="4106" width="9.88671875" style="241" customWidth="1"/>
    <col min="4107" max="4111" width="9.33203125" style="241" customWidth="1"/>
    <col min="4112" max="4112" width="10.77734375" style="241" customWidth="1"/>
    <col min="4113" max="4352" width="8.88671875" style="241"/>
    <col min="4353" max="4353" width="10.77734375" style="241" customWidth="1"/>
    <col min="4354" max="4354" width="13" style="241" customWidth="1"/>
    <col min="4355" max="4355" width="13.33203125" style="241" customWidth="1"/>
    <col min="4356" max="4356" width="13" style="241" customWidth="1"/>
    <col min="4357" max="4359" width="12.33203125" style="241" customWidth="1"/>
    <col min="4360" max="4360" width="10" style="241" customWidth="1"/>
    <col min="4361" max="4362" width="9.88671875" style="241" customWidth="1"/>
    <col min="4363" max="4367" width="9.33203125" style="241" customWidth="1"/>
    <col min="4368" max="4368" width="10.77734375" style="241" customWidth="1"/>
    <col min="4369" max="4608" width="8.88671875" style="241"/>
    <col min="4609" max="4609" width="10.77734375" style="241" customWidth="1"/>
    <col min="4610" max="4610" width="13" style="241" customWidth="1"/>
    <col min="4611" max="4611" width="13.33203125" style="241" customWidth="1"/>
    <col min="4612" max="4612" width="13" style="241" customWidth="1"/>
    <col min="4613" max="4615" width="12.33203125" style="241" customWidth="1"/>
    <col min="4616" max="4616" width="10" style="241" customWidth="1"/>
    <col min="4617" max="4618" width="9.88671875" style="241" customWidth="1"/>
    <col min="4619" max="4623" width="9.33203125" style="241" customWidth="1"/>
    <col min="4624" max="4624" width="10.77734375" style="241" customWidth="1"/>
    <col min="4625" max="4864" width="8.88671875" style="241"/>
    <col min="4865" max="4865" width="10.77734375" style="241" customWidth="1"/>
    <col min="4866" max="4866" width="13" style="241" customWidth="1"/>
    <col min="4867" max="4867" width="13.33203125" style="241" customWidth="1"/>
    <col min="4868" max="4868" width="13" style="241" customWidth="1"/>
    <col min="4869" max="4871" width="12.33203125" style="241" customWidth="1"/>
    <col min="4872" max="4872" width="10" style="241" customWidth="1"/>
    <col min="4873" max="4874" width="9.88671875" style="241" customWidth="1"/>
    <col min="4875" max="4879" width="9.33203125" style="241" customWidth="1"/>
    <col min="4880" max="4880" width="10.77734375" style="241" customWidth="1"/>
    <col min="4881" max="5120" width="8.88671875" style="241"/>
    <col min="5121" max="5121" width="10.77734375" style="241" customWidth="1"/>
    <col min="5122" max="5122" width="13" style="241" customWidth="1"/>
    <col min="5123" max="5123" width="13.33203125" style="241" customWidth="1"/>
    <col min="5124" max="5124" width="13" style="241" customWidth="1"/>
    <col min="5125" max="5127" width="12.33203125" style="241" customWidth="1"/>
    <col min="5128" max="5128" width="10" style="241" customWidth="1"/>
    <col min="5129" max="5130" width="9.88671875" style="241" customWidth="1"/>
    <col min="5131" max="5135" width="9.33203125" style="241" customWidth="1"/>
    <col min="5136" max="5136" width="10.77734375" style="241" customWidth="1"/>
    <col min="5137" max="5376" width="8.88671875" style="241"/>
    <col min="5377" max="5377" width="10.77734375" style="241" customWidth="1"/>
    <col min="5378" max="5378" width="13" style="241" customWidth="1"/>
    <col min="5379" max="5379" width="13.33203125" style="241" customWidth="1"/>
    <col min="5380" max="5380" width="13" style="241" customWidth="1"/>
    <col min="5381" max="5383" width="12.33203125" style="241" customWidth="1"/>
    <col min="5384" max="5384" width="10" style="241" customWidth="1"/>
    <col min="5385" max="5386" width="9.88671875" style="241" customWidth="1"/>
    <col min="5387" max="5391" width="9.33203125" style="241" customWidth="1"/>
    <col min="5392" max="5392" width="10.77734375" style="241" customWidth="1"/>
    <col min="5393" max="5632" width="8.88671875" style="241"/>
    <col min="5633" max="5633" width="10.77734375" style="241" customWidth="1"/>
    <col min="5634" max="5634" width="13" style="241" customWidth="1"/>
    <col min="5635" max="5635" width="13.33203125" style="241" customWidth="1"/>
    <col min="5636" max="5636" width="13" style="241" customWidth="1"/>
    <col min="5637" max="5639" width="12.33203125" style="241" customWidth="1"/>
    <col min="5640" max="5640" width="10" style="241" customWidth="1"/>
    <col min="5641" max="5642" width="9.88671875" style="241" customWidth="1"/>
    <col min="5643" max="5647" width="9.33203125" style="241" customWidth="1"/>
    <col min="5648" max="5648" width="10.77734375" style="241" customWidth="1"/>
    <col min="5649" max="5888" width="8.88671875" style="241"/>
    <col min="5889" max="5889" width="10.77734375" style="241" customWidth="1"/>
    <col min="5890" max="5890" width="13" style="241" customWidth="1"/>
    <col min="5891" max="5891" width="13.33203125" style="241" customWidth="1"/>
    <col min="5892" max="5892" width="13" style="241" customWidth="1"/>
    <col min="5893" max="5895" width="12.33203125" style="241" customWidth="1"/>
    <col min="5896" max="5896" width="10" style="241" customWidth="1"/>
    <col min="5897" max="5898" width="9.88671875" style="241" customWidth="1"/>
    <col min="5899" max="5903" width="9.33203125" style="241" customWidth="1"/>
    <col min="5904" max="5904" width="10.77734375" style="241" customWidth="1"/>
    <col min="5905" max="6144" width="8.88671875" style="241"/>
    <col min="6145" max="6145" width="10.77734375" style="241" customWidth="1"/>
    <col min="6146" max="6146" width="13" style="241" customWidth="1"/>
    <col min="6147" max="6147" width="13.33203125" style="241" customWidth="1"/>
    <col min="6148" max="6148" width="13" style="241" customWidth="1"/>
    <col min="6149" max="6151" width="12.33203125" style="241" customWidth="1"/>
    <col min="6152" max="6152" width="10" style="241" customWidth="1"/>
    <col min="6153" max="6154" width="9.88671875" style="241" customWidth="1"/>
    <col min="6155" max="6159" width="9.33203125" style="241" customWidth="1"/>
    <col min="6160" max="6160" width="10.77734375" style="241" customWidth="1"/>
    <col min="6161" max="6400" width="8.88671875" style="241"/>
    <col min="6401" max="6401" width="10.77734375" style="241" customWidth="1"/>
    <col min="6402" max="6402" width="13" style="241" customWidth="1"/>
    <col min="6403" max="6403" width="13.33203125" style="241" customWidth="1"/>
    <col min="6404" max="6404" width="13" style="241" customWidth="1"/>
    <col min="6405" max="6407" width="12.33203125" style="241" customWidth="1"/>
    <col min="6408" max="6408" width="10" style="241" customWidth="1"/>
    <col min="6409" max="6410" width="9.88671875" style="241" customWidth="1"/>
    <col min="6411" max="6415" width="9.33203125" style="241" customWidth="1"/>
    <col min="6416" max="6416" width="10.77734375" style="241" customWidth="1"/>
    <col min="6417" max="6656" width="8.88671875" style="241"/>
    <col min="6657" max="6657" width="10.77734375" style="241" customWidth="1"/>
    <col min="6658" max="6658" width="13" style="241" customWidth="1"/>
    <col min="6659" max="6659" width="13.33203125" style="241" customWidth="1"/>
    <col min="6660" max="6660" width="13" style="241" customWidth="1"/>
    <col min="6661" max="6663" width="12.33203125" style="241" customWidth="1"/>
    <col min="6664" max="6664" width="10" style="241" customWidth="1"/>
    <col min="6665" max="6666" width="9.88671875" style="241" customWidth="1"/>
    <col min="6667" max="6671" width="9.33203125" style="241" customWidth="1"/>
    <col min="6672" max="6672" width="10.77734375" style="241" customWidth="1"/>
    <col min="6673" max="6912" width="8.88671875" style="241"/>
    <col min="6913" max="6913" width="10.77734375" style="241" customWidth="1"/>
    <col min="6914" max="6914" width="13" style="241" customWidth="1"/>
    <col min="6915" max="6915" width="13.33203125" style="241" customWidth="1"/>
    <col min="6916" max="6916" width="13" style="241" customWidth="1"/>
    <col min="6917" max="6919" width="12.33203125" style="241" customWidth="1"/>
    <col min="6920" max="6920" width="10" style="241" customWidth="1"/>
    <col min="6921" max="6922" width="9.88671875" style="241" customWidth="1"/>
    <col min="6923" max="6927" width="9.33203125" style="241" customWidth="1"/>
    <col min="6928" max="6928" width="10.77734375" style="241" customWidth="1"/>
    <col min="6929" max="7168" width="8.88671875" style="241"/>
    <col min="7169" max="7169" width="10.77734375" style="241" customWidth="1"/>
    <col min="7170" max="7170" width="13" style="241" customWidth="1"/>
    <col min="7171" max="7171" width="13.33203125" style="241" customWidth="1"/>
    <col min="7172" max="7172" width="13" style="241" customWidth="1"/>
    <col min="7173" max="7175" width="12.33203125" style="241" customWidth="1"/>
    <col min="7176" max="7176" width="10" style="241" customWidth="1"/>
    <col min="7177" max="7178" width="9.88671875" style="241" customWidth="1"/>
    <col min="7179" max="7183" width="9.33203125" style="241" customWidth="1"/>
    <col min="7184" max="7184" width="10.77734375" style="241" customWidth="1"/>
    <col min="7185" max="7424" width="8.88671875" style="241"/>
    <col min="7425" max="7425" width="10.77734375" style="241" customWidth="1"/>
    <col min="7426" max="7426" width="13" style="241" customWidth="1"/>
    <col min="7427" max="7427" width="13.33203125" style="241" customWidth="1"/>
    <col min="7428" max="7428" width="13" style="241" customWidth="1"/>
    <col min="7429" max="7431" width="12.33203125" style="241" customWidth="1"/>
    <col min="7432" max="7432" width="10" style="241" customWidth="1"/>
    <col min="7433" max="7434" width="9.88671875" style="241" customWidth="1"/>
    <col min="7435" max="7439" width="9.33203125" style="241" customWidth="1"/>
    <col min="7440" max="7440" width="10.77734375" style="241" customWidth="1"/>
    <col min="7441" max="7680" width="8.88671875" style="241"/>
    <col min="7681" max="7681" width="10.77734375" style="241" customWidth="1"/>
    <col min="7682" max="7682" width="13" style="241" customWidth="1"/>
    <col min="7683" max="7683" width="13.33203125" style="241" customWidth="1"/>
    <col min="7684" max="7684" width="13" style="241" customWidth="1"/>
    <col min="7685" max="7687" width="12.33203125" style="241" customWidth="1"/>
    <col min="7688" max="7688" width="10" style="241" customWidth="1"/>
    <col min="7689" max="7690" width="9.88671875" style="241" customWidth="1"/>
    <col min="7691" max="7695" width="9.33203125" style="241" customWidth="1"/>
    <col min="7696" max="7696" width="10.77734375" style="241" customWidth="1"/>
    <col min="7697" max="7936" width="8.88671875" style="241"/>
    <col min="7937" max="7937" width="10.77734375" style="241" customWidth="1"/>
    <col min="7938" max="7938" width="13" style="241" customWidth="1"/>
    <col min="7939" max="7939" width="13.33203125" style="241" customWidth="1"/>
    <col min="7940" max="7940" width="13" style="241" customWidth="1"/>
    <col min="7941" max="7943" width="12.33203125" style="241" customWidth="1"/>
    <col min="7944" max="7944" width="10" style="241" customWidth="1"/>
    <col min="7945" max="7946" width="9.88671875" style="241" customWidth="1"/>
    <col min="7947" max="7951" width="9.33203125" style="241" customWidth="1"/>
    <col min="7952" max="7952" width="10.77734375" style="241" customWidth="1"/>
    <col min="7953" max="8192" width="8.88671875" style="241"/>
    <col min="8193" max="8193" width="10.77734375" style="241" customWidth="1"/>
    <col min="8194" max="8194" width="13" style="241" customWidth="1"/>
    <col min="8195" max="8195" width="13.33203125" style="241" customWidth="1"/>
    <col min="8196" max="8196" width="13" style="241" customWidth="1"/>
    <col min="8197" max="8199" width="12.33203125" style="241" customWidth="1"/>
    <col min="8200" max="8200" width="10" style="241" customWidth="1"/>
    <col min="8201" max="8202" width="9.88671875" style="241" customWidth="1"/>
    <col min="8203" max="8207" width="9.33203125" style="241" customWidth="1"/>
    <col min="8208" max="8208" width="10.77734375" style="241" customWidth="1"/>
    <col min="8209" max="8448" width="8.88671875" style="241"/>
    <col min="8449" max="8449" width="10.77734375" style="241" customWidth="1"/>
    <col min="8450" max="8450" width="13" style="241" customWidth="1"/>
    <col min="8451" max="8451" width="13.33203125" style="241" customWidth="1"/>
    <col min="8452" max="8452" width="13" style="241" customWidth="1"/>
    <col min="8453" max="8455" width="12.33203125" style="241" customWidth="1"/>
    <col min="8456" max="8456" width="10" style="241" customWidth="1"/>
    <col min="8457" max="8458" width="9.88671875" style="241" customWidth="1"/>
    <col min="8459" max="8463" width="9.33203125" style="241" customWidth="1"/>
    <col min="8464" max="8464" width="10.77734375" style="241" customWidth="1"/>
    <col min="8465" max="8704" width="8.88671875" style="241"/>
    <col min="8705" max="8705" width="10.77734375" style="241" customWidth="1"/>
    <col min="8706" max="8706" width="13" style="241" customWidth="1"/>
    <col min="8707" max="8707" width="13.33203125" style="241" customWidth="1"/>
    <col min="8708" max="8708" width="13" style="241" customWidth="1"/>
    <col min="8709" max="8711" width="12.33203125" style="241" customWidth="1"/>
    <col min="8712" max="8712" width="10" style="241" customWidth="1"/>
    <col min="8713" max="8714" width="9.88671875" style="241" customWidth="1"/>
    <col min="8715" max="8719" width="9.33203125" style="241" customWidth="1"/>
    <col min="8720" max="8720" width="10.77734375" style="241" customWidth="1"/>
    <col min="8721" max="8960" width="8.88671875" style="241"/>
    <col min="8961" max="8961" width="10.77734375" style="241" customWidth="1"/>
    <col min="8962" max="8962" width="13" style="241" customWidth="1"/>
    <col min="8963" max="8963" width="13.33203125" style="241" customWidth="1"/>
    <col min="8964" max="8964" width="13" style="241" customWidth="1"/>
    <col min="8965" max="8967" width="12.33203125" style="241" customWidth="1"/>
    <col min="8968" max="8968" width="10" style="241" customWidth="1"/>
    <col min="8969" max="8970" width="9.88671875" style="241" customWidth="1"/>
    <col min="8971" max="8975" width="9.33203125" style="241" customWidth="1"/>
    <col min="8976" max="8976" width="10.77734375" style="241" customWidth="1"/>
    <col min="8977" max="9216" width="8.88671875" style="241"/>
    <col min="9217" max="9217" width="10.77734375" style="241" customWidth="1"/>
    <col min="9218" max="9218" width="13" style="241" customWidth="1"/>
    <col min="9219" max="9219" width="13.33203125" style="241" customWidth="1"/>
    <col min="9220" max="9220" width="13" style="241" customWidth="1"/>
    <col min="9221" max="9223" width="12.33203125" style="241" customWidth="1"/>
    <col min="9224" max="9224" width="10" style="241" customWidth="1"/>
    <col min="9225" max="9226" width="9.88671875" style="241" customWidth="1"/>
    <col min="9227" max="9231" width="9.33203125" style="241" customWidth="1"/>
    <col min="9232" max="9232" width="10.77734375" style="241" customWidth="1"/>
    <col min="9233" max="9472" width="8.88671875" style="241"/>
    <col min="9473" max="9473" width="10.77734375" style="241" customWidth="1"/>
    <col min="9474" max="9474" width="13" style="241" customWidth="1"/>
    <col min="9475" max="9475" width="13.33203125" style="241" customWidth="1"/>
    <col min="9476" max="9476" width="13" style="241" customWidth="1"/>
    <col min="9477" max="9479" width="12.33203125" style="241" customWidth="1"/>
    <col min="9480" max="9480" width="10" style="241" customWidth="1"/>
    <col min="9481" max="9482" width="9.88671875" style="241" customWidth="1"/>
    <col min="9483" max="9487" width="9.33203125" style="241" customWidth="1"/>
    <col min="9488" max="9488" width="10.77734375" style="241" customWidth="1"/>
    <col min="9489" max="9728" width="8.88671875" style="241"/>
    <col min="9729" max="9729" width="10.77734375" style="241" customWidth="1"/>
    <col min="9730" max="9730" width="13" style="241" customWidth="1"/>
    <col min="9731" max="9731" width="13.33203125" style="241" customWidth="1"/>
    <col min="9732" max="9732" width="13" style="241" customWidth="1"/>
    <col min="9733" max="9735" width="12.33203125" style="241" customWidth="1"/>
    <col min="9736" max="9736" width="10" style="241" customWidth="1"/>
    <col min="9737" max="9738" width="9.88671875" style="241" customWidth="1"/>
    <col min="9739" max="9743" width="9.33203125" style="241" customWidth="1"/>
    <col min="9744" max="9744" width="10.77734375" style="241" customWidth="1"/>
    <col min="9745" max="9984" width="8.88671875" style="241"/>
    <col min="9985" max="9985" width="10.77734375" style="241" customWidth="1"/>
    <col min="9986" max="9986" width="13" style="241" customWidth="1"/>
    <col min="9987" max="9987" width="13.33203125" style="241" customWidth="1"/>
    <col min="9988" max="9988" width="13" style="241" customWidth="1"/>
    <col min="9989" max="9991" width="12.33203125" style="241" customWidth="1"/>
    <col min="9992" max="9992" width="10" style="241" customWidth="1"/>
    <col min="9993" max="9994" width="9.88671875" style="241" customWidth="1"/>
    <col min="9995" max="9999" width="9.33203125" style="241" customWidth="1"/>
    <col min="10000" max="10000" width="10.77734375" style="241" customWidth="1"/>
    <col min="10001" max="10240" width="8.88671875" style="241"/>
    <col min="10241" max="10241" width="10.77734375" style="241" customWidth="1"/>
    <col min="10242" max="10242" width="13" style="241" customWidth="1"/>
    <col min="10243" max="10243" width="13.33203125" style="241" customWidth="1"/>
    <col min="10244" max="10244" width="13" style="241" customWidth="1"/>
    <col min="10245" max="10247" width="12.33203125" style="241" customWidth="1"/>
    <col min="10248" max="10248" width="10" style="241" customWidth="1"/>
    <col min="10249" max="10250" width="9.88671875" style="241" customWidth="1"/>
    <col min="10251" max="10255" width="9.33203125" style="241" customWidth="1"/>
    <col min="10256" max="10256" width="10.77734375" style="241" customWidth="1"/>
    <col min="10257" max="10496" width="8.88671875" style="241"/>
    <col min="10497" max="10497" width="10.77734375" style="241" customWidth="1"/>
    <col min="10498" max="10498" width="13" style="241" customWidth="1"/>
    <col min="10499" max="10499" width="13.33203125" style="241" customWidth="1"/>
    <col min="10500" max="10500" width="13" style="241" customWidth="1"/>
    <col min="10501" max="10503" width="12.33203125" style="241" customWidth="1"/>
    <col min="10504" max="10504" width="10" style="241" customWidth="1"/>
    <col min="10505" max="10506" width="9.88671875" style="241" customWidth="1"/>
    <col min="10507" max="10511" width="9.33203125" style="241" customWidth="1"/>
    <col min="10512" max="10512" width="10.77734375" style="241" customWidth="1"/>
    <col min="10513" max="10752" width="8.88671875" style="241"/>
    <col min="10753" max="10753" width="10.77734375" style="241" customWidth="1"/>
    <col min="10754" max="10754" width="13" style="241" customWidth="1"/>
    <col min="10755" max="10755" width="13.33203125" style="241" customWidth="1"/>
    <col min="10756" max="10756" width="13" style="241" customWidth="1"/>
    <col min="10757" max="10759" width="12.33203125" style="241" customWidth="1"/>
    <col min="10760" max="10760" width="10" style="241" customWidth="1"/>
    <col min="10761" max="10762" width="9.88671875" style="241" customWidth="1"/>
    <col min="10763" max="10767" width="9.33203125" style="241" customWidth="1"/>
    <col min="10768" max="10768" width="10.77734375" style="241" customWidth="1"/>
    <col min="10769" max="11008" width="8.88671875" style="241"/>
    <col min="11009" max="11009" width="10.77734375" style="241" customWidth="1"/>
    <col min="11010" max="11010" width="13" style="241" customWidth="1"/>
    <col min="11011" max="11011" width="13.33203125" style="241" customWidth="1"/>
    <col min="11012" max="11012" width="13" style="241" customWidth="1"/>
    <col min="11013" max="11015" width="12.33203125" style="241" customWidth="1"/>
    <col min="11016" max="11016" width="10" style="241" customWidth="1"/>
    <col min="11017" max="11018" width="9.88671875" style="241" customWidth="1"/>
    <col min="11019" max="11023" width="9.33203125" style="241" customWidth="1"/>
    <col min="11024" max="11024" width="10.77734375" style="241" customWidth="1"/>
    <col min="11025" max="11264" width="8.88671875" style="241"/>
    <col min="11265" max="11265" width="10.77734375" style="241" customWidth="1"/>
    <col min="11266" max="11266" width="13" style="241" customWidth="1"/>
    <col min="11267" max="11267" width="13.33203125" style="241" customWidth="1"/>
    <col min="11268" max="11268" width="13" style="241" customWidth="1"/>
    <col min="11269" max="11271" width="12.33203125" style="241" customWidth="1"/>
    <col min="11272" max="11272" width="10" style="241" customWidth="1"/>
    <col min="11273" max="11274" width="9.88671875" style="241" customWidth="1"/>
    <col min="11275" max="11279" width="9.33203125" style="241" customWidth="1"/>
    <col min="11280" max="11280" width="10.77734375" style="241" customWidth="1"/>
    <col min="11281" max="11520" width="8.88671875" style="241"/>
    <col min="11521" max="11521" width="10.77734375" style="241" customWidth="1"/>
    <col min="11522" max="11522" width="13" style="241" customWidth="1"/>
    <col min="11523" max="11523" width="13.33203125" style="241" customWidth="1"/>
    <col min="11524" max="11524" width="13" style="241" customWidth="1"/>
    <col min="11525" max="11527" width="12.33203125" style="241" customWidth="1"/>
    <col min="11528" max="11528" width="10" style="241" customWidth="1"/>
    <col min="11529" max="11530" width="9.88671875" style="241" customWidth="1"/>
    <col min="11531" max="11535" width="9.33203125" style="241" customWidth="1"/>
    <col min="11536" max="11536" width="10.77734375" style="241" customWidth="1"/>
    <col min="11537" max="11776" width="8.88671875" style="241"/>
    <col min="11777" max="11777" width="10.77734375" style="241" customWidth="1"/>
    <col min="11778" max="11778" width="13" style="241" customWidth="1"/>
    <col min="11779" max="11779" width="13.33203125" style="241" customWidth="1"/>
    <col min="11780" max="11780" width="13" style="241" customWidth="1"/>
    <col min="11781" max="11783" width="12.33203125" style="241" customWidth="1"/>
    <col min="11784" max="11784" width="10" style="241" customWidth="1"/>
    <col min="11785" max="11786" width="9.88671875" style="241" customWidth="1"/>
    <col min="11787" max="11791" width="9.33203125" style="241" customWidth="1"/>
    <col min="11792" max="11792" width="10.77734375" style="241" customWidth="1"/>
    <col min="11793" max="12032" width="8.88671875" style="241"/>
    <col min="12033" max="12033" width="10.77734375" style="241" customWidth="1"/>
    <col min="12034" max="12034" width="13" style="241" customWidth="1"/>
    <col min="12035" max="12035" width="13.33203125" style="241" customWidth="1"/>
    <col min="12036" max="12036" width="13" style="241" customWidth="1"/>
    <col min="12037" max="12039" width="12.33203125" style="241" customWidth="1"/>
    <col min="12040" max="12040" width="10" style="241" customWidth="1"/>
    <col min="12041" max="12042" width="9.88671875" style="241" customWidth="1"/>
    <col min="12043" max="12047" width="9.33203125" style="241" customWidth="1"/>
    <col min="12048" max="12048" width="10.77734375" style="241" customWidth="1"/>
    <col min="12049" max="12288" width="8.88671875" style="241"/>
    <col min="12289" max="12289" width="10.77734375" style="241" customWidth="1"/>
    <col min="12290" max="12290" width="13" style="241" customWidth="1"/>
    <col min="12291" max="12291" width="13.33203125" style="241" customWidth="1"/>
    <col min="12292" max="12292" width="13" style="241" customWidth="1"/>
    <col min="12293" max="12295" width="12.33203125" style="241" customWidth="1"/>
    <col min="12296" max="12296" width="10" style="241" customWidth="1"/>
    <col min="12297" max="12298" width="9.88671875" style="241" customWidth="1"/>
    <col min="12299" max="12303" width="9.33203125" style="241" customWidth="1"/>
    <col min="12304" max="12304" width="10.77734375" style="241" customWidth="1"/>
    <col min="12305" max="12544" width="8.88671875" style="241"/>
    <col min="12545" max="12545" width="10.77734375" style="241" customWidth="1"/>
    <col min="12546" max="12546" width="13" style="241" customWidth="1"/>
    <col min="12547" max="12547" width="13.33203125" style="241" customWidth="1"/>
    <col min="12548" max="12548" width="13" style="241" customWidth="1"/>
    <col min="12549" max="12551" width="12.33203125" style="241" customWidth="1"/>
    <col min="12552" max="12552" width="10" style="241" customWidth="1"/>
    <col min="12553" max="12554" width="9.88671875" style="241" customWidth="1"/>
    <col min="12555" max="12559" width="9.33203125" style="241" customWidth="1"/>
    <col min="12560" max="12560" width="10.77734375" style="241" customWidth="1"/>
    <col min="12561" max="12800" width="8.88671875" style="241"/>
    <col min="12801" max="12801" width="10.77734375" style="241" customWidth="1"/>
    <col min="12802" max="12802" width="13" style="241" customWidth="1"/>
    <col min="12803" max="12803" width="13.33203125" style="241" customWidth="1"/>
    <col min="12804" max="12804" width="13" style="241" customWidth="1"/>
    <col min="12805" max="12807" width="12.33203125" style="241" customWidth="1"/>
    <col min="12808" max="12808" width="10" style="241" customWidth="1"/>
    <col min="12809" max="12810" width="9.88671875" style="241" customWidth="1"/>
    <col min="12811" max="12815" width="9.33203125" style="241" customWidth="1"/>
    <col min="12816" max="12816" width="10.77734375" style="241" customWidth="1"/>
    <col min="12817" max="13056" width="8.88671875" style="241"/>
    <col min="13057" max="13057" width="10.77734375" style="241" customWidth="1"/>
    <col min="13058" max="13058" width="13" style="241" customWidth="1"/>
    <col min="13059" max="13059" width="13.33203125" style="241" customWidth="1"/>
    <col min="13060" max="13060" width="13" style="241" customWidth="1"/>
    <col min="13061" max="13063" width="12.33203125" style="241" customWidth="1"/>
    <col min="13064" max="13064" width="10" style="241" customWidth="1"/>
    <col min="13065" max="13066" width="9.88671875" style="241" customWidth="1"/>
    <col min="13067" max="13071" width="9.33203125" style="241" customWidth="1"/>
    <col min="13072" max="13072" width="10.77734375" style="241" customWidth="1"/>
    <col min="13073" max="13312" width="8.88671875" style="241"/>
    <col min="13313" max="13313" width="10.77734375" style="241" customWidth="1"/>
    <col min="13314" max="13314" width="13" style="241" customWidth="1"/>
    <col min="13315" max="13315" width="13.33203125" style="241" customWidth="1"/>
    <col min="13316" max="13316" width="13" style="241" customWidth="1"/>
    <col min="13317" max="13319" width="12.33203125" style="241" customWidth="1"/>
    <col min="13320" max="13320" width="10" style="241" customWidth="1"/>
    <col min="13321" max="13322" width="9.88671875" style="241" customWidth="1"/>
    <col min="13323" max="13327" width="9.33203125" style="241" customWidth="1"/>
    <col min="13328" max="13328" width="10.77734375" style="241" customWidth="1"/>
    <col min="13329" max="13568" width="8.88671875" style="241"/>
    <col min="13569" max="13569" width="10.77734375" style="241" customWidth="1"/>
    <col min="13570" max="13570" width="13" style="241" customWidth="1"/>
    <col min="13571" max="13571" width="13.33203125" style="241" customWidth="1"/>
    <col min="13572" max="13572" width="13" style="241" customWidth="1"/>
    <col min="13573" max="13575" width="12.33203125" style="241" customWidth="1"/>
    <col min="13576" max="13576" width="10" style="241" customWidth="1"/>
    <col min="13577" max="13578" width="9.88671875" style="241" customWidth="1"/>
    <col min="13579" max="13583" width="9.33203125" style="241" customWidth="1"/>
    <col min="13584" max="13584" width="10.77734375" style="241" customWidth="1"/>
    <col min="13585" max="13824" width="8.88671875" style="241"/>
    <col min="13825" max="13825" width="10.77734375" style="241" customWidth="1"/>
    <col min="13826" max="13826" width="13" style="241" customWidth="1"/>
    <col min="13827" max="13827" width="13.33203125" style="241" customWidth="1"/>
    <col min="13828" max="13828" width="13" style="241" customWidth="1"/>
    <col min="13829" max="13831" width="12.33203125" style="241" customWidth="1"/>
    <col min="13832" max="13832" width="10" style="241" customWidth="1"/>
    <col min="13833" max="13834" width="9.88671875" style="241" customWidth="1"/>
    <col min="13835" max="13839" width="9.33203125" style="241" customWidth="1"/>
    <col min="13840" max="13840" width="10.77734375" style="241" customWidth="1"/>
    <col min="13841" max="14080" width="8.88671875" style="241"/>
    <col min="14081" max="14081" width="10.77734375" style="241" customWidth="1"/>
    <col min="14082" max="14082" width="13" style="241" customWidth="1"/>
    <col min="14083" max="14083" width="13.33203125" style="241" customWidth="1"/>
    <col min="14084" max="14084" width="13" style="241" customWidth="1"/>
    <col min="14085" max="14087" width="12.33203125" style="241" customWidth="1"/>
    <col min="14088" max="14088" width="10" style="241" customWidth="1"/>
    <col min="14089" max="14090" width="9.88671875" style="241" customWidth="1"/>
    <col min="14091" max="14095" width="9.33203125" style="241" customWidth="1"/>
    <col min="14096" max="14096" width="10.77734375" style="241" customWidth="1"/>
    <col min="14097" max="14336" width="8.88671875" style="241"/>
    <col min="14337" max="14337" width="10.77734375" style="241" customWidth="1"/>
    <col min="14338" max="14338" width="13" style="241" customWidth="1"/>
    <col min="14339" max="14339" width="13.33203125" style="241" customWidth="1"/>
    <col min="14340" max="14340" width="13" style="241" customWidth="1"/>
    <col min="14341" max="14343" width="12.33203125" style="241" customWidth="1"/>
    <col min="14344" max="14344" width="10" style="241" customWidth="1"/>
    <col min="14345" max="14346" width="9.88671875" style="241" customWidth="1"/>
    <col min="14347" max="14351" width="9.33203125" style="241" customWidth="1"/>
    <col min="14352" max="14352" width="10.77734375" style="241" customWidth="1"/>
    <col min="14353" max="14592" width="8.88671875" style="241"/>
    <col min="14593" max="14593" width="10.77734375" style="241" customWidth="1"/>
    <col min="14594" max="14594" width="13" style="241" customWidth="1"/>
    <col min="14595" max="14595" width="13.33203125" style="241" customWidth="1"/>
    <col min="14596" max="14596" width="13" style="241" customWidth="1"/>
    <col min="14597" max="14599" width="12.33203125" style="241" customWidth="1"/>
    <col min="14600" max="14600" width="10" style="241" customWidth="1"/>
    <col min="14601" max="14602" width="9.88671875" style="241" customWidth="1"/>
    <col min="14603" max="14607" width="9.33203125" style="241" customWidth="1"/>
    <col min="14608" max="14608" width="10.77734375" style="241" customWidth="1"/>
    <col min="14609" max="14848" width="8.88671875" style="241"/>
    <col min="14849" max="14849" width="10.77734375" style="241" customWidth="1"/>
    <col min="14850" max="14850" width="13" style="241" customWidth="1"/>
    <col min="14851" max="14851" width="13.33203125" style="241" customWidth="1"/>
    <col min="14852" max="14852" width="13" style="241" customWidth="1"/>
    <col min="14853" max="14855" width="12.33203125" style="241" customWidth="1"/>
    <col min="14856" max="14856" width="10" style="241" customWidth="1"/>
    <col min="14857" max="14858" width="9.88671875" style="241" customWidth="1"/>
    <col min="14859" max="14863" width="9.33203125" style="241" customWidth="1"/>
    <col min="14864" max="14864" width="10.77734375" style="241" customWidth="1"/>
    <col min="14865" max="15104" width="8.88671875" style="241"/>
    <col min="15105" max="15105" width="10.77734375" style="241" customWidth="1"/>
    <col min="15106" max="15106" width="13" style="241" customWidth="1"/>
    <col min="15107" max="15107" width="13.33203125" style="241" customWidth="1"/>
    <col min="15108" max="15108" width="13" style="241" customWidth="1"/>
    <col min="15109" max="15111" width="12.33203125" style="241" customWidth="1"/>
    <col min="15112" max="15112" width="10" style="241" customWidth="1"/>
    <col min="15113" max="15114" width="9.88671875" style="241" customWidth="1"/>
    <col min="15115" max="15119" width="9.33203125" style="241" customWidth="1"/>
    <col min="15120" max="15120" width="10.77734375" style="241" customWidth="1"/>
    <col min="15121" max="15360" width="8.88671875" style="241"/>
    <col min="15361" max="15361" width="10.77734375" style="241" customWidth="1"/>
    <col min="15362" max="15362" width="13" style="241" customWidth="1"/>
    <col min="15363" max="15363" width="13.33203125" style="241" customWidth="1"/>
    <col min="15364" max="15364" width="13" style="241" customWidth="1"/>
    <col min="15365" max="15367" width="12.33203125" style="241" customWidth="1"/>
    <col min="15368" max="15368" width="10" style="241" customWidth="1"/>
    <col min="15369" max="15370" width="9.88671875" style="241" customWidth="1"/>
    <col min="15371" max="15375" width="9.33203125" style="241" customWidth="1"/>
    <col min="15376" max="15376" width="10.77734375" style="241" customWidth="1"/>
    <col min="15377" max="15616" width="8.88671875" style="241"/>
    <col min="15617" max="15617" width="10.77734375" style="241" customWidth="1"/>
    <col min="15618" max="15618" width="13" style="241" customWidth="1"/>
    <col min="15619" max="15619" width="13.33203125" style="241" customWidth="1"/>
    <col min="15620" max="15620" width="13" style="241" customWidth="1"/>
    <col min="15621" max="15623" width="12.33203125" style="241" customWidth="1"/>
    <col min="15624" max="15624" width="10" style="241" customWidth="1"/>
    <col min="15625" max="15626" width="9.88671875" style="241" customWidth="1"/>
    <col min="15627" max="15631" width="9.33203125" style="241" customWidth="1"/>
    <col min="15632" max="15632" width="10.77734375" style="241" customWidth="1"/>
    <col min="15633" max="15872" width="8.88671875" style="241"/>
    <col min="15873" max="15873" width="10.77734375" style="241" customWidth="1"/>
    <col min="15874" max="15874" width="13" style="241" customWidth="1"/>
    <col min="15875" max="15875" width="13.33203125" style="241" customWidth="1"/>
    <col min="15876" max="15876" width="13" style="241" customWidth="1"/>
    <col min="15877" max="15879" width="12.33203125" style="241" customWidth="1"/>
    <col min="15880" max="15880" width="10" style="241" customWidth="1"/>
    <col min="15881" max="15882" width="9.88671875" style="241" customWidth="1"/>
    <col min="15883" max="15887" width="9.33203125" style="241" customWidth="1"/>
    <col min="15888" max="15888" width="10.77734375" style="241" customWidth="1"/>
    <col min="15889" max="16128" width="8.88671875" style="241"/>
    <col min="16129" max="16129" width="10.77734375" style="241" customWidth="1"/>
    <col min="16130" max="16130" width="13" style="241" customWidth="1"/>
    <col min="16131" max="16131" width="13.33203125" style="241" customWidth="1"/>
    <col min="16132" max="16132" width="13" style="241" customWidth="1"/>
    <col min="16133" max="16135" width="12.33203125" style="241" customWidth="1"/>
    <col min="16136" max="16136" width="10" style="241" customWidth="1"/>
    <col min="16137" max="16138" width="9.88671875" style="241" customWidth="1"/>
    <col min="16139" max="16143" width="9.33203125" style="241" customWidth="1"/>
    <col min="16144" max="16144" width="10.77734375" style="241" customWidth="1"/>
    <col min="16145" max="16384" width="8.88671875" style="241"/>
  </cols>
  <sheetData>
    <row r="1" spans="1:18" s="240" customFormat="1" ht="27.95" customHeight="1">
      <c r="A1" s="240" t="s">
        <v>404</v>
      </c>
      <c r="E1" s="477" t="s">
        <v>403</v>
      </c>
      <c r="F1" s="477"/>
      <c r="G1" s="477"/>
      <c r="H1" s="240" t="s">
        <v>402</v>
      </c>
      <c r="I1" s="268"/>
      <c r="N1" s="477" t="s">
        <v>401</v>
      </c>
      <c r="O1" s="477"/>
      <c r="P1" s="477"/>
    </row>
    <row r="2" spans="1:18" s="267" customFormat="1" ht="30" customHeight="1">
      <c r="A2" s="478" t="s">
        <v>400</v>
      </c>
      <c r="B2" s="478"/>
      <c r="C2" s="478"/>
      <c r="D2" s="478"/>
      <c r="E2" s="478"/>
      <c r="F2" s="478"/>
      <c r="G2" s="478"/>
      <c r="H2" s="478" t="s">
        <v>399</v>
      </c>
      <c r="I2" s="478"/>
      <c r="J2" s="478"/>
      <c r="K2" s="478"/>
      <c r="L2" s="478"/>
      <c r="M2" s="478"/>
      <c r="N2" s="478"/>
      <c r="O2" s="478"/>
      <c r="P2" s="478"/>
    </row>
    <row r="3" spans="1:18" s="266" customFormat="1" ht="39.75" customHeight="1">
      <c r="A3" s="479" t="s">
        <v>398</v>
      </c>
      <c r="B3" s="479"/>
      <c r="C3" s="479"/>
      <c r="D3" s="479"/>
      <c r="E3" s="479"/>
      <c r="F3" s="479"/>
      <c r="G3" s="479"/>
      <c r="H3" s="479" t="s">
        <v>397</v>
      </c>
      <c r="I3" s="479"/>
      <c r="J3" s="479"/>
      <c r="K3" s="479"/>
      <c r="L3" s="479"/>
      <c r="M3" s="479"/>
      <c r="N3" s="479"/>
      <c r="O3" s="479"/>
      <c r="P3" s="479"/>
    </row>
    <row r="4" spans="1:18" s="263" customFormat="1" ht="19.5" customHeight="1">
      <c r="A4" s="265" t="s">
        <v>396</v>
      </c>
      <c r="F4" s="489" t="s">
        <v>395</v>
      </c>
      <c r="G4" s="489"/>
      <c r="H4" s="265" t="s">
        <v>396</v>
      </c>
      <c r="I4" s="264"/>
      <c r="O4" s="489" t="s">
        <v>395</v>
      </c>
      <c r="P4" s="497"/>
    </row>
    <row r="5" spans="1:18" ht="22.5" customHeight="1">
      <c r="A5" s="486" t="s">
        <v>394</v>
      </c>
      <c r="B5" s="494" t="s">
        <v>47</v>
      </c>
      <c r="C5" s="493"/>
      <c r="D5" s="495" t="s">
        <v>393</v>
      </c>
      <c r="E5" s="496"/>
      <c r="F5" s="500" t="s">
        <v>392</v>
      </c>
      <c r="G5" s="496"/>
      <c r="H5" s="492" t="s">
        <v>576</v>
      </c>
      <c r="I5" s="493"/>
      <c r="J5" s="492" t="s">
        <v>577</v>
      </c>
      <c r="K5" s="493"/>
      <c r="L5" s="492" t="s">
        <v>578</v>
      </c>
      <c r="M5" s="493"/>
      <c r="N5" s="494" t="s">
        <v>85</v>
      </c>
      <c r="O5" s="493"/>
      <c r="P5" s="498" t="s">
        <v>5</v>
      </c>
    </row>
    <row r="6" spans="1:18" ht="22.5" customHeight="1">
      <c r="A6" s="487"/>
      <c r="B6" s="490" t="s">
        <v>391</v>
      </c>
      <c r="C6" s="491"/>
      <c r="D6" s="490" t="s">
        <v>390</v>
      </c>
      <c r="E6" s="491"/>
      <c r="F6" s="490" t="s">
        <v>389</v>
      </c>
      <c r="G6" s="491"/>
      <c r="H6" s="490" t="s">
        <v>388</v>
      </c>
      <c r="I6" s="491"/>
      <c r="J6" s="490" t="s">
        <v>387</v>
      </c>
      <c r="K6" s="491"/>
      <c r="L6" s="490" t="s">
        <v>386</v>
      </c>
      <c r="M6" s="491"/>
      <c r="N6" s="490" t="s">
        <v>385</v>
      </c>
      <c r="O6" s="491"/>
      <c r="P6" s="499"/>
    </row>
    <row r="7" spans="1:18" ht="22.5" customHeight="1">
      <c r="A7" s="487"/>
      <c r="B7" s="262" t="s">
        <v>57</v>
      </c>
      <c r="C7" s="262" t="s">
        <v>384</v>
      </c>
      <c r="D7" s="262" t="s">
        <v>59</v>
      </c>
      <c r="E7" s="262" t="s">
        <v>383</v>
      </c>
      <c r="F7" s="262" t="s">
        <v>59</v>
      </c>
      <c r="G7" s="262" t="s">
        <v>383</v>
      </c>
      <c r="H7" s="262" t="s">
        <v>59</v>
      </c>
      <c r="I7" s="262" t="s">
        <v>383</v>
      </c>
      <c r="J7" s="262" t="s">
        <v>59</v>
      </c>
      <c r="K7" s="262" t="s">
        <v>383</v>
      </c>
      <c r="L7" s="262" t="s">
        <v>59</v>
      </c>
      <c r="M7" s="262" t="s">
        <v>383</v>
      </c>
      <c r="N7" s="262" t="s">
        <v>59</v>
      </c>
      <c r="O7" s="262" t="s">
        <v>383</v>
      </c>
      <c r="P7" s="499"/>
    </row>
    <row r="8" spans="1:18" ht="22.5" customHeight="1">
      <c r="A8" s="488"/>
      <c r="B8" s="261" t="s">
        <v>2</v>
      </c>
      <c r="C8" s="261" t="s">
        <v>382</v>
      </c>
      <c r="D8" s="261" t="s">
        <v>2</v>
      </c>
      <c r="E8" s="261" t="s">
        <v>382</v>
      </c>
      <c r="F8" s="261" t="s">
        <v>10</v>
      </c>
      <c r="G8" s="261" t="s">
        <v>382</v>
      </c>
      <c r="H8" s="261" t="s">
        <v>10</v>
      </c>
      <c r="I8" s="261" t="s">
        <v>382</v>
      </c>
      <c r="J8" s="261" t="s">
        <v>2</v>
      </c>
      <c r="K8" s="261" t="s">
        <v>382</v>
      </c>
      <c r="L8" s="261" t="s">
        <v>2</v>
      </c>
      <c r="M8" s="261" t="s">
        <v>382</v>
      </c>
      <c r="N8" s="261" t="s">
        <v>2</v>
      </c>
      <c r="O8" s="261" t="s">
        <v>382</v>
      </c>
      <c r="P8" s="499"/>
    </row>
    <row r="9" spans="1:18" ht="47.25" customHeight="1">
      <c r="A9" s="258" t="s">
        <v>95</v>
      </c>
      <c r="B9" s="607">
        <v>15.4</v>
      </c>
      <c r="C9" s="608">
        <v>41</v>
      </c>
      <c r="D9" s="608" t="s">
        <v>305</v>
      </c>
      <c r="E9" s="608" t="s">
        <v>305</v>
      </c>
      <c r="F9" s="608">
        <v>15.4</v>
      </c>
      <c r="G9" s="609">
        <v>41</v>
      </c>
      <c r="H9" s="607" t="s">
        <v>305</v>
      </c>
      <c r="I9" s="608" t="s">
        <v>305</v>
      </c>
      <c r="J9" s="608" t="s">
        <v>305</v>
      </c>
      <c r="K9" s="608" t="s">
        <v>305</v>
      </c>
      <c r="L9" s="608" t="s">
        <v>305</v>
      </c>
      <c r="M9" s="608" t="s">
        <v>305</v>
      </c>
      <c r="N9" s="608" t="s">
        <v>305</v>
      </c>
      <c r="O9" s="609" t="s">
        <v>305</v>
      </c>
      <c r="P9" s="610" t="s">
        <v>95</v>
      </c>
    </row>
    <row r="10" spans="1:18" ht="47.25" customHeight="1">
      <c r="A10" s="258" t="s">
        <v>116</v>
      </c>
      <c r="B10" s="260">
        <v>40.200000000000003</v>
      </c>
      <c r="C10" s="250">
        <v>50</v>
      </c>
      <c r="D10" s="250" t="s">
        <v>305</v>
      </c>
      <c r="E10" s="250" t="s">
        <v>305</v>
      </c>
      <c r="F10" s="250">
        <v>40.200000000000003</v>
      </c>
      <c r="G10" s="259">
        <v>50</v>
      </c>
      <c r="H10" s="260" t="s">
        <v>305</v>
      </c>
      <c r="I10" s="250" t="s">
        <v>305</v>
      </c>
      <c r="J10" s="250" t="s">
        <v>305</v>
      </c>
      <c r="K10" s="250" t="s">
        <v>305</v>
      </c>
      <c r="L10" s="250" t="s">
        <v>305</v>
      </c>
      <c r="M10" s="250" t="s">
        <v>305</v>
      </c>
      <c r="N10" s="250" t="s">
        <v>305</v>
      </c>
      <c r="O10" s="259" t="s">
        <v>305</v>
      </c>
      <c r="P10" s="258" t="s">
        <v>116</v>
      </c>
    </row>
    <row r="11" spans="1:18" ht="47.25" customHeight="1">
      <c r="A11" s="258" t="s">
        <v>122</v>
      </c>
      <c r="B11" s="260">
        <f>SUM(D11,F11,H11,J11,L11,N11)</f>
        <v>12</v>
      </c>
      <c r="C11" s="250">
        <v>5.8</v>
      </c>
      <c r="D11" s="250" t="s">
        <v>305</v>
      </c>
      <c r="E11" s="250" t="s">
        <v>305</v>
      </c>
      <c r="F11" s="250">
        <v>0.6</v>
      </c>
      <c r="G11" s="259" t="s">
        <v>305</v>
      </c>
      <c r="H11" s="260" t="s">
        <v>305</v>
      </c>
      <c r="I11" s="250" t="s">
        <v>305</v>
      </c>
      <c r="J11" s="250">
        <v>11.4</v>
      </c>
      <c r="K11" s="250">
        <v>5.8</v>
      </c>
      <c r="L11" s="250" t="s">
        <v>305</v>
      </c>
      <c r="M11" s="250" t="s">
        <v>305</v>
      </c>
      <c r="N11" s="250" t="s">
        <v>305</v>
      </c>
      <c r="O11" s="259" t="s">
        <v>305</v>
      </c>
      <c r="P11" s="258" t="s">
        <v>122</v>
      </c>
    </row>
    <row r="12" spans="1:18" s="254" customFormat="1" ht="39.950000000000003" customHeight="1">
      <c r="A12" s="94" t="s">
        <v>123</v>
      </c>
      <c r="B12" s="251">
        <f>SUM(D12,F12,H12,J12,L12,N12)</f>
        <v>7.8</v>
      </c>
      <c r="C12" s="249">
        <f>SUM(E12,G12,I12,K12,M12,O12)</f>
        <v>7.65</v>
      </c>
      <c r="D12" s="249">
        <v>0</v>
      </c>
      <c r="E12" s="249">
        <v>0</v>
      </c>
      <c r="F12" s="249">
        <v>7.8</v>
      </c>
      <c r="G12" s="248">
        <v>7.65</v>
      </c>
      <c r="H12" s="251">
        <v>0</v>
      </c>
      <c r="I12" s="249">
        <v>0</v>
      </c>
      <c r="J12" s="250" t="s">
        <v>305</v>
      </c>
      <c r="K12" s="250" t="s">
        <v>305</v>
      </c>
      <c r="L12" s="249">
        <v>0</v>
      </c>
      <c r="M12" s="249">
        <v>0</v>
      </c>
      <c r="N12" s="249">
        <v>0</v>
      </c>
      <c r="O12" s="248">
        <v>0</v>
      </c>
      <c r="P12" s="94" t="s">
        <v>123</v>
      </c>
    </row>
    <row r="13" spans="1:18" s="254" customFormat="1" ht="39.950000000000003" customHeight="1">
      <c r="A13" s="182" t="s">
        <v>571</v>
      </c>
      <c r="B13" s="257">
        <v>16.600000000000001</v>
      </c>
      <c r="C13" s="256"/>
      <c r="D13" s="256"/>
      <c r="E13" s="256"/>
      <c r="F13" s="256">
        <v>16.600000000000001</v>
      </c>
      <c r="G13" s="255">
        <v>7800</v>
      </c>
      <c r="H13" s="251">
        <v>0</v>
      </c>
      <c r="I13" s="249">
        <v>0</v>
      </c>
      <c r="J13" s="250" t="s">
        <v>305</v>
      </c>
      <c r="K13" s="250" t="s">
        <v>305</v>
      </c>
      <c r="L13" s="249">
        <v>0</v>
      </c>
      <c r="M13" s="249">
        <v>0</v>
      </c>
      <c r="N13" s="249">
        <v>0</v>
      </c>
      <c r="O13" s="248">
        <v>0</v>
      </c>
      <c r="P13" s="182" t="s">
        <v>571</v>
      </c>
    </row>
    <row r="14" spans="1:18" s="252" customFormat="1" ht="39.950000000000003" customHeight="1">
      <c r="A14" s="94" t="s">
        <v>381</v>
      </c>
      <c r="B14" s="251">
        <v>0</v>
      </c>
      <c r="C14" s="249">
        <v>0</v>
      </c>
      <c r="D14" s="249">
        <v>0</v>
      </c>
      <c r="E14" s="249">
        <v>0</v>
      </c>
      <c r="F14" s="249">
        <v>0</v>
      </c>
      <c r="G14" s="248">
        <v>0</v>
      </c>
      <c r="H14" s="251">
        <v>0</v>
      </c>
      <c r="I14" s="249">
        <v>0</v>
      </c>
      <c r="J14" s="249">
        <v>0</v>
      </c>
      <c r="K14" s="249">
        <v>0</v>
      </c>
      <c r="L14" s="249">
        <v>0</v>
      </c>
      <c r="M14" s="249">
        <v>0</v>
      </c>
      <c r="N14" s="249">
        <v>0</v>
      </c>
      <c r="O14" s="248">
        <v>0</v>
      </c>
      <c r="P14" s="176" t="s">
        <v>215</v>
      </c>
      <c r="Q14" s="253"/>
      <c r="R14" s="253"/>
    </row>
    <row r="15" spans="1:18" ht="39.950000000000003" customHeight="1">
      <c r="A15" s="94" t="s">
        <v>380</v>
      </c>
      <c r="B15" s="251">
        <v>0</v>
      </c>
      <c r="C15" s="249">
        <v>0</v>
      </c>
      <c r="D15" s="249">
        <v>0</v>
      </c>
      <c r="E15" s="249">
        <v>0</v>
      </c>
      <c r="F15" s="249">
        <v>0</v>
      </c>
      <c r="G15" s="248">
        <v>0</v>
      </c>
      <c r="H15" s="251">
        <v>0</v>
      </c>
      <c r="I15" s="249">
        <v>0</v>
      </c>
      <c r="J15" s="249">
        <v>0</v>
      </c>
      <c r="K15" s="249">
        <v>0</v>
      </c>
      <c r="L15" s="249">
        <v>0</v>
      </c>
      <c r="M15" s="249">
        <v>0</v>
      </c>
      <c r="N15" s="249">
        <v>0</v>
      </c>
      <c r="O15" s="248">
        <v>0</v>
      </c>
      <c r="P15" s="176" t="s">
        <v>213</v>
      </c>
      <c r="Q15" s="242"/>
      <c r="R15" s="242"/>
    </row>
    <row r="16" spans="1:18" ht="39.950000000000003" customHeight="1">
      <c r="A16" s="94" t="s">
        <v>379</v>
      </c>
      <c r="B16" s="251">
        <v>4.5999999999999996</v>
      </c>
      <c r="C16" s="249">
        <v>0</v>
      </c>
      <c r="D16" s="249">
        <v>0</v>
      </c>
      <c r="E16" s="249">
        <v>0</v>
      </c>
      <c r="F16" s="249">
        <v>4.5999999999999996</v>
      </c>
      <c r="G16" s="248">
        <v>6036</v>
      </c>
      <c r="H16" s="251">
        <v>0</v>
      </c>
      <c r="I16" s="249">
        <v>0</v>
      </c>
      <c r="J16" s="249">
        <v>0</v>
      </c>
      <c r="K16" s="249">
        <v>0</v>
      </c>
      <c r="L16" s="249">
        <v>0</v>
      </c>
      <c r="M16" s="249">
        <v>0</v>
      </c>
      <c r="N16" s="249">
        <v>0</v>
      </c>
      <c r="O16" s="248">
        <v>0</v>
      </c>
      <c r="P16" s="176" t="s">
        <v>211</v>
      </c>
      <c r="Q16" s="242"/>
      <c r="R16" s="242"/>
    </row>
    <row r="17" spans="1:18" ht="39.950000000000003" customHeight="1">
      <c r="A17" s="94" t="s">
        <v>210</v>
      </c>
      <c r="B17" s="251">
        <v>12</v>
      </c>
      <c r="C17" s="249">
        <v>0</v>
      </c>
      <c r="D17" s="249">
        <v>0</v>
      </c>
      <c r="E17" s="249">
        <v>0</v>
      </c>
      <c r="F17" s="249">
        <v>12</v>
      </c>
      <c r="G17" s="248">
        <v>1764</v>
      </c>
      <c r="H17" s="251">
        <v>0</v>
      </c>
      <c r="I17" s="249">
        <v>0</v>
      </c>
      <c r="J17" s="249">
        <v>0</v>
      </c>
      <c r="K17" s="249">
        <v>0</v>
      </c>
      <c r="L17" s="249">
        <v>0</v>
      </c>
      <c r="M17" s="249">
        <v>0</v>
      </c>
      <c r="N17" s="249">
        <v>0</v>
      </c>
      <c r="O17" s="248">
        <v>0</v>
      </c>
      <c r="P17" s="176" t="s">
        <v>209</v>
      </c>
      <c r="Q17" s="242"/>
      <c r="R17" s="242"/>
    </row>
    <row r="18" spans="1:18" ht="39.950000000000003" customHeight="1">
      <c r="A18" s="94" t="s">
        <v>208</v>
      </c>
      <c r="B18" s="251">
        <v>0</v>
      </c>
      <c r="C18" s="249">
        <v>0</v>
      </c>
      <c r="D18" s="249">
        <v>0</v>
      </c>
      <c r="E18" s="249">
        <v>0</v>
      </c>
      <c r="F18" s="249">
        <v>0</v>
      </c>
      <c r="G18" s="248">
        <v>0</v>
      </c>
      <c r="H18" s="251">
        <v>0</v>
      </c>
      <c r="I18" s="249">
        <v>0</v>
      </c>
      <c r="J18" s="249">
        <v>0</v>
      </c>
      <c r="K18" s="249">
        <v>0</v>
      </c>
      <c r="L18" s="249">
        <v>0</v>
      </c>
      <c r="M18" s="249">
        <v>0</v>
      </c>
      <c r="N18" s="249">
        <v>0</v>
      </c>
      <c r="O18" s="248">
        <v>0</v>
      </c>
      <c r="P18" s="176" t="s">
        <v>207</v>
      </c>
      <c r="Q18" s="242"/>
      <c r="R18" s="242"/>
    </row>
    <row r="19" spans="1:18" ht="39.950000000000003" customHeight="1">
      <c r="A19" s="94" t="s">
        <v>206</v>
      </c>
      <c r="B19" s="251">
        <v>0</v>
      </c>
      <c r="C19" s="249">
        <v>0</v>
      </c>
      <c r="D19" s="249">
        <v>0</v>
      </c>
      <c r="E19" s="249">
        <v>0</v>
      </c>
      <c r="F19" s="249">
        <v>0</v>
      </c>
      <c r="G19" s="248">
        <v>0</v>
      </c>
      <c r="H19" s="251">
        <v>0</v>
      </c>
      <c r="I19" s="249">
        <v>0</v>
      </c>
      <c r="J19" s="249">
        <v>0</v>
      </c>
      <c r="K19" s="249">
        <v>0</v>
      </c>
      <c r="L19" s="249">
        <v>0</v>
      </c>
      <c r="M19" s="249">
        <v>0</v>
      </c>
      <c r="N19" s="249">
        <v>0</v>
      </c>
      <c r="O19" s="248">
        <v>0</v>
      </c>
      <c r="P19" s="176" t="s">
        <v>205</v>
      </c>
      <c r="Q19" s="242"/>
      <c r="R19" s="242"/>
    </row>
    <row r="20" spans="1:18" ht="39.950000000000003" customHeight="1">
      <c r="A20" s="94" t="s">
        <v>204</v>
      </c>
      <c r="B20" s="251">
        <v>0</v>
      </c>
      <c r="C20" s="249">
        <v>0</v>
      </c>
      <c r="D20" s="249">
        <v>0</v>
      </c>
      <c r="E20" s="249">
        <v>0</v>
      </c>
      <c r="F20" s="249">
        <v>0</v>
      </c>
      <c r="G20" s="248">
        <v>0</v>
      </c>
      <c r="H20" s="251">
        <v>0</v>
      </c>
      <c r="I20" s="249">
        <v>0</v>
      </c>
      <c r="J20" s="249">
        <v>0</v>
      </c>
      <c r="K20" s="249">
        <v>0</v>
      </c>
      <c r="L20" s="249">
        <v>0</v>
      </c>
      <c r="M20" s="249">
        <v>0</v>
      </c>
      <c r="N20" s="249">
        <v>0</v>
      </c>
      <c r="O20" s="248">
        <v>0</v>
      </c>
      <c r="P20" s="176" t="s">
        <v>203</v>
      </c>
      <c r="Q20" s="242"/>
      <c r="R20" s="242"/>
    </row>
    <row r="21" spans="1:18" ht="39.950000000000003" customHeight="1">
      <c r="A21" s="95" t="s">
        <v>202</v>
      </c>
      <c r="B21" s="247">
        <v>0</v>
      </c>
      <c r="C21" s="246">
        <v>0</v>
      </c>
      <c r="D21" s="246">
        <v>0</v>
      </c>
      <c r="E21" s="246">
        <v>0</v>
      </c>
      <c r="F21" s="246">
        <v>0</v>
      </c>
      <c r="G21" s="245">
        <v>0</v>
      </c>
      <c r="H21" s="247">
        <v>0</v>
      </c>
      <c r="I21" s="246">
        <v>0</v>
      </c>
      <c r="J21" s="246">
        <v>0</v>
      </c>
      <c r="K21" s="246">
        <v>0</v>
      </c>
      <c r="L21" s="246">
        <v>0</v>
      </c>
      <c r="M21" s="246">
        <v>0</v>
      </c>
      <c r="N21" s="246">
        <v>0</v>
      </c>
      <c r="O21" s="245">
        <v>0</v>
      </c>
      <c r="P21" s="172" t="s">
        <v>201</v>
      </c>
      <c r="Q21" s="242"/>
      <c r="R21" s="242"/>
    </row>
    <row r="22" spans="1:18" ht="30" customHeight="1">
      <c r="A22" s="241" t="s">
        <v>378</v>
      </c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4"/>
      <c r="O22" s="244"/>
      <c r="P22" s="243" t="s">
        <v>348</v>
      </c>
      <c r="Q22" s="242"/>
      <c r="R22" s="242"/>
    </row>
    <row r="23" spans="1:18" ht="57" customHeight="1"/>
  </sheetData>
  <mergeCells count="24">
    <mergeCell ref="E1:G1"/>
    <mergeCell ref="O4:P4"/>
    <mergeCell ref="N5:O5"/>
    <mergeCell ref="P5:P8"/>
    <mergeCell ref="N6:O6"/>
    <mergeCell ref="N1:P1"/>
    <mergeCell ref="H2:P2"/>
    <mergeCell ref="H3:P3"/>
    <mergeCell ref="F5:G5"/>
    <mergeCell ref="A5:A8"/>
    <mergeCell ref="F4:G4"/>
    <mergeCell ref="A3:G3"/>
    <mergeCell ref="A2:G2"/>
    <mergeCell ref="L6:M6"/>
    <mergeCell ref="H6:I6"/>
    <mergeCell ref="F6:G6"/>
    <mergeCell ref="B6:C6"/>
    <mergeCell ref="L5:M5"/>
    <mergeCell ref="H5:I5"/>
    <mergeCell ref="B5:C5"/>
    <mergeCell ref="J5:K5"/>
    <mergeCell ref="D5:E5"/>
    <mergeCell ref="D6:E6"/>
    <mergeCell ref="J6:K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7" pageOrder="overThenDown" orientation="portrait" r:id="rId1"/>
  <headerFooter alignWithMargins="0"/>
  <colBreaks count="1" manualBreakCount="1">
    <brk id="7" max="2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33"/>
  <sheetViews>
    <sheetView view="pageBreakPreview" zoomScaleNormal="70" zoomScaleSheetLayoutView="100" workbookViewId="0">
      <selection activeCell="L17" sqref="L17"/>
    </sheetView>
  </sheetViews>
  <sheetFormatPr defaultRowHeight="30" customHeight="1"/>
  <cols>
    <col min="1" max="1" width="11.77734375" style="241" customWidth="1"/>
    <col min="2" max="2" width="7.6640625" style="241" customWidth="1"/>
    <col min="3" max="3" width="8.33203125" style="241" customWidth="1"/>
    <col min="4" max="4" width="8.21875" style="241" customWidth="1"/>
    <col min="5" max="5" width="9.5546875" style="241" customWidth="1"/>
    <col min="6" max="9" width="6.77734375" style="241" customWidth="1"/>
    <col min="10" max="10" width="7.33203125" style="241" customWidth="1"/>
    <col min="11" max="11" width="7" style="241" customWidth="1"/>
    <col min="12" max="12" width="8" style="241" customWidth="1"/>
    <col min="13" max="13" width="8.77734375" style="241" customWidth="1"/>
    <col min="14" max="17" width="7.44140625" style="241" customWidth="1"/>
    <col min="18" max="18" width="7" style="241" customWidth="1"/>
    <col min="19" max="19" width="7.21875" style="241" customWidth="1"/>
    <col min="20" max="20" width="7.109375" style="241" customWidth="1"/>
    <col min="21" max="21" width="6.77734375" style="241" customWidth="1"/>
    <col min="22" max="22" width="12.33203125" style="241" customWidth="1"/>
    <col min="23" max="256" width="8.88671875" style="241"/>
    <col min="257" max="257" width="10.77734375" style="241" customWidth="1"/>
    <col min="258" max="261" width="8.5546875" style="241" customWidth="1"/>
    <col min="262" max="262" width="8.33203125" style="241" customWidth="1"/>
    <col min="263" max="264" width="8.109375" style="241" customWidth="1"/>
    <col min="265" max="269" width="8.5546875" style="241" customWidth="1"/>
    <col min="270" max="270" width="7.88671875" style="241" customWidth="1"/>
    <col min="271" max="272" width="7.6640625" style="241" customWidth="1"/>
    <col min="273" max="273" width="9" style="241" customWidth="1"/>
    <col min="274" max="274" width="8" style="241" customWidth="1"/>
    <col min="275" max="276" width="8.21875" style="241" customWidth="1"/>
    <col min="277" max="277" width="9.88671875" style="241" customWidth="1"/>
    <col min="278" max="278" width="10.77734375" style="241" customWidth="1"/>
    <col min="279" max="512" width="8.88671875" style="241"/>
    <col min="513" max="513" width="10.77734375" style="241" customWidth="1"/>
    <col min="514" max="517" width="8.5546875" style="241" customWidth="1"/>
    <col min="518" max="518" width="8.33203125" style="241" customWidth="1"/>
    <col min="519" max="520" width="8.109375" style="241" customWidth="1"/>
    <col min="521" max="525" width="8.5546875" style="241" customWidth="1"/>
    <col min="526" max="526" width="7.88671875" style="241" customWidth="1"/>
    <col min="527" max="528" width="7.6640625" style="241" customWidth="1"/>
    <col min="529" max="529" width="9" style="241" customWidth="1"/>
    <col min="530" max="530" width="8" style="241" customWidth="1"/>
    <col min="531" max="532" width="8.21875" style="241" customWidth="1"/>
    <col min="533" max="533" width="9.88671875" style="241" customWidth="1"/>
    <col min="534" max="534" width="10.77734375" style="241" customWidth="1"/>
    <col min="535" max="768" width="8.88671875" style="241"/>
    <col min="769" max="769" width="10.77734375" style="241" customWidth="1"/>
    <col min="770" max="773" width="8.5546875" style="241" customWidth="1"/>
    <col min="774" max="774" width="8.33203125" style="241" customWidth="1"/>
    <col min="775" max="776" width="8.109375" style="241" customWidth="1"/>
    <col min="777" max="781" width="8.5546875" style="241" customWidth="1"/>
    <col min="782" max="782" width="7.88671875" style="241" customWidth="1"/>
    <col min="783" max="784" width="7.6640625" style="241" customWidth="1"/>
    <col min="785" max="785" width="9" style="241" customWidth="1"/>
    <col min="786" max="786" width="8" style="241" customWidth="1"/>
    <col min="787" max="788" width="8.21875" style="241" customWidth="1"/>
    <col min="789" max="789" width="9.88671875" style="241" customWidth="1"/>
    <col min="790" max="790" width="10.77734375" style="241" customWidth="1"/>
    <col min="791" max="1024" width="8.88671875" style="241"/>
    <col min="1025" max="1025" width="10.77734375" style="241" customWidth="1"/>
    <col min="1026" max="1029" width="8.5546875" style="241" customWidth="1"/>
    <col min="1030" max="1030" width="8.33203125" style="241" customWidth="1"/>
    <col min="1031" max="1032" width="8.109375" style="241" customWidth="1"/>
    <col min="1033" max="1037" width="8.5546875" style="241" customWidth="1"/>
    <col min="1038" max="1038" width="7.88671875" style="241" customWidth="1"/>
    <col min="1039" max="1040" width="7.6640625" style="241" customWidth="1"/>
    <col min="1041" max="1041" width="9" style="241" customWidth="1"/>
    <col min="1042" max="1042" width="8" style="241" customWidth="1"/>
    <col min="1043" max="1044" width="8.21875" style="241" customWidth="1"/>
    <col min="1045" max="1045" width="9.88671875" style="241" customWidth="1"/>
    <col min="1046" max="1046" width="10.77734375" style="241" customWidth="1"/>
    <col min="1047" max="1280" width="8.88671875" style="241"/>
    <col min="1281" max="1281" width="10.77734375" style="241" customWidth="1"/>
    <col min="1282" max="1285" width="8.5546875" style="241" customWidth="1"/>
    <col min="1286" max="1286" width="8.33203125" style="241" customWidth="1"/>
    <col min="1287" max="1288" width="8.109375" style="241" customWidth="1"/>
    <col min="1289" max="1293" width="8.5546875" style="241" customWidth="1"/>
    <col min="1294" max="1294" width="7.88671875" style="241" customWidth="1"/>
    <col min="1295" max="1296" width="7.6640625" style="241" customWidth="1"/>
    <col min="1297" max="1297" width="9" style="241" customWidth="1"/>
    <col min="1298" max="1298" width="8" style="241" customWidth="1"/>
    <col min="1299" max="1300" width="8.21875" style="241" customWidth="1"/>
    <col min="1301" max="1301" width="9.88671875" style="241" customWidth="1"/>
    <col min="1302" max="1302" width="10.77734375" style="241" customWidth="1"/>
    <col min="1303" max="1536" width="8.88671875" style="241"/>
    <col min="1537" max="1537" width="10.77734375" style="241" customWidth="1"/>
    <col min="1538" max="1541" width="8.5546875" style="241" customWidth="1"/>
    <col min="1542" max="1542" width="8.33203125" style="241" customWidth="1"/>
    <col min="1543" max="1544" width="8.109375" style="241" customWidth="1"/>
    <col min="1545" max="1549" width="8.5546875" style="241" customWidth="1"/>
    <col min="1550" max="1550" width="7.88671875" style="241" customWidth="1"/>
    <col min="1551" max="1552" width="7.6640625" style="241" customWidth="1"/>
    <col min="1553" max="1553" width="9" style="241" customWidth="1"/>
    <col min="1554" max="1554" width="8" style="241" customWidth="1"/>
    <col min="1555" max="1556" width="8.21875" style="241" customWidth="1"/>
    <col min="1557" max="1557" width="9.88671875" style="241" customWidth="1"/>
    <col min="1558" max="1558" width="10.77734375" style="241" customWidth="1"/>
    <col min="1559" max="1792" width="8.88671875" style="241"/>
    <col min="1793" max="1793" width="10.77734375" style="241" customWidth="1"/>
    <col min="1794" max="1797" width="8.5546875" style="241" customWidth="1"/>
    <col min="1798" max="1798" width="8.33203125" style="241" customWidth="1"/>
    <col min="1799" max="1800" width="8.109375" style="241" customWidth="1"/>
    <col min="1801" max="1805" width="8.5546875" style="241" customWidth="1"/>
    <col min="1806" max="1806" width="7.88671875" style="241" customWidth="1"/>
    <col min="1807" max="1808" width="7.6640625" style="241" customWidth="1"/>
    <col min="1809" max="1809" width="9" style="241" customWidth="1"/>
    <col min="1810" max="1810" width="8" style="241" customWidth="1"/>
    <col min="1811" max="1812" width="8.21875" style="241" customWidth="1"/>
    <col min="1813" max="1813" width="9.88671875" style="241" customWidth="1"/>
    <col min="1814" max="1814" width="10.77734375" style="241" customWidth="1"/>
    <col min="1815" max="2048" width="8.88671875" style="241"/>
    <col min="2049" max="2049" width="10.77734375" style="241" customWidth="1"/>
    <col min="2050" max="2053" width="8.5546875" style="241" customWidth="1"/>
    <col min="2054" max="2054" width="8.33203125" style="241" customWidth="1"/>
    <col min="2055" max="2056" width="8.109375" style="241" customWidth="1"/>
    <col min="2057" max="2061" width="8.5546875" style="241" customWidth="1"/>
    <col min="2062" max="2062" width="7.88671875" style="241" customWidth="1"/>
    <col min="2063" max="2064" width="7.6640625" style="241" customWidth="1"/>
    <col min="2065" max="2065" width="9" style="241" customWidth="1"/>
    <col min="2066" max="2066" width="8" style="241" customWidth="1"/>
    <col min="2067" max="2068" width="8.21875" style="241" customWidth="1"/>
    <col min="2069" max="2069" width="9.88671875" style="241" customWidth="1"/>
    <col min="2070" max="2070" width="10.77734375" style="241" customWidth="1"/>
    <col min="2071" max="2304" width="8.88671875" style="241"/>
    <col min="2305" max="2305" width="10.77734375" style="241" customWidth="1"/>
    <col min="2306" max="2309" width="8.5546875" style="241" customWidth="1"/>
    <col min="2310" max="2310" width="8.33203125" style="241" customWidth="1"/>
    <col min="2311" max="2312" width="8.109375" style="241" customWidth="1"/>
    <col min="2313" max="2317" width="8.5546875" style="241" customWidth="1"/>
    <col min="2318" max="2318" width="7.88671875" style="241" customWidth="1"/>
    <col min="2319" max="2320" width="7.6640625" style="241" customWidth="1"/>
    <col min="2321" max="2321" width="9" style="241" customWidth="1"/>
    <col min="2322" max="2322" width="8" style="241" customWidth="1"/>
    <col min="2323" max="2324" width="8.21875" style="241" customWidth="1"/>
    <col min="2325" max="2325" width="9.88671875" style="241" customWidth="1"/>
    <col min="2326" max="2326" width="10.77734375" style="241" customWidth="1"/>
    <col min="2327" max="2560" width="8.88671875" style="241"/>
    <col min="2561" max="2561" width="10.77734375" style="241" customWidth="1"/>
    <col min="2562" max="2565" width="8.5546875" style="241" customWidth="1"/>
    <col min="2566" max="2566" width="8.33203125" style="241" customWidth="1"/>
    <col min="2567" max="2568" width="8.109375" style="241" customWidth="1"/>
    <col min="2569" max="2573" width="8.5546875" style="241" customWidth="1"/>
    <col min="2574" max="2574" width="7.88671875" style="241" customWidth="1"/>
    <col min="2575" max="2576" width="7.6640625" style="241" customWidth="1"/>
    <col min="2577" max="2577" width="9" style="241" customWidth="1"/>
    <col min="2578" max="2578" width="8" style="241" customWidth="1"/>
    <col min="2579" max="2580" width="8.21875" style="241" customWidth="1"/>
    <col min="2581" max="2581" width="9.88671875" style="241" customWidth="1"/>
    <col min="2582" max="2582" width="10.77734375" style="241" customWidth="1"/>
    <col min="2583" max="2816" width="8.88671875" style="241"/>
    <col min="2817" max="2817" width="10.77734375" style="241" customWidth="1"/>
    <col min="2818" max="2821" width="8.5546875" style="241" customWidth="1"/>
    <col min="2822" max="2822" width="8.33203125" style="241" customWidth="1"/>
    <col min="2823" max="2824" width="8.109375" style="241" customWidth="1"/>
    <col min="2825" max="2829" width="8.5546875" style="241" customWidth="1"/>
    <col min="2830" max="2830" width="7.88671875" style="241" customWidth="1"/>
    <col min="2831" max="2832" width="7.6640625" style="241" customWidth="1"/>
    <col min="2833" max="2833" width="9" style="241" customWidth="1"/>
    <col min="2834" max="2834" width="8" style="241" customWidth="1"/>
    <col min="2835" max="2836" width="8.21875" style="241" customWidth="1"/>
    <col min="2837" max="2837" width="9.88671875" style="241" customWidth="1"/>
    <col min="2838" max="2838" width="10.77734375" style="241" customWidth="1"/>
    <col min="2839" max="3072" width="8.88671875" style="241"/>
    <col min="3073" max="3073" width="10.77734375" style="241" customWidth="1"/>
    <col min="3074" max="3077" width="8.5546875" style="241" customWidth="1"/>
    <col min="3078" max="3078" width="8.33203125" style="241" customWidth="1"/>
    <col min="3079" max="3080" width="8.109375" style="241" customWidth="1"/>
    <col min="3081" max="3085" width="8.5546875" style="241" customWidth="1"/>
    <col min="3086" max="3086" width="7.88671875" style="241" customWidth="1"/>
    <col min="3087" max="3088" width="7.6640625" style="241" customWidth="1"/>
    <col min="3089" max="3089" width="9" style="241" customWidth="1"/>
    <col min="3090" max="3090" width="8" style="241" customWidth="1"/>
    <col min="3091" max="3092" width="8.21875" style="241" customWidth="1"/>
    <col min="3093" max="3093" width="9.88671875" style="241" customWidth="1"/>
    <col min="3094" max="3094" width="10.77734375" style="241" customWidth="1"/>
    <col min="3095" max="3328" width="8.88671875" style="241"/>
    <col min="3329" max="3329" width="10.77734375" style="241" customWidth="1"/>
    <col min="3330" max="3333" width="8.5546875" style="241" customWidth="1"/>
    <col min="3334" max="3334" width="8.33203125" style="241" customWidth="1"/>
    <col min="3335" max="3336" width="8.109375" style="241" customWidth="1"/>
    <col min="3337" max="3341" width="8.5546875" style="241" customWidth="1"/>
    <col min="3342" max="3342" width="7.88671875" style="241" customWidth="1"/>
    <col min="3343" max="3344" width="7.6640625" style="241" customWidth="1"/>
    <col min="3345" max="3345" width="9" style="241" customWidth="1"/>
    <col min="3346" max="3346" width="8" style="241" customWidth="1"/>
    <col min="3347" max="3348" width="8.21875" style="241" customWidth="1"/>
    <col min="3349" max="3349" width="9.88671875" style="241" customWidth="1"/>
    <col min="3350" max="3350" width="10.77734375" style="241" customWidth="1"/>
    <col min="3351" max="3584" width="8.88671875" style="241"/>
    <col min="3585" max="3585" width="10.77734375" style="241" customWidth="1"/>
    <col min="3586" max="3589" width="8.5546875" style="241" customWidth="1"/>
    <col min="3590" max="3590" width="8.33203125" style="241" customWidth="1"/>
    <col min="3591" max="3592" width="8.109375" style="241" customWidth="1"/>
    <col min="3593" max="3597" width="8.5546875" style="241" customWidth="1"/>
    <col min="3598" max="3598" width="7.88671875" style="241" customWidth="1"/>
    <col min="3599" max="3600" width="7.6640625" style="241" customWidth="1"/>
    <col min="3601" max="3601" width="9" style="241" customWidth="1"/>
    <col min="3602" max="3602" width="8" style="241" customWidth="1"/>
    <col min="3603" max="3604" width="8.21875" style="241" customWidth="1"/>
    <col min="3605" max="3605" width="9.88671875" style="241" customWidth="1"/>
    <col min="3606" max="3606" width="10.77734375" style="241" customWidth="1"/>
    <col min="3607" max="3840" width="8.88671875" style="241"/>
    <col min="3841" max="3841" width="10.77734375" style="241" customWidth="1"/>
    <col min="3842" max="3845" width="8.5546875" style="241" customWidth="1"/>
    <col min="3846" max="3846" width="8.33203125" style="241" customWidth="1"/>
    <col min="3847" max="3848" width="8.109375" style="241" customWidth="1"/>
    <col min="3849" max="3853" width="8.5546875" style="241" customWidth="1"/>
    <col min="3854" max="3854" width="7.88671875" style="241" customWidth="1"/>
    <col min="3855" max="3856" width="7.6640625" style="241" customWidth="1"/>
    <col min="3857" max="3857" width="9" style="241" customWidth="1"/>
    <col min="3858" max="3858" width="8" style="241" customWidth="1"/>
    <col min="3859" max="3860" width="8.21875" style="241" customWidth="1"/>
    <col min="3861" max="3861" width="9.88671875" style="241" customWidth="1"/>
    <col min="3862" max="3862" width="10.77734375" style="241" customWidth="1"/>
    <col min="3863" max="4096" width="8.88671875" style="241"/>
    <col min="4097" max="4097" width="10.77734375" style="241" customWidth="1"/>
    <col min="4098" max="4101" width="8.5546875" style="241" customWidth="1"/>
    <col min="4102" max="4102" width="8.33203125" style="241" customWidth="1"/>
    <col min="4103" max="4104" width="8.109375" style="241" customWidth="1"/>
    <col min="4105" max="4109" width="8.5546875" style="241" customWidth="1"/>
    <col min="4110" max="4110" width="7.88671875" style="241" customWidth="1"/>
    <col min="4111" max="4112" width="7.6640625" style="241" customWidth="1"/>
    <col min="4113" max="4113" width="9" style="241" customWidth="1"/>
    <col min="4114" max="4114" width="8" style="241" customWidth="1"/>
    <col min="4115" max="4116" width="8.21875" style="241" customWidth="1"/>
    <col min="4117" max="4117" width="9.88671875" style="241" customWidth="1"/>
    <col min="4118" max="4118" width="10.77734375" style="241" customWidth="1"/>
    <col min="4119" max="4352" width="8.88671875" style="241"/>
    <col min="4353" max="4353" width="10.77734375" style="241" customWidth="1"/>
    <col min="4354" max="4357" width="8.5546875" style="241" customWidth="1"/>
    <col min="4358" max="4358" width="8.33203125" style="241" customWidth="1"/>
    <col min="4359" max="4360" width="8.109375" style="241" customWidth="1"/>
    <col min="4361" max="4365" width="8.5546875" style="241" customWidth="1"/>
    <col min="4366" max="4366" width="7.88671875" style="241" customWidth="1"/>
    <col min="4367" max="4368" width="7.6640625" style="241" customWidth="1"/>
    <col min="4369" max="4369" width="9" style="241" customWidth="1"/>
    <col min="4370" max="4370" width="8" style="241" customWidth="1"/>
    <col min="4371" max="4372" width="8.21875" style="241" customWidth="1"/>
    <col min="4373" max="4373" width="9.88671875" style="241" customWidth="1"/>
    <col min="4374" max="4374" width="10.77734375" style="241" customWidth="1"/>
    <col min="4375" max="4608" width="8.88671875" style="241"/>
    <col min="4609" max="4609" width="10.77734375" style="241" customWidth="1"/>
    <col min="4610" max="4613" width="8.5546875" style="241" customWidth="1"/>
    <col min="4614" max="4614" width="8.33203125" style="241" customWidth="1"/>
    <col min="4615" max="4616" width="8.109375" style="241" customWidth="1"/>
    <col min="4617" max="4621" width="8.5546875" style="241" customWidth="1"/>
    <col min="4622" max="4622" width="7.88671875" style="241" customWidth="1"/>
    <col min="4623" max="4624" width="7.6640625" style="241" customWidth="1"/>
    <col min="4625" max="4625" width="9" style="241" customWidth="1"/>
    <col min="4626" max="4626" width="8" style="241" customWidth="1"/>
    <col min="4627" max="4628" width="8.21875" style="241" customWidth="1"/>
    <col min="4629" max="4629" width="9.88671875" style="241" customWidth="1"/>
    <col min="4630" max="4630" width="10.77734375" style="241" customWidth="1"/>
    <col min="4631" max="4864" width="8.88671875" style="241"/>
    <col min="4865" max="4865" width="10.77734375" style="241" customWidth="1"/>
    <col min="4866" max="4869" width="8.5546875" style="241" customWidth="1"/>
    <col min="4870" max="4870" width="8.33203125" style="241" customWidth="1"/>
    <col min="4871" max="4872" width="8.109375" style="241" customWidth="1"/>
    <col min="4873" max="4877" width="8.5546875" style="241" customWidth="1"/>
    <col min="4878" max="4878" width="7.88671875" style="241" customWidth="1"/>
    <col min="4879" max="4880" width="7.6640625" style="241" customWidth="1"/>
    <col min="4881" max="4881" width="9" style="241" customWidth="1"/>
    <col min="4882" max="4882" width="8" style="241" customWidth="1"/>
    <col min="4883" max="4884" width="8.21875" style="241" customWidth="1"/>
    <col min="4885" max="4885" width="9.88671875" style="241" customWidth="1"/>
    <col min="4886" max="4886" width="10.77734375" style="241" customWidth="1"/>
    <col min="4887" max="5120" width="8.88671875" style="241"/>
    <col min="5121" max="5121" width="10.77734375" style="241" customWidth="1"/>
    <col min="5122" max="5125" width="8.5546875" style="241" customWidth="1"/>
    <col min="5126" max="5126" width="8.33203125" style="241" customWidth="1"/>
    <col min="5127" max="5128" width="8.109375" style="241" customWidth="1"/>
    <col min="5129" max="5133" width="8.5546875" style="241" customWidth="1"/>
    <col min="5134" max="5134" width="7.88671875" style="241" customWidth="1"/>
    <col min="5135" max="5136" width="7.6640625" style="241" customWidth="1"/>
    <col min="5137" max="5137" width="9" style="241" customWidth="1"/>
    <col min="5138" max="5138" width="8" style="241" customWidth="1"/>
    <col min="5139" max="5140" width="8.21875" style="241" customWidth="1"/>
    <col min="5141" max="5141" width="9.88671875" style="241" customWidth="1"/>
    <col min="5142" max="5142" width="10.77734375" style="241" customWidth="1"/>
    <col min="5143" max="5376" width="8.88671875" style="241"/>
    <col min="5377" max="5377" width="10.77734375" style="241" customWidth="1"/>
    <col min="5378" max="5381" width="8.5546875" style="241" customWidth="1"/>
    <col min="5382" max="5382" width="8.33203125" style="241" customWidth="1"/>
    <col min="5383" max="5384" width="8.109375" style="241" customWidth="1"/>
    <col min="5385" max="5389" width="8.5546875" style="241" customWidth="1"/>
    <col min="5390" max="5390" width="7.88671875" style="241" customWidth="1"/>
    <col min="5391" max="5392" width="7.6640625" style="241" customWidth="1"/>
    <col min="5393" max="5393" width="9" style="241" customWidth="1"/>
    <col min="5394" max="5394" width="8" style="241" customWidth="1"/>
    <col min="5395" max="5396" width="8.21875" style="241" customWidth="1"/>
    <col min="5397" max="5397" width="9.88671875" style="241" customWidth="1"/>
    <col min="5398" max="5398" width="10.77734375" style="241" customWidth="1"/>
    <col min="5399" max="5632" width="8.88671875" style="241"/>
    <col min="5633" max="5633" width="10.77734375" style="241" customWidth="1"/>
    <col min="5634" max="5637" width="8.5546875" style="241" customWidth="1"/>
    <col min="5638" max="5638" width="8.33203125" style="241" customWidth="1"/>
    <col min="5639" max="5640" width="8.109375" style="241" customWidth="1"/>
    <col min="5641" max="5645" width="8.5546875" style="241" customWidth="1"/>
    <col min="5646" max="5646" width="7.88671875" style="241" customWidth="1"/>
    <col min="5647" max="5648" width="7.6640625" style="241" customWidth="1"/>
    <col min="5649" max="5649" width="9" style="241" customWidth="1"/>
    <col min="5650" max="5650" width="8" style="241" customWidth="1"/>
    <col min="5651" max="5652" width="8.21875" style="241" customWidth="1"/>
    <col min="5653" max="5653" width="9.88671875" style="241" customWidth="1"/>
    <col min="5654" max="5654" width="10.77734375" style="241" customWidth="1"/>
    <col min="5655" max="5888" width="8.88671875" style="241"/>
    <col min="5889" max="5889" width="10.77734375" style="241" customWidth="1"/>
    <col min="5890" max="5893" width="8.5546875" style="241" customWidth="1"/>
    <col min="5894" max="5894" width="8.33203125" style="241" customWidth="1"/>
    <col min="5895" max="5896" width="8.109375" style="241" customWidth="1"/>
    <col min="5897" max="5901" width="8.5546875" style="241" customWidth="1"/>
    <col min="5902" max="5902" width="7.88671875" style="241" customWidth="1"/>
    <col min="5903" max="5904" width="7.6640625" style="241" customWidth="1"/>
    <col min="5905" max="5905" width="9" style="241" customWidth="1"/>
    <col min="5906" max="5906" width="8" style="241" customWidth="1"/>
    <col min="5907" max="5908" width="8.21875" style="241" customWidth="1"/>
    <col min="5909" max="5909" width="9.88671875" style="241" customWidth="1"/>
    <col min="5910" max="5910" width="10.77734375" style="241" customWidth="1"/>
    <col min="5911" max="6144" width="8.88671875" style="241"/>
    <col min="6145" max="6145" width="10.77734375" style="241" customWidth="1"/>
    <col min="6146" max="6149" width="8.5546875" style="241" customWidth="1"/>
    <col min="6150" max="6150" width="8.33203125" style="241" customWidth="1"/>
    <col min="6151" max="6152" width="8.109375" style="241" customWidth="1"/>
    <col min="6153" max="6157" width="8.5546875" style="241" customWidth="1"/>
    <col min="6158" max="6158" width="7.88671875" style="241" customWidth="1"/>
    <col min="6159" max="6160" width="7.6640625" style="241" customWidth="1"/>
    <col min="6161" max="6161" width="9" style="241" customWidth="1"/>
    <col min="6162" max="6162" width="8" style="241" customWidth="1"/>
    <col min="6163" max="6164" width="8.21875" style="241" customWidth="1"/>
    <col min="6165" max="6165" width="9.88671875" style="241" customWidth="1"/>
    <col min="6166" max="6166" width="10.77734375" style="241" customWidth="1"/>
    <col min="6167" max="6400" width="8.88671875" style="241"/>
    <col min="6401" max="6401" width="10.77734375" style="241" customWidth="1"/>
    <col min="6402" max="6405" width="8.5546875" style="241" customWidth="1"/>
    <col min="6406" max="6406" width="8.33203125" style="241" customWidth="1"/>
    <col min="6407" max="6408" width="8.109375" style="241" customWidth="1"/>
    <col min="6409" max="6413" width="8.5546875" style="241" customWidth="1"/>
    <col min="6414" max="6414" width="7.88671875" style="241" customWidth="1"/>
    <col min="6415" max="6416" width="7.6640625" style="241" customWidth="1"/>
    <col min="6417" max="6417" width="9" style="241" customWidth="1"/>
    <col min="6418" max="6418" width="8" style="241" customWidth="1"/>
    <col min="6419" max="6420" width="8.21875" style="241" customWidth="1"/>
    <col min="6421" max="6421" width="9.88671875" style="241" customWidth="1"/>
    <col min="6422" max="6422" width="10.77734375" style="241" customWidth="1"/>
    <col min="6423" max="6656" width="8.88671875" style="241"/>
    <col min="6657" max="6657" width="10.77734375" style="241" customWidth="1"/>
    <col min="6658" max="6661" width="8.5546875" style="241" customWidth="1"/>
    <col min="6662" max="6662" width="8.33203125" style="241" customWidth="1"/>
    <col min="6663" max="6664" width="8.109375" style="241" customWidth="1"/>
    <col min="6665" max="6669" width="8.5546875" style="241" customWidth="1"/>
    <col min="6670" max="6670" width="7.88671875" style="241" customWidth="1"/>
    <col min="6671" max="6672" width="7.6640625" style="241" customWidth="1"/>
    <col min="6673" max="6673" width="9" style="241" customWidth="1"/>
    <col min="6674" max="6674" width="8" style="241" customWidth="1"/>
    <col min="6675" max="6676" width="8.21875" style="241" customWidth="1"/>
    <col min="6677" max="6677" width="9.88671875" style="241" customWidth="1"/>
    <col min="6678" max="6678" width="10.77734375" style="241" customWidth="1"/>
    <col min="6679" max="6912" width="8.88671875" style="241"/>
    <col min="6913" max="6913" width="10.77734375" style="241" customWidth="1"/>
    <col min="6914" max="6917" width="8.5546875" style="241" customWidth="1"/>
    <col min="6918" max="6918" width="8.33203125" style="241" customWidth="1"/>
    <col min="6919" max="6920" width="8.109375" style="241" customWidth="1"/>
    <col min="6921" max="6925" width="8.5546875" style="241" customWidth="1"/>
    <col min="6926" max="6926" width="7.88671875" style="241" customWidth="1"/>
    <col min="6927" max="6928" width="7.6640625" style="241" customWidth="1"/>
    <col min="6929" max="6929" width="9" style="241" customWidth="1"/>
    <col min="6930" max="6930" width="8" style="241" customWidth="1"/>
    <col min="6931" max="6932" width="8.21875" style="241" customWidth="1"/>
    <col min="6933" max="6933" width="9.88671875" style="241" customWidth="1"/>
    <col min="6934" max="6934" width="10.77734375" style="241" customWidth="1"/>
    <col min="6935" max="7168" width="8.88671875" style="241"/>
    <col min="7169" max="7169" width="10.77734375" style="241" customWidth="1"/>
    <col min="7170" max="7173" width="8.5546875" style="241" customWidth="1"/>
    <col min="7174" max="7174" width="8.33203125" style="241" customWidth="1"/>
    <col min="7175" max="7176" width="8.109375" style="241" customWidth="1"/>
    <col min="7177" max="7181" width="8.5546875" style="241" customWidth="1"/>
    <col min="7182" max="7182" width="7.88671875" style="241" customWidth="1"/>
    <col min="7183" max="7184" width="7.6640625" style="241" customWidth="1"/>
    <col min="7185" max="7185" width="9" style="241" customWidth="1"/>
    <col min="7186" max="7186" width="8" style="241" customWidth="1"/>
    <col min="7187" max="7188" width="8.21875" style="241" customWidth="1"/>
    <col min="7189" max="7189" width="9.88671875" style="241" customWidth="1"/>
    <col min="7190" max="7190" width="10.77734375" style="241" customWidth="1"/>
    <col min="7191" max="7424" width="8.88671875" style="241"/>
    <col min="7425" max="7425" width="10.77734375" style="241" customWidth="1"/>
    <col min="7426" max="7429" width="8.5546875" style="241" customWidth="1"/>
    <col min="7430" max="7430" width="8.33203125" style="241" customWidth="1"/>
    <col min="7431" max="7432" width="8.109375" style="241" customWidth="1"/>
    <col min="7433" max="7437" width="8.5546875" style="241" customWidth="1"/>
    <col min="7438" max="7438" width="7.88671875" style="241" customWidth="1"/>
    <col min="7439" max="7440" width="7.6640625" style="241" customWidth="1"/>
    <col min="7441" max="7441" width="9" style="241" customWidth="1"/>
    <col min="7442" max="7442" width="8" style="241" customWidth="1"/>
    <col min="7443" max="7444" width="8.21875" style="241" customWidth="1"/>
    <col min="7445" max="7445" width="9.88671875" style="241" customWidth="1"/>
    <col min="7446" max="7446" width="10.77734375" style="241" customWidth="1"/>
    <col min="7447" max="7680" width="8.88671875" style="241"/>
    <col min="7681" max="7681" width="10.77734375" style="241" customWidth="1"/>
    <col min="7682" max="7685" width="8.5546875" style="241" customWidth="1"/>
    <col min="7686" max="7686" width="8.33203125" style="241" customWidth="1"/>
    <col min="7687" max="7688" width="8.109375" style="241" customWidth="1"/>
    <col min="7689" max="7693" width="8.5546875" style="241" customWidth="1"/>
    <col min="7694" max="7694" width="7.88671875" style="241" customWidth="1"/>
    <col min="7695" max="7696" width="7.6640625" style="241" customWidth="1"/>
    <col min="7697" max="7697" width="9" style="241" customWidth="1"/>
    <col min="7698" max="7698" width="8" style="241" customWidth="1"/>
    <col min="7699" max="7700" width="8.21875" style="241" customWidth="1"/>
    <col min="7701" max="7701" width="9.88671875" style="241" customWidth="1"/>
    <col min="7702" max="7702" width="10.77734375" style="241" customWidth="1"/>
    <col min="7703" max="7936" width="8.88671875" style="241"/>
    <col min="7937" max="7937" width="10.77734375" style="241" customWidth="1"/>
    <col min="7938" max="7941" width="8.5546875" style="241" customWidth="1"/>
    <col min="7942" max="7942" width="8.33203125" style="241" customWidth="1"/>
    <col min="7943" max="7944" width="8.109375" style="241" customWidth="1"/>
    <col min="7945" max="7949" width="8.5546875" style="241" customWidth="1"/>
    <col min="7950" max="7950" width="7.88671875" style="241" customWidth="1"/>
    <col min="7951" max="7952" width="7.6640625" style="241" customWidth="1"/>
    <col min="7953" max="7953" width="9" style="241" customWidth="1"/>
    <col min="7954" max="7954" width="8" style="241" customWidth="1"/>
    <col min="7955" max="7956" width="8.21875" style="241" customWidth="1"/>
    <col min="7957" max="7957" width="9.88671875" style="241" customWidth="1"/>
    <col min="7958" max="7958" width="10.77734375" style="241" customWidth="1"/>
    <col min="7959" max="8192" width="8.88671875" style="241"/>
    <col min="8193" max="8193" width="10.77734375" style="241" customWidth="1"/>
    <col min="8194" max="8197" width="8.5546875" style="241" customWidth="1"/>
    <col min="8198" max="8198" width="8.33203125" style="241" customWidth="1"/>
    <col min="8199" max="8200" width="8.109375" style="241" customWidth="1"/>
    <col min="8201" max="8205" width="8.5546875" style="241" customWidth="1"/>
    <col min="8206" max="8206" width="7.88671875" style="241" customWidth="1"/>
    <col min="8207" max="8208" width="7.6640625" style="241" customWidth="1"/>
    <col min="8209" max="8209" width="9" style="241" customWidth="1"/>
    <col min="8210" max="8210" width="8" style="241" customWidth="1"/>
    <col min="8211" max="8212" width="8.21875" style="241" customWidth="1"/>
    <col min="8213" max="8213" width="9.88671875" style="241" customWidth="1"/>
    <col min="8214" max="8214" width="10.77734375" style="241" customWidth="1"/>
    <col min="8215" max="8448" width="8.88671875" style="241"/>
    <col min="8449" max="8449" width="10.77734375" style="241" customWidth="1"/>
    <col min="8450" max="8453" width="8.5546875" style="241" customWidth="1"/>
    <col min="8454" max="8454" width="8.33203125" style="241" customWidth="1"/>
    <col min="8455" max="8456" width="8.109375" style="241" customWidth="1"/>
    <col min="8457" max="8461" width="8.5546875" style="241" customWidth="1"/>
    <col min="8462" max="8462" width="7.88671875" style="241" customWidth="1"/>
    <col min="8463" max="8464" width="7.6640625" style="241" customWidth="1"/>
    <col min="8465" max="8465" width="9" style="241" customWidth="1"/>
    <col min="8466" max="8466" width="8" style="241" customWidth="1"/>
    <col min="8467" max="8468" width="8.21875" style="241" customWidth="1"/>
    <col min="8469" max="8469" width="9.88671875" style="241" customWidth="1"/>
    <col min="8470" max="8470" width="10.77734375" style="241" customWidth="1"/>
    <col min="8471" max="8704" width="8.88671875" style="241"/>
    <col min="8705" max="8705" width="10.77734375" style="241" customWidth="1"/>
    <col min="8706" max="8709" width="8.5546875" style="241" customWidth="1"/>
    <col min="8710" max="8710" width="8.33203125" style="241" customWidth="1"/>
    <col min="8711" max="8712" width="8.109375" style="241" customWidth="1"/>
    <col min="8713" max="8717" width="8.5546875" style="241" customWidth="1"/>
    <col min="8718" max="8718" width="7.88671875" style="241" customWidth="1"/>
    <col min="8719" max="8720" width="7.6640625" style="241" customWidth="1"/>
    <col min="8721" max="8721" width="9" style="241" customWidth="1"/>
    <col min="8722" max="8722" width="8" style="241" customWidth="1"/>
    <col min="8723" max="8724" width="8.21875" style="241" customWidth="1"/>
    <col min="8725" max="8725" width="9.88671875" style="241" customWidth="1"/>
    <col min="8726" max="8726" width="10.77734375" style="241" customWidth="1"/>
    <col min="8727" max="8960" width="8.88671875" style="241"/>
    <col min="8961" max="8961" width="10.77734375" style="241" customWidth="1"/>
    <col min="8962" max="8965" width="8.5546875" style="241" customWidth="1"/>
    <col min="8966" max="8966" width="8.33203125" style="241" customWidth="1"/>
    <col min="8967" max="8968" width="8.109375" style="241" customWidth="1"/>
    <col min="8969" max="8973" width="8.5546875" style="241" customWidth="1"/>
    <col min="8974" max="8974" width="7.88671875" style="241" customWidth="1"/>
    <col min="8975" max="8976" width="7.6640625" style="241" customWidth="1"/>
    <col min="8977" max="8977" width="9" style="241" customWidth="1"/>
    <col min="8978" max="8978" width="8" style="241" customWidth="1"/>
    <col min="8979" max="8980" width="8.21875" style="241" customWidth="1"/>
    <col min="8981" max="8981" width="9.88671875" style="241" customWidth="1"/>
    <col min="8982" max="8982" width="10.77734375" style="241" customWidth="1"/>
    <col min="8983" max="9216" width="8.88671875" style="241"/>
    <col min="9217" max="9217" width="10.77734375" style="241" customWidth="1"/>
    <col min="9218" max="9221" width="8.5546875" style="241" customWidth="1"/>
    <col min="9222" max="9222" width="8.33203125" style="241" customWidth="1"/>
    <col min="9223" max="9224" width="8.109375" style="241" customWidth="1"/>
    <col min="9225" max="9229" width="8.5546875" style="241" customWidth="1"/>
    <col min="9230" max="9230" width="7.88671875" style="241" customWidth="1"/>
    <col min="9231" max="9232" width="7.6640625" style="241" customWidth="1"/>
    <col min="9233" max="9233" width="9" style="241" customWidth="1"/>
    <col min="9234" max="9234" width="8" style="241" customWidth="1"/>
    <col min="9235" max="9236" width="8.21875" style="241" customWidth="1"/>
    <col min="9237" max="9237" width="9.88671875" style="241" customWidth="1"/>
    <col min="9238" max="9238" width="10.77734375" style="241" customWidth="1"/>
    <col min="9239" max="9472" width="8.88671875" style="241"/>
    <col min="9473" max="9473" width="10.77734375" style="241" customWidth="1"/>
    <col min="9474" max="9477" width="8.5546875" style="241" customWidth="1"/>
    <col min="9478" max="9478" width="8.33203125" style="241" customWidth="1"/>
    <col min="9479" max="9480" width="8.109375" style="241" customWidth="1"/>
    <col min="9481" max="9485" width="8.5546875" style="241" customWidth="1"/>
    <col min="9486" max="9486" width="7.88671875" style="241" customWidth="1"/>
    <col min="9487" max="9488" width="7.6640625" style="241" customWidth="1"/>
    <col min="9489" max="9489" width="9" style="241" customWidth="1"/>
    <col min="9490" max="9490" width="8" style="241" customWidth="1"/>
    <col min="9491" max="9492" width="8.21875" style="241" customWidth="1"/>
    <col min="9493" max="9493" width="9.88671875" style="241" customWidth="1"/>
    <col min="9494" max="9494" width="10.77734375" style="241" customWidth="1"/>
    <col min="9495" max="9728" width="8.88671875" style="241"/>
    <col min="9729" max="9729" width="10.77734375" style="241" customWidth="1"/>
    <col min="9730" max="9733" width="8.5546875" style="241" customWidth="1"/>
    <col min="9734" max="9734" width="8.33203125" style="241" customWidth="1"/>
    <col min="9735" max="9736" width="8.109375" style="241" customWidth="1"/>
    <col min="9737" max="9741" width="8.5546875" style="241" customWidth="1"/>
    <col min="9742" max="9742" width="7.88671875" style="241" customWidth="1"/>
    <col min="9743" max="9744" width="7.6640625" style="241" customWidth="1"/>
    <col min="9745" max="9745" width="9" style="241" customWidth="1"/>
    <col min="9746" max="9746" width="8" style="241" customWidth="1"/>
    <col min="9747" max="9748" width="8.21875" style="241" customWidth="1"/>
    <col min="9749" max="9749" width="9.88671875" style="241" customWidth="1"/>
    <col min="9750" max="9750" width="10.77734375" style="241" customWidth="1"/>
    <col min="9751" max="9984" width="8.88671875" style="241"/>
    <col min="9985" max="9985" width="10.77734375" style="241" customWidth="1"/>
    <col min="9986" max="9989" width="8.5546875" style="241" customWidth="1"/>
    <col min="9990" max="9990" width="8.33203125" style="241" customWidth="1"/>
    <col min="9991" max="9992" width="8.109375" style="241" customWidth="1"/>
    <col min="9993" max="9997" width="8.5546875" style="241" customWidth="1"/>
    <col min="9998" max="9998" width="7.88671875" style="241" customWidth="1"/>
    <col min="9999" max="10000" width="7.6640625" style="241" customWidth="1"/>
    <col min="10001" max="10001" width="9" style="241" customWidth="1"/>
    <col min="10002" max="10002" width="8" style="241" customWidth="1"/>
    <col min="10003" max="10004" width="8.21875" style="241" customWidth="1"/>
    <col min="10005" max="10005" width="9.88671875" style="241" customWidth="1"/>
    <col min="10006" max="10006" width="10.77734375" style="241" customWidth="1"/>
    <col min="10007" max="10240" width="8.88671875" style="241"/>
    <col min="10241" max="10241" width="10.77734375" style="241" customWidth="1"/>
    <col min="10242" max="10245" width="8.5546875" style="241" customWidth="1"/>
    <col min="10246" max="10246" width="8.33203125" style="241" customWidth="1"/>
    <col min="10247" max="10248" width="8.109375" style="241" customWidth="1"/>
    <col min="10249" max="10253" width="8.5546875" style="241" customWidth="1"/>
    <col min="10254" max="10254" width="7.88671875" style="241" customWidth="1"/>
    <col min="10255" max="10256" width="7.6640625" style="241" customWidth="1"/>
    <col min="10257" max="10257" width="9" style="241" customWidth="1"/>
    <col min="10258" max="10258" width="8" style="241" customWidth="1"/>
    <col min="10259" max="10260" width="8.21875" style="241" customWidth="1"/>
    <col min="10261" max="10261" width="9.88671875" style="241" customWidth="1"/>
    <col min="10262" max="10262" width="10.77734375" style="241" customWidth="1"/>
    <col min="10263" max="10496" width="8.88671875" style="241"/>
    <col min="10497" max="10497" width="10.77734375" style="241" customWidth="1"/>
    <col min="10498" max="10501" width="8.5546875" style="241" customWidth="1"/>
    <col min="10502" max="10502" width="8.33203125" style="241" customWidth="1"/>
    <col min="10503" max="10504" width="8.109375" style="241" customWidth="1"/>
    <col min="10505" max="10509" width="8.5546875" style="241" customWidth="1"/>
    <col min="10510" max="10510" width="7.88671875" style="241" customWidth="1"/>
    <col min="10511" max="10512" width="7.6640625" style="241" customWidth="1"/>
    <col min="10513" max="10513" width="9" style="241" customWidth="1"/>
    <col min="10514" max="10514" width="8" style="241" customWidth="1"/>
    <col min="10515" max="10516" width="8.21875" style="241" customWidth="1"/>
    <col min="10517" max="10517" width="9.88671875" style="241" customWidth="1"/>
    <col min="10518" max="10518" width="10.77734375" style="241" customWidth="1"/>
    <col min="10519" max="10752" width="8.88671875" style="241"/>
    <col min="10753" max="10753" width="10.77734375" style="241" customWidth="1"/>
    <col min="10754" max="10757" width="8.5546875" style="241" customWidth="1"/>
    <col min="10758" max="10758" width="8.33203125" style="241" customWidth="1"/>
    <col min="10759" max="10760" width="8.109375" style="241" customWidth="1"/>
    <col min="10761" max="10765" width="8.5546875" style="241" customWidth="1"/>
    <col min="10766" max="10766" width="7.88671875" style="241" customWidth="1"/>
    <col min="10767" max="10768" width="7.6640625" style="241" customWidth="1"/>
    <col min="10769" max="10769" width="9" style="241" customWidth="1"/>
    <col min="10770" max="10770" width="8" style="241" customWidth="1"/>
    <col min="10771" max="10772" width="8.21875" style="241" customWidth="1"/>
    <col min="10773" max="10773" width="9.88671875" style="241" customWidth="1"/>
    <col min="10774" max="10774" width="10.77734375" style="241" customWidth="1"/>
    <col min="10775" max="11008" width="8.88671875" style="241"/>
    <col min="11009" max="11009" width="10.77734375" style="241" customWidth="1"/>
    <col min="11010" max="11013" width="8.5546875" style="241" customWidth="1"/>
    <col min="11014" max="11014" width="8.33203125" style="241" customWidth="1"/>
    <col min="11015" max="11016" width="8.109375" style="241" customWidth="1"/>
    <col min="11017" max="11021" width="8.5546875" style="241" customWidth="1"/>
    <col min="11022" max="11022" width="7.88671875" style="241" customWidth="1"/>
    <col min="11023" max="11024" width="7.6640625" style="241" customWidth="1"/>
    <col min="11025" max="11025" width="9" style="241" customWidth="1"/>
    <col min="11026" max="11026" width="8" style="241" customWidth="1"/>
    <col min="11027" max="11028" width="8.21875" style="241" customWidth="1"/>
    <col min="11029" max="11029" width="9.88671875" style="241" customWidth="1"/>
    <col min="11030" max="11030" width="10.77734375" style="241" customWidth="1"/>
    <col min="11031" max="11264" width="8.88671875" style="241"/>
    <col min="11265" max="11265" width="10.77734375" style="241" customWidth="1"/>
    <col min="11266" max="11269" width="8.5546875" style="241" customWidth="1"/>
    <col min="11270" max="11270" width="8.33203125" style="241" customWidth="1"/>
    <col min="11271" max="11272" width="8.109375" style="241" customWidth="1"/>
    <col min="11273" max="11277" width="8.5546875" style="241" customWidth="1"/>
    <col min="11278" max="11278" width="7.88671875" style="241" customWidth="1"/>
    <col min="11279" max="11280" width="7.6640625" style="241" customWidth="1"/>
    <col min="11281" max="11281" width="9" style="241" customWidth="1"/>
    <col min="11282" max="11282" width="8" style="241" customWidth="1"/>
    <col min="11283" max="11284" width="8.21875" style="241" customWidth="1"/>
    <col min="11285" max="11285" width="9.88671875" style="241" customWidth="1"/>
    <col min="11286" max="11286" width="10.77734375" style="241" customWidth="1"/>
    <col min="11287" max="11520" width="8.88671875" style="241"/>
    <col min="11521" max="11521" width="10.77734375" style="241" customWidth="1"/>
    <col min="11522" max="11525" width="8.5546875" style="241" customWidth="1"/>
    <col min="11526" max="11526" width="8.33203125" style="241" customWidth="1"/>
    <col min="11527" max="11528" width="8.109375" style="241" customWidth="1"/>
    <col min="11529" max="11533" width="8.5546875" style="241" customWidth="1"/>
    <col min="11534" max="11534" width="7.88671875" style="241" customWidth="1"/>
    <col min="11535" max="11536" width="7.6640625" style="241" customWidth="1"/>
    <col min="11537" max="11537" width="9" style="241" customWidth="1"/>
    <col min="11538" max="11538" width="8" style="241" customWidth="1"/>
    <col min="11539" max="11540" width="8.21875" style="241" customWidth="1"/>
    <col min="11541" max="11541" width="9.88671875" style="241" customWidth="1"/>
    <col min="11542" max="11542" width="10.77734375" style="241" customWidth="1"/>
    <col min="11543" max="11776" width="8.88671875" style="241"/>
    <col min="11777" max="11777" width="10.77734375" style="241" customWidth="1"/>
    <col min="11778" max="11781" width="8.5546875" style="241" customWidth="1"/>
    <col min="11782" max="11782" width="8.33203125" style="241" customWidth="1"/>
    <col min="11783" max="11784" width="8.109375" style="241" customWidth="1"/>
    <col min="11785" max="11789" width="8.5546875" style="241" customWidth="1"/>
    <col min="11790" max="11790" width="7.88671875" style="241" customWidth="1"/>
    <col min="11791" max="11792" width="7.6640625" style="241" customWidth="1"/>
    <col min="11793" max="11793" width="9" style="241" customWidth="1"/>
    <col min="11794" max="11794" width="8" style="241" customWidth="1"/>
    <col min="11795" max="11796" width="8.21875" style="241" customWidth="1"/>
    <col min="11797" max="11797" width="9.88671875" style="241" customWidth="1"/>
    <col min="11798" max="11798" width="10.77734375" style="241" customWidth="1"/>
    <col min="11799" max="12032" width="8.88671875" style="241"/>
    <col min="12033" max="12033" width="10.77734375" style="241" customWidth="1"/>
    <col min="12034" max="12037" width="8.5546875" style="241" customWidth="1"/>
    <col min="12038" max="12038" width="8.33203125" style="241" customWidth="1"/>
    <col min="12039" max="12040" width="8.109375" style="241" customWidth="1"/>
    <col min="12041" max="12045" width="8.5546875" style="241" customWidth="1"/>
    <col min="12046" max="12046" width="7.88671875" style="241" customWidth="1"/>
    <col min="12047" max="12048" width="7.6640625" style="241" customWidth="1"/>
    <col min="12049" max="12049" width="9" style="241" customWidth="1"/>
    <col min="12050" max="12050" width="8" style="241" customWidth="1"/>
    <col min="12051" max="12052" width="8.21875" style="241" customWidth="1"/>
    <col min="12053" max="12053" width="9.88671875" style="241" customWidth="1"/>
    <col min="12054" max="12054" width="10.77734375" style="241" customWidth="1"/>
    <col min="12055" max="12288" width="8.88671875" style="241"/>
    <col min="12289" max="12289" width="10.77734375" style="241" customWidth="1"/>
    <col min="12290" max="12293" width="8.5546875" style="241" customWidth="1"/>
    <col min="12294" max="12294" width="8.33203125" style="241" customWidth="1"/>
    <col min="12295" max="12296" width="8.109375" style="241" customWidth="1"/>
    <col min="12297" max="12301" width="8.5546875" style="241" customWidth="1"/>
    <col min="12302" max="12302" width="7.88671875" style="241" customWidth="1"/>
    <col min="12303" max="12304" width="7.6640625" style="241" customWidth="1"/>
    <col min="12305" max="12305" width="9" style="241" customWidth="1"/>
    <col min="12306" max="12306" width="8" style="241" customWidth="1"/>
    <col min="12307" max="12308" width="8.21875" style="241" customWidth="1"/>
    <col min="12309" max="12309" width="9.88671875" style="241" customWidth="1"/>
    <col min="12310" max="12310" width="10.77734375" style="241" customWidth="1"/>
    <col min="12311" max="12544" width="8.88671875" style="241"/>
    <col min="12545" max="12545" width="10.77734375" style="241" customWidth="1"/>
    <col min="12546" max="12549" width="8.5546875" style="241" customWidth="1"/>
    <col min="12550" max="12550" width="8.33203125" style="241" customWidth="1"/>
    <col min="12551" max="12552" width="8.109375" style="241" customWidth="1"/>
    <col min="12553" max="12557" width="8.5546875" style="241" customWidth="1"/>
    <col min="12558" max="12558" width="7.88671875" style="241" customWidth="1"/>
    <col min="12559" max="12560" width="7.6640625" style="241" customWidth="1"/>
    <col min="12561" max="12561" width="9" style="241" customWidth="1"/>
    <col min="12562" max="12562" width="8" style="241" customWidth="1"/>
    <col min="12563" max="12564" width="8.21875" style="241" customWidth="1"/>
    <col min="12565" max="12565" width="9.88671875" style="241" customWidth="1"/>
    <col min="12566" max="12566" width="10.77734375" style="241" customWidth="1"/>
    <col min="12567" max="12800" width="8.88671875" style="241"/>
    <col min="12801" max="12801" width="10.77734375" style="241" customWidth="1"/>
    <col min="12802" max="12805" width="8.5546875" style="241" customWidth="1"/>
    <col min="12806" max="12806" width="8.33203125" style="241" customWidth="1"/>
    <col min="12807" max="12808" width="8.109375" style="241" customWidth="1"/>
    <col min="12809" max="12813" width="8.5546875" style="241" customWidth="1"/>
    <col min="12814" max="12814" width="7.88671875" style="241" customWidth="1"/>
    <col min="12815" max="12816" width="7.6640625" style="241" customWidth="1"/>
    <col min="12817" max="12817" width="9" style="241" customWidth="1"/>
    <col min="12818" max="12818" width="8" style="241" customWidth="1"/>
    <col min="12819" max="12820" width="8.21875" style="241" customWidth="1"/>
    <col min="12821" max="12821" width="9.88671875" style="241" customWidth="1"/>
    <col min="12822" max="12822" width="10.77734375" style="241" customWidth="1"/>
    <col min="12823" max="13056" width="8.88671875" style="241"/>
    <col min="13057" max="13057" width="10.77734375" style="241" customWidth="1"/>
    <col min="13058" max="13061" width="8.5546875" style="241" customWidth="1"/>
    <col min="13062" max="13062" width="8.33203125" style="241" customWidth="1"/>
    <col min="13063" max="13064" width="8.109375" style="241" customWidth="1"/>
    <col min="13065" max="13069" width="8.5546875" style="241" customWidth="1"/>
    <col min="13070" max="13070" width="7.88671875" style="241" customWidth="1"/>
    <col min="13071" max="13072" width="7.6640625" style="241" customWidth="1"/>
    <col min="13073" max="13073" width="9" style="241" customWidth="1"/>
    <col min="13074" max="13074" width="8" style="241" customWidth="1"/>
    <col min="13075" max="13076" width="8.21875" style="241" customWidth="1"/>
    <col min="13077" max="13077" width="9.88671875" style="241" customWidth="1"/>
    <col min="13078" max="13078" width="10.77734375" style="241" customWidth="1"/>
    <col min="13079" max="13312" width="8.88671875" style="241"/>
    <col min="13313" max="13313" width="10.77734375" style="241" customWidth="1"/>
    <col min="13314" max="13317" width="8.5546875" style="241" customWidth="1"/>
    <col min="13318" max="13318" width="8.33203125" style="241" customWidth="1"/>
    <col min="13319" max="13320" width="8.109375" style="241" customWidth="1"/>
    <col min="13321" max="13325" width="8.5546875" style="241" customWidth="1"/>
    <col min="13326" max="13326" width="7.88671875" style="241" customWidth="1"/>
    <col min="13327" max="13328" width="7.6640625" style="241" customWidth="1"/>
    <col min="13329" max="13329" width="9" style="241" customWidth="1"/>
    <col min="13330" max="13330" width="8" style="241" customWidth="1"/>
    <col min="13331" max="13332" width="8.21875" style="241" customWidth="1"/>
    <col min="13333" max="13333" width="9.88671875" style="241" customWidth="1"/>
    <col min="13334" max="13334" width="10.77734375" style="241" customWidth="1"/>
    <col min="13335" max="13568" width="8.88671875" style="241"/>
    <col min="13569" max="13569" width="10.77734375" style="241" customWidth="1"/>
    <col min="13570" max="13573" width="8.5546875" style="241" customWidth="1"/>
    <col min="13574" max="13574" width="8.33203125" style="241" customWidth="1"/>
    <col min="13575" max="13576" width="8.109375" style="241" customWidth="1"/>
    <col min="13577" max="13581" width="8.5546875" style="241" customWidth="1"/>
    <col min="13582" max="13582" width="7.88671875" style="241" customWidth="1"/>
    <col min="13583" max="13584" width="7.6640625" style="241" customWidth="1"/>
    <col min="13585" max="13585" width="9" style="241" customWidth="1"/>
    <col min="13586" max="13586" width="8" style="241" customWidth="1"/>
    <col min="13587" max="13588" width="8.21875" style="241" customWidth="1"/>
    <col min="13589" max="13589" width="9.88671875" style="241" customWidth="1"/>
    <col min="13590" max="13590" width="10.77734375" style="241" customWidth="1"/>
    <col min="13591" max="13824" width="8.88671875" style="241"/>
    <col min="13825" max="13825" width="10.77734375" style="241" customWidth="1"/>
    <col min="13826" max="13829" width="8.5546875" style="241" customWidth="1"/>
    <col min="13830" max="13830" width="8.33203125" style="241" customWidth="1"/>
    <col min="13831" max="13832" width="8.109375" style="241" customWidth="1"/>
    <col min="13833" max="13837" width="8.5546875" style="241" customWidth="1"/>
    <col min="13838" max="13838" width="7.88671875" style="241" customWidth="1"/>
    <col min="13839" max="13840" width="7.6640625" style="241" customWidth="1"/>
    <col min="13841" max="13841" width="9" style="241" customWidth="1"/>
    <col min="13842" max="13842" width="8" style="241" customWidth="1"/>
    <col min="13843" max="13844" width="8.21875" style="241" customWidth="1"/>
    <col min="13845" max="13845" width="9.88671875" style="241" customWidth="1"/>
    <col min="13846" max="13846" width="10.77734375" style="241" customWidth="1"/>
    <col min="13847" max="14080" width="8.88671875" style="241"/>
    <col min="14081" max="14081" width="10.77734375" style="241" customWidth="1"/>
    <col min="14082" max="14085" width="8.5546875" style="241" customWidth="1"/>
    <col min="14086" max="14086" width="8.33203125" style="241" customWidth="1"/>
    <col min="14087" max="14088" width="8.109375" style="241" customWidth="1"/>
    <col min="14089" max="14093" width="8.5546875" style="241" customWidth="1"/>
    <col min="14094" max="14094" width="7.88671875" style="241" customWidth="1"/>
    <col min="14095" max="14096" width="7.6640625" style="241" customWidth="1"/>
    <col min="14097" max="14097" width="9" style="241" customWidth="1"/>
    <col min="14098" max="14098" width="8" style="241" customWidth="1"/>
    <col min="14099" max="14100" width="8.21875" style="241" customWidth="1"/>
    <col min="14101" max="14101" width="9.88671875" style="241" customWidth="1"/>
    <col min="14102" max="14102" width="10.77734375" style="241" customWidth="1"/>
    <col min="14103" max="14336" width="8.88671875" style="241"/>
    <col min="14337" max="14337" width="10.77734375" style="241" customWidth="1"/>
    <col min="14338" max="14341" width="8.5546875" style="241" customWidth="1"/>
    <col min="14342" max="14342" width="8.33203125" style="241" customWidth="1"/>
    <col min="14343" max="14344" width="8.109375" style="241" customWidth="1"/>
    <col min="14345" max="14349" width="8.5546875" style="241" customWidth="1"/>
    <col min="14350" max="14350" width="7.88671875" style="241" customWidth="1"/>
    <col min="14351" max="14352" width="7.6640625" style="241" customWidth="1"/>
    <col min="14353" max="14353" width="9" style="241" customWidth="1"/>
    <col min="14354" max="14354" width="8" style="241" customWidth="1"/>
    <col min="14355" max="14356" width="8.21875" style="241" customWidth="1"/>
    <col min="14357" max="14357" width="9.88671875" style="241" customWidth="1"/>
    <col min="14358" max="14358" width="10.77734375" style="241" customWidth="1"/>
    <col min="14359" max="14592" width="8.88671875" style="241"/>
    <col min="14593" max="14593" width="10.77734375" style="241" customWidth="1"/>
    <col min="14594" max="14597" width="8.5546875" style="241" customWidth="1"/>
    <col min="14598" max="14598" width="8.33203125" style="241" customWidth="1"/>
    <col min="14599" max="14600" width="8.109375" style="241" customWidth="1"/>
    <col min="14601" max="14605" width="8.5546875" style="241" customWidth="1"/>
    <col min="14606" max="14606" width="7.88671875" style="241" customWidth="1"/>
    <col min="14607" max="14608" width="7.6640625" style="241" customWidth="1"/>
    <col min="14609" max="14609" width="9" style="241" customWidth="1"/>
    <col min="14610" max="14610" width="8" style="241" customWidth="1"/>
    <col min="14611" max="14612" width="8.21875" style="241" customWidth="1"/>
    <col min="14613" max="14613" width="9.88671875" style="241" customWidth="1"/>
    <col min="14614" max="14614" width="10.77734375" style="241" customWidth="1"/>
    <col min="14615" max="14848" width="8.88671875" style="241"/>
    <col min="14849" max="14849" width="10.77734375" style="241" customWidth="1"/>
    <col min="14850" max="14853" width="8.5546875" style="241" customWidth="1"/>
    <col min="14854" max="14854" width="8.33203125" style="241" customWidth="1"/>
    <col min="14855" max="14856" width="8.109375" style="241" customWidth="1"/>
    <col min="14857" max="14861" width="8.5546875" style="241" customWidth="1"/>
    <col min="14862" max="14862" width="7.88671875" style="241" customWidth="1"/>
    <col min="14863" max="14864" width="7.6640625" style="241" customWidth="1"/>
    <col min="14865" max="14865" width="9" style="241" customWidth="1"/>
    <col min="14866" max="14866" width="8" style="241" customWidth="1"/>
    <col min="14867" max="14868" width="8.21875" style="241" customWidth="1"/>
    <col min="14869" max="14869" width="9.88671875" style="241" customWidth="1"/>
    <col min="14870" max="14870" width="10.77734375" style="241" customWidth="1"/>
    <col min="14871" max="15104" width="8.88671875" style="241"/>
    <col min="15105" max="15105" width="10.77734375" style="241" customWidth="1"/>
    <col min="15106" max="15109" width="8.5546875" style="241" customWidth="1"/>
    <col min="15110" max="15110" width="8.33203125" style="241" customWidth="1"/>
    <col min="15111" max="15112" width="8.109375" style="241" customWidth="1"/>
    <col min="15113" max="15117" width="8.5546875" style="241" customWidth="1"/>
    <col min="15118" max="15118" width="7.88671875" style="241" customWidth="1"/>
    <col min="15119" max="15120" width="7.6640625" style="241" customWidth="1"/>
    <col min="15121" max="15121" width="9" style="241" customWidth="1"/>
    <col min="15122" max="15122" width="8" style="241" customWidth="1"/>
    <col min="15123" max="15124" width="8.21875" style="241" customWidth="1"/>
    <col min="15125" max="15125" width="9.88671875" style="241" customWidth="1"/>
    <col min="15126" max="15126" width="10.77734375" style="241" customWidth="1"/>
    <col min="15127" max="15360" width="8.88671875" style="241"/>
    <col min="15361" max="15361" width="10.77734375" style="241" customWidth="1"/>
    <col min="15362" max="15365" width="8.5546875" style="241" customWidth="1"/>
    <col min="15366" max="15366" width="8.33203125" style="241" customWidth="1"/>
    <col min="15367" max="15368" width="8.109375" style="241" customWidth="1"/>
    <col min="15369" max="15373" width="8.5546875" style="241" customWidth="1"/>
    <col min="15374" max="15374" width="7.88671875" style="241" customWidth="1"/>
    <col min="15375" max="15376" width="7.6640625" style="241" customWidth="1"/>
    <col min="15377" max="15377" width="9" style="241" customWidth="1"/>
    <col min="15378" max="15378" width="8" style="241" customWidth="1"/>
    <col min="15379" max="15380" width="8.21875" style="241" customWidth="1"/>
    <col min="15381" max="15381" width="9.88671875" style="241" customWidth="1"/>
    <col min="15382" max="15382" width="10.77734375" style="241" customWidth="1"/>
    <col min="15383" max="15616" width="8.88671875" style="241"/>
    <col min="15617" max="15617" width="10.77734375" style="241" customWidth="1"/>
    <col min="15618" max="15621" width="8.5546875" style="241" customWidth="1"/>
    <col min="15622" max="15622" width="8.33203125" style="241" customWidth="1"/>
    <col min="15623" max="15624" width="8.109375" style="241" customWidth="1"/>
    <col min="15625" max="15629" width="8.5546875" style="241" customWidth="1"/>
    <col min="15630" max="15630" width="7.88671875" style="241" customWidth="1"/>
    <col min="15631" max="15632" width="7.6640625" style="241" customWidth="1"/>
    <col min="15633" max="15633" width="9" style="241" customWidth="1"/>
    <col min="15634" max="15634" width="8" style="241" customWidth="1"/>
    <col min="15635" max="15636" width="8.21875" style="241" customWidth="1"/>
    <col min="15637" max="15637" width="9.88671875" style="241" customWidth="1"/>
    <col min="15638" max="15638" width="10.77734375" style="241" customWidth="1"/>
    <col min="15639" max="15872" width="8.88671875" style="241"/>
    <col min="15873" max="15873" width="10.77734375" style="241" customWidth="1"/>
    <col min="15874" max="15877" width="8.5546875" style="241" customWidth="1"/>
    <col min="15878" max="15878" width="8.33203125" style="241" customWidth="1"/>
    <col min="15879" max="15880" width="8.109375" style="241" customWidth="1"/>
    <col min="15881" max="15885" width="8.5546875" style="241" customWidth="1"/>
    <col min="15886" max="15886" width="7.88671875" style="241" customWidth="1"/>
    <col min="15887" max="15888" width="7.6640625" style="241" customWidth="1"/>
    <col min="15889" max="15889" width="9" style="241" customWidth="1"/>
    <col min="15890" max="15890" width="8" style="241" customWidth="1"/>
    <col min="15891" max="15892" width="8.21875" style="241" customWidth="1"/>
    <col min="15893" max="15893" width="9.88671875" style="241" customWidth="1"/>
    <col min="15894" max="15894" width="10.77734375" style="241" customWidth="1"/>
    <col min="15895" max="16128" width="8.88671875" style="241"/>
    <col min="16129" max="16129" width="10.77734375" style="241" customWidth="1"/>
    <col min="16130" max="16133" width="8.5546875" style="241" customWidth="1"/>
    <col min="16134" max="16134" width="8.33203125" style="241" customWidth="1"/>
    <col min="16135" max="16136" width="8.109375" style="241" customWidth="1"/>
    <col min="16137" max="16141" width="8.5546875" style="241" customWidth="1"/>
    <col min="16142" max="16142" width="7.88671875" style="241" customWidth="1"/>
    <col min="16143" max="16144" width="7.6640625" style="241" customWidth="1"/>
    <col min="16145" max="16145" width="9" style="241" customWidth="1"/>
    <col min="16146" max="16146" width="8" style="241" customWidth="1"/>
    <col min="16147" max="16148" width="8.21875" style="241" customWidth="1"/>
    <col min="16149" max="16149" width="9.88671875" style="241" customWidth="1"/>
    <col min="16150" max="16150" width="10.77734375" style="241" customWidth="1"/>
    <col min="16151" max="16384" width="8.88671875" style="241"/>
  </cols>
  <sheetData>
    <row r="1" spans="1:22" s="240" customFormat="1" ht="27.75" customHeight="1">
      <c r="A1" s="240" t="s">
        <v>431</v>
      </c>
      <c r="K1" s="268" t="s">
        <v>430</v>
      </c>
      <c r="L1" s="240" t="s">
        <v>429</v>
      </c>
      <c r="V1" s="268" t="s">
        <v>428</v>
      </c>
    </row>
    <row r="2" spans="1:22" s="267" customFormat="1" ht="30" customHeight="1">
      <c r="A2" s="478" t="s">
        <v>427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 t="s">
        <v>426</v>
      </c>
      <c r="M2" s="478"/>
      <c r="N2" s="478"/>
      <c r="O2" s="478"/>
      <c r="P2" s="478"/>
      <c r="Q2" s="478"/>
      <c r="R2" s="478"/>
      <c r="S2" s="478"/>
      <c r="T2" s="478"/>
      <c r="U2" s="478"/>
      <c r="V2" s="478"/>
    </row>
    <row r="3" spans="1:22" s="266" customFormat="1" ht="39.75" customHeight="1">
      <c r="A3" s="479" t="s">
        <v>425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 t="s">
        <v>424</v>
      </c>
      <c r="M3" s="479"/>
      <c r="N3" s="479"/>
      <c r="O3" s="479"/>
      <c r="P3" s="479"/>
      <c r="Q3" s="479"/>
      <c r="R3" s="479"/>
      <c r="S3" s="479"/>
      <c r="T3" s="479"/>
      <c r="U3" s="479"/>
      <c r="V3" s="479"/>
    </row>
    <row r="4" spans="1:22" s="263" customFormat="1" ht="19.5" customHeight="1">
      <c r="A4" s="265" t="s">
        <v>423</v>
      </c>
      <c r="K4" s="274" t="s">
        <v>422</v>
      </c>
      <c r="L4" s="265" t="s">
        <v>423</v>
      </c>
      <c r="V4" s="274" t="s">
        <v>422</v>
      </c>
    </row>
    <row r="5" spans="1:22" ht="20.100000000000001" customHeight="1">
      <c r="A5" s="486" t="s">
        <v>421</v>
      </c>
      <c r="B5" s="494" t="s">
        <v>47</v>
      </c>
      <c r="C5" s="504"/>
      <c r="D5" s="504"/>
      <c r="E5" s="493"/>
      <c r="F5" s="494" t="s">
        <v>420</v>
      </c>
      <c r="G5" s="504"/>
      <c r="H5" s="504"/>
      <c r="I5" s="493"/>
      <c r="J5" s="494" t="s">
        <v>419</v>
      </c>
      <c r="K5" s="493"/>
      <c r="L5" s="494" t="s">
        <v>418</v>
      </c>
      <c r="M5" s="493"/>
      <c r="N5" s="494" t="s">
        <v>417</v>
      </c>
      <c r="O5" s="504"/>
      <c r="P5" s="504"/>
      <c r="Q5" s="493"/>
      <c r="R5" s="494" t="s">
        <v>85</v>
      </c>
      <c r="S5" s="504"/>
      <c r="T5" s="504"/>
      <c r="U5" s="493"/>
      <c r="V5" s="486" t="s">
        <v>243</v>
      </c>
    </row>
    <row r="6" spans="1:22" ht="20.100000000000001" customHeight="1">
      <c r="A6" s="487"/>
      <c r="B6" s="490" t="s">
        <v>4</v>
      </c>
      <c r="C6" s="502"/>
      <c r="D6" s="502"/>
      <c r="E6" s="491"/>
      <c r="F6" s="490" t="s">
        <v>416</v>
      </c>
      <c r="G6" s="502"/>
      <c r="H6" s="502"/>
      <c r="I6" s="491"/>
      <c r="J6" s="490" t="s">
        <v>415</v>
      </c>
      <c r="K6" s="491"/>
      <c r="L6" s="490" t="s">
        <v>414</v>
      </c>
      <c r="M6" s="491"/>
      <c r="N6" s="490" t="s">
        <v>413</v>
      </c>
      <c r="O6" s="502"/>
      <c r="P6" s="502"/>
      <c r="Q6" s="491"/>
      <c r="R6" s="490" t="s">
        <v>385</v>
      </c>
      <c r="S6" s="502"/>
      <c r="T6" s="502"/>
      <c r="U6" s="491"/>
      <c r="V6" s="487"/>
    </row>
    <row r="7" spans="1:22" ht="20.100000000000001" customHeight="1">
      <c r="A7" s="487"/>
      <c r="B7" s="262" t="s">
        <v>412</v>
      </c>
      <c r="C7" s="262" t="s">
        <v>57</v>
      </c>
      <c r="D7" s="262" t="s">
        <v>410</v>
      </c>
      <c r="E7" s="262" t="s">
        <v>409</v>
      </c>
      <c r="F7" s="262" t="s">
        <v>411</v>
      </c>
      <c r="G7" s="262" t="s">
        <v>59</v>
      </c>
      <c r="H7" s="262" t="s">
        <v>410</v>
      </c>
      <c r="I7" s="262" t="s">
        <v>409</v>
      </c>
      <c r="J7" s="262" t="s">
        <v>411</v>
      </c>
      <c r="K7" s="262" t="s">
        <v>59</v>
      </c>
      <c r="L7" s="262" t="s">
        <v>410</v>
      </c>
      <c r="M7" s="262" t="s">
        <v>409</v>
      </c>
      <c r="N7" s="262" t="s">
        <v>411</v>
      </c>
      <c r="O7" s="262" t="s">
        <v>59</v>
      </c>
      <c r="P7" s="262" t="s">
        <v>410</v>
      </c>
      <c r="Q7" s="262" t="s">
        <v>409</v>
      </c>
      <c r="R7" s="262" t="s">
        <v>411</v>
      </c>
      <c r="S7" s="262" t="s">
        <v>59</v>
      </c>
      <c r="T7" s="262" t="s">
        <v>410</v>
      </c>
      <c r="U7" s="262" t="s">
        <v>409</v>
      </c>
      <c r="V7" s="487"/>
    </row>
    <row r="8" spans="1:22" s="273" customFormat="1" ht="30" customHeight="1">
      <c r="A8" s="488"/>
      <c r="B8" s="261" t="s">
        <v>407</v>
      </c>
      <c r="C8" s="261" t="s">
        <v>10</v>
      </c>
      <c r="D8" s="261" t="s">
        <v>406</v>
      </c>
      <c r="E8" s="261" t="s">
        <v>408</v>
      </c>
      <c r="F8" s="261" t="s">
        <v>407</v>
      </c>
      <c r="G8" s="261" t="s">
        <v>10</v>
      </c>
      <c r="H8" s="261" t="s">
        <v>406</v>
      </c>
      <c r="I8" s="261" t="s">
        <v>405</v>
      </c>
      <c r="J8" s="261" t="s">
        <v>407</v>
      </c>
      <c r="K8" s="261" t="s">
        <v>10</v>
      </c>
      <c r="L8" s="261" t="s">
        <v>406</v>
      </c>
      <c r="M8" s="261" t="s">
        <v>405</v>
      </c>
      <c r="N8" s="261" t="s">
        <v>407</v>
      </c>
      <c r="O8" s="261" t="s">
        <v>10</v>
      </c>
      <c r="P8" s="261" t="s">
        <v>406</v>
      </c>
      <c r="Q8" s="261" t="s">
        <v>405</v>
      </c>
      <c r="R8" s="261" t="s">
        <v>407</v>
      </c>
      <c r="S8" s="261" t="s">
        <v>10</v>
      </c>
      <c r="T8" s="261" t="s">
        <v>406</v>
      </c>
      <c r="U8" s="261" t="s">
        <v>405</v>
      </c>
      <c r="V8" s="488"/>
    </row>
    <row r="9" spans="1:22" ht="39.950000000000003" customHeight="1">
      <c r="A9" s="232" t="s">
        <v>95</v>
      </c>
      <c r="B9" s="606">
        <v>2</v>
      </c>
      <c r="C9" s="238">
        <v>0</v>
      </c>
      <c r="D9" s="238">
        <v>0</v>
      </c>
      <c r="E9" s="238">
        <v>32229</v>
      </c>
      <c r="F9" s="238" t="s">
        <v>305</v>
      </c>
      <c r="G9" s="238" t="s">
        <v>305</v>
      </c>
      <c r="H9" s="238" t="s">
        <v>305</v>
      </c>
      <c r="I9" s="238" t="s">
        <v>305</v>
      </c>
      <c r="J9" s="238" t="s">
        <v>305</v>
      </c>
      <c r="K9" s="237" t="s">
        <v>305</v>
      </c>
      <c r="L9" s="606" t="s">
        <v>305</v>
      </c>
      <c r="M9" s="238" t="s">
        <v>305</v>
      </c>
      <c r="N9" s="238">
        <v>2</v>
      </c>
      <c r="O9" s="238">
        <v>0.31</v>
      </c>
      <c r="P9" s="238" t="s">
        <v>305</v>
      </c>
      <c r="Q9" s="238">
        <v>32229</v>
      </c>
      <c r="R9" s="238" t="s">
        <v>305</v>
      </c>
      <c r="S9" s="238" t="s">
        <v>305</v>
      </c>
      <c r="T9" s="238" t="s">
        <v>305</v>
      </c>
      <c r="U9" s="237">
        <v>0</v>
      </c>
      <c r="V9" s="232" t="s">
        <v>95</v>
      </c>
    </row>
    <row r="10" spans="1:22" ht="39.950000000000003" customHeight="1">
      <c r="A10" s="232" t="s">
        <v>116</v>
      </c>
      <c r="B10" s="235">
        <v>0</v>
      </c>
      <c r="C10" s="234">
        <v>0</v>
      </c>
      <c r="D10" s="234">
        <v>0</v>
      </c>
      <c r="E10" s="234">
        <v>0</v>
      </c>
      <c r="F10" s="234" t="s">
        <v>305</v>
      </c>
      <c r="G10" s="234" t="s">
        <v>305</v>
      </c>
      <c r="H10" s="234" t="s">
        <v>305</v>
      </c>
      <c r="I10" s="234" t="s">
        <v>305</v>
      </c>
      <c r="J10" s="234" t="s">
        <v>305</v>
      </c>
      <c r="K10" s="236" t="s">
        <v>305</v>
      </c>
      <c r="L10" s="235" t="s">
        <v>305</v>
      </c>
      <c r="M10" s="234" t="s">
        <v>305</v>
      </c>
      <c r="N10" s="234" t="s">
        <v>305</v>
      </c>
      <c r="O10" s="234" t="s">
        <v>305</v>
      </c>
      <c r="P10" s="234" t="s">
        <v>305</v>
      </c>
      <c r="Q10" s="234">
        <f>-N16</f>
        <v>0</v>
      </c>
      <c r="R10" s="234" t="s">
        <v>305</v>
      </c>
      <c r="S10" s="234" t="s">
        <v>305</v>
      </c>
      <c r="T10" s="234" t="s">
        <v>305</v>
      </c>
      <c r="U10" s="236">
        <v>0</v>
      </c>
      <c r="V10" s="232" t="s">
        <v>116</v>
      </c>
    </row>
    <row r="11" spans="1:22" ht="39.950000000000003" customHeight="1">
      <c r="A11" s="232" t="s">
        <v>122</v>
      </c>
      <c r="B11" s="235">
        <v>0</v>
      </c>
      <c r="C11" s="234" t="s">
        <v>305</v>
      </c>
      <c r="D11" s="234" t="s">
        <v>305</v>
      </c>
      <c r="E11" s="234" t="s">
        <v>305</v>
      </c>
      <c r="F11" s="234" t="s">
        <v>305</v>
      </c>
      <c r="G11" s="234" t="s">
        <v>305</v>
      </c>
      <c r="H11" s="234">
        <v>0</v>
      </c>
      <c r="I11" s="234">
        <v>0</v>
      </c>
      <c r="J11" s="234">
        <v>0</v>
      </c>
      <c r="K11" s="236">
        <v>0</v>
      </c>
      <c r="L11" s="235">
        <v>0</v>
      </c>
      <c r="M11" s="234" t="s">
        <v>305</v>
      </c>
      <c r="N11" s="234" t="s">
        <v>305</v>
      </c>
      <c r="O11" s="234" t="s">
        <v>305</v>
      </c>
      <c r="P11" s="234" t="s">
        <v>305</v>
      </c>
      <c r="Q11" s="234" t="s">
        <v>305</v>
      </c>
      <c r="R11" s="234">
        <v>0</v>
      </c>
      <c r="S11" s="234">
        <v>0</v>
      </c>
      <c r="T11" s="234">
        <v>0</v>
      </c>
      <c r="U11" s="236">
        <v>0</v>
      </c>
      <c r="V11" s="232" t="s">
        <v>122</v>
      </c>
    </row>
    <row r="12" spans="1:22" s="254" customFormat="1" ht="39.950000000000003" customHeight="1">
      <c r="A12" s="94" t="s">
        <v>123</v>
      </c>
      <c r="B12" s="329">
        <v>2</v>
      </c>
      <c r="C12" s="330">
        <v>0.13</v>
      </c>
      <c r="D12" s="330">
        <v>240</v>
      </c>
      <c r="E12" s="331">
        <v>4116</v>
      </c>
      <c r="F12" s="331">
        <v>0</v>
      </c>
      <c r="G12" s="331">
        <v>0</v>
      </c>
      <c r="H12" s="331">
        <v>0</v>
      </c>
      <c r="I12" s="331">
        <v>0</v>
      </c>
      <c r="J12" s="331">
        <v>0</v>
      </c>
      <c r="K12" s="332">
        <v>0</v>
      </c>
      <c r="L12" s="329">
        <v>0</v>
      </c>
      <c r="M12" s="331">
        <v>0</v>
      </c>
      <c r="N12" s="331">
        <v>0</v>
      </c>
      <c r="O12" s="331">
        <v>0</v>
      </c>
      <c r="P12" s="331">
        <v>0</v>
      </c>
      <c r="Q12" s="331">
        <v>0</v>
      </c>
      <c r="R12" s="331">
        <v>2</v>
      </c>
      <c r="S12" s="330">
        <v>0.13</v>
      </c>
      <c r="T12" s="330">
        <v>240</v>
      </c>
      <c r="U12" s="332">
        <v>4116</v>
      </c>
      <c r="V12" s="94" t="s">
        <v>123</v>
      </c>
    </row>
    <row r="13" spans="1:22" s="254" customFormat="1" ht="39.950000000000003" customHeight="1">
      <c r="A13" s="182" t="s">
        <v>571</v>
      </c>
      <c r="B13" s="329">
        <v>0</v>
      </c>
      <c r="C13" s="330">
        <v>0</v>
      </c>
      <c r="D13" s="330">
        <v>0</v>
      </c>
      <c r="E13" s="331">
        <v>0</v>
      </c>
      <c r="F13" s="331">
        <v>0</v>
      </c>
      <c r="G13" s="331">
        <v>0</v>
      </c>
      <c r="H13" s="331">
        <v>0</v>
      </c>
      <c r="I13" s="331">
        <v>0</v>
      </c>
      <c r="J13" s="331">
        <v>0</v>
      </c>
      <c r="K13" s="332">
        <v>0</v>
      </c>
      <c r="L13" s="329">
        <v>0</v>
      </c>
      <c r="M13" s="331">
        <v>0</v>
      </c>
      <c r="N13" s="331">
        <v>0</v>
      </c>
      <c r="O13" s="331">
        <v>0</v>
      </c>
      <c r="P13" s="331">
        <v>0</v>
      </c>
      <c r="Q13" s="331">
        <v>0</v>
      </c>
      <c r="R13" s="331">
        <v>0</v>
      </c>
      <c r="S13" s="330">
        <v>0</v>
      </c>
      <c r="T13" s="330">
        <v>0</v>
      </c>
      <c r="U13" s="332">
        <v>0</v>
      </c>
      <c r="V13" s="182" t="s">
        <v>571</v>
      </c>
    </row>
    <row r="14" spans="1:22" ht="39.950000000000003" customHeight="1">
      <c r="A14" s="94" t="s">
        <v>381</v>
      </c>
      <c r="B14" s="329">
        <v>0</v>
      </c>
      <c r="C14" s="330">
        <v>0</v>
      </c>
      <c r="D14" s="330">
        <v>0</v>
      </c>
      <c r="E14" s="331">
        <v>0</v>
      </c>
      <c r="F14" s="331">
        <v>0</v>
      </c>
      <c r="G14" s="331">
        <v>0</v>
      </c>
      <c r="H14" s="331">
        <v>0</v>
      </c>
      <c r="I14" s="331">
        <v>0</v>
      </c>
      <c r="J14" s="331">
        <v>0</v>
      </c>
      <c r="K14" s="332">
        <v>0</v>
      </c>
      <c r="L14" s="329">
        <v>0</v>
      </c>
      <c r="M14" s="331">
        <v>0</v>
      </c>
      <c r="N14" s="331">
        <v>0</v>
      </c>
      <c r="O14" s="331">
        <v>0</v>
      </c>
      <c r="P14" s="331">
        <v>0</v>
      </c>
      <c r="Q14" s="331">
        <v>0</v>
      </c>
      <c r="R14" s="331">
        <v>0</v>
      </c>
      <c r="S14" s="330">
        <v>0</v>
      </c>
      <c r="T14" s="330">
        <v>0</v>
      </c>
      <c r="U14" s="332">
        <v>0</v>
      </c>
      <c r="V14" s="176" t="s">
        <v>215</v>
      </c>
    </row>
    <row r="15" spans="1:22" ht="39.950000000000003" customHeight="1">
      <c r="A15" s="94" t="s">
        <v>380</v>
      </c>
      <c r="B15" s="329">
        <v>0</v>
      </c>
      <c r="C15" s="330">
        <v>0</v>
      </c>
      <c r="D15" s="330">
        <v>0</v>
      </c>
      <c r="E15" s="331">
        <v>0</v>
      </c>
      <c r="F15" s="331">
        <v>0</v>
      </c>
      <c r="G15" s="331">
        <v>0</v>
      </c>
      <c r="H15" s="331">
        <v>0</v>
      </c>
      <c r="I15" s="331">
        <v>0</v>
      </c>
      <c r="J15" s="331">
        <v>0</v>
      </c>
      <c r="K15" s="332">
        <v>0</v>
      </c>
      <c r="L15" s="329">
        <v>0</v>
      </c>
      <c r="M15" s="331">
        <v>0</v>
      </c>
      <c r="N15" s="331">
        <v>0</v>
      </c>
      <c r="O15" s="331">
        <v>0</v>
      </c>
      <c r="P15" s="331">
        <v>0</v>
      </c>
      <c r="Q15" s="331">
        <v>0</v>
      </c>
      <c r="R15" s="331">
        <v>0</v>
      </c>
      <c r="S15" s="330">
        <v>0</v>
      </c>
      <c r="T15" s="330">
        <v>0</v>
      </c>
      <c r="U15" s="332">
        <v>0</v>
      </c>
      <c r="V15" s="176" t="s">
        <v>213</v>
      </c>
    </row>
    <row r="16" spans="1:22" ht="39.950000000000003" customHeight="1">
      <c r="A16" s="94" t="s">
        <v>379</v>
      </c>
      <c r="B16" s="329">
        <v>0</v>
      </c>
      <c r="C16" s="330">
        <v>0</v>
      </c>
      <c r="D16" s="330">
        <v>0</v>
      </c>
      <c r="E16" s="331">
        <v>0</v>
      </c>
      <c r="F16" s="331">
        <v>0</v>
      </c>
      <c r="G16" s="331">
        <v>0</v>
      </c>
      <c r="H16" s="331">
        <v>0</v>
      </c>
      <c r="I16" s="331">
        <v>0</v>
      </c>
      <c r="J16" s="331">
        <v>0</v>
      </c>
      <c r="K16" s="332">
        <v>0</v>
      </c>
      <c r="L16" s="329">
        <v>0</v>
      </c>
      <c r="M16" s="331">
        <v>0</v>
      </c>
      <c r="N16" s="331">
        <v>0</v>
      </c>
      <c r="O16" s="331">
        <v>0</v>
      </c>
      <c r="P16" s="331">
        <v>0</v>
      </c>
      <c r="Q16" s="331">
        <v>0</v>
      </c>
      <c r="R16" s="331">
        <v>0</v>
      </c>
      <c r="S16" s="330">
        <v>0</v>
      </c>
      <c r="T16" s="330">
        <v>0</v>
      </c>
      <c r="U16" s="332">
        <v>0</v>
      </c>
      <c r="V16" s="176" t="s">
        <v>211</v>
      </c>
    </row>
    <row r="17" spans="1:22" ht="39.950000000000003" customHeight="1">
      <c r="A17" s="94" t="s">
        <v>210</v>
      </c>
      <c r="B17" s="329">
        <v>0</v>
      </c>
      <c r="C17" s="330">
        <v>0</v>
      </c>
      <c r="D17" s="330">
        <v>0</v>
      </c>
      <c r="E17" s="331">
        <v>0</v>
      </c>
      <c r="F17" s="331">
        <v>0</v>
      </c>
      <c r="G17" s="331">
        <v>0</v>
      </c>
      <c r="H17" s="331">
        <v>0</v>
      </c>
      <c r="I17" s="331">
        <v>0</v>
      </c>
      <c r="J17" s="331">
        <v>0</v>
      </c>
      <c r="K17" s="332">
        <v>0</v>
      </c>
      <c r="L17" s="329">
        <v>0</v>
      </c>
      <c r="M17" s="331">
        <v>0</v>
      </c>
      <c r="N17" s="331">
        <v>0</v>
      </c>
      <c r="O17" s="331">
        <v>0</v>
      </c>
      <c r="P17" s="331">
        <v>0</v>
      </c>
      <c r="Q17" s="331">
        <v>0</v>
      </c>
      <c r="R17" s="331">
        <v>0</v>
      </c>
      <c r="S17" s="330">
        <v>0</v>
      </c>
      <c r="T17" s="330">
        <v>0</v>
      </c>
      <c r="U17" s="332">
        <v>0</v>
      </c>
      <c r="V17" s="176" t="s">
        <v>209</v>
      </c>
    </row>
    <row r="18" spans="1:22" ht="39.950000000000003" customHeight="1">
      <c r="A18" s="94" t="s">
        <v>208</v>
      </c>
      <c r="B18" s="329">
        <v>0</v>
      </c>
      <c r="C18" s="330">
        <v>0</v>
      </c>
      <c r="D18" s="330">
        <v>0</v>
      </c>
      <c r="E18" s="331">
        <v>0</v>
      </c>
      <c r="F18" s="331">
        <v>0</v>
      </c>
      <c r="G18" s="331">
        <v>0</v>
      </c>
      <c r="H18" s="331">
        <v>0</v>
      </c>
      <c r="I18" s="331">
        <v>0</v>
      </c>
      <c r="J18" s="331">
        <v>0</v>
      </c>
      <c r="K18" s="332">
        <v>0</v>
      </c>
      <c r="L18" s="329">
        <v>0</v>
      </c>
      <c r="M18" s="331">
        <v>0</v>
      </c>
      <c r="N18" s="331">
        <v>0</v>
      </c>
      <c r="O18" s="331">
        <v>0</v>
      </c>
      <c r="P18" s="331">
        <v>0</v>
      </c>
      <c r="Q18" s="331">
        <v>0</v>
      </c>
      <c r="R18" s="331">
        <v>0</v>
      </c>
      <c r="S18" s="330">
        <v>0</v>
      </c>
      <c r="T18" s="330">
        <v>0</v>
      </c>
      <c r="U18" s="332">
        <v>0</v>
      </c>
      <c r="V18" s="176" t="s">
        <v>207</v>
      </c>
    </row>
    <row r="19" spans="1:22" ht="39.950000000000003" customHeight="1">
      <c r="A19" s="94" t="s">
        <v>206</v>
      </c>
      <c r="B19" s="329">
        <v>0</v>
      </c>
      <c r="C19" s="330">
        <v>0</v>
      </c>
      <c r="D19" s="330">
        <v>0</v>
      </c>
      <c r="E19" s="331">
        <v>0</v>
      </c>
      <c r="F19" s="331">
        <v>0</v>
      </c>
      <c r="G19" s="331">
        <v>0</v>
      </c>
      <c r="H19" s="331">
        <v>0</v>
      </c>
      <c r="I19" s="331">
        <v>0</v>
      </c>
      <c r="J19" s="331">
        <v>0</v>
      </c>
      <c r="K19" s="332">
        <v>0</v>
      </c>
      <c r="L19" s="329">
        <v>0</v>
      </c>
      <c r="M19" s="331">
        <v>0</v>
      </c>
      <c r="N19" s="331">
        <v>0</v>
      </c>
      <c r="O19" s="331">
        <v>0</v>
      </c>
      <c r="P19" s="331">
        <v>0</v>
      </c>
      <c r="Q19" s="331">
        <v>0</v>
      </c>
      <c r="R19" s="331">
        <v>0</v>
      </c>
      <c r="S19" s="330">
        <v>0</v>
      </c>
      <c r="T19" s="330">
        <v>0</v>
      </c>
      <c r="U19" s="332">
        <v>0</v>
      </c>
      <c r="V19" s="176" t="s">
        <v>205</v>
      </c>
    </row>
    <row r="20" spans="1:22" ht="39.950000000000003" customHeight="1">
      <c r="A20" s="94" t="s">
        <v>204</v>
      </c>
      <c r="B20" s="329">
        <v>0</v>
      </c>
      <c r="C20" s="330">
        <v>0</v>
      </c>
      <c r="D20" s="330">
        <v>0</v>
      </c>
      <c r="E20" s="331">
        <v>0</v>
      </c>
      <c r="F20" s="331">
        <v>0</v>
      </c>
      <c r="G20" s="331">
        <v>0</v>
      </c>
      <c r="H20" s="331">
        <v>0</v>
      </c>
      <c r="I20" s="331">
        <v>0</v>
      </c>
      <c r="J20" s="331">
        <v>0</v>
      </c>
      <c r="K20" s="332">
        <v>0</v>
      </c>
      <c r="L20" s="329">
        <v>0</v>
      </c>
      <c r="M20" s="331">
        <v>0</v>
      </c>
      <c r="N20" s="331">
        <v>0</v>
      </c>
      <c r="O20" s="331">
        <v>0</v>
      </c>
      <c r="P20" s="331">
        <v>0</v>
      </c>
      <c r="Q20" s="331">
        <v>0</v>
      </c>
      <c r="R20" s="331">
        <v>0</v>
      </c>
      <c r="S20" s="330">
        <v>0</v>
      </c>
      <c r="T20" s="330">
        <v>0</v>
      </c>
      <c r="U20" s="332">
        <v>0</v>
      </c>
      <c r="V20" s="176" t="s">
        <v>203</v>
      </c>
    </row>
    <row r="21" spans="1:22" ht="39.950000000000003" customHeight="1">
      <c r="A21" s="95" t="s">
        <v>202</v>
      </c>
      <c r="B21" s="366">
        <v>0</v>
      </c>
      <c r="C21" s="367">
        <v>0</v>
      </c>
      <c r="D21" s="367">
        <v>0</v>
      </c>
      <c r="E21" s="368">
        <v>0</v>
      </c>
      <c r="F21" s="368">
        <v>0</v>
      </c>
      <c r="G21" s="368">
        <v>0</v>
      </c>
      <c r="H21" s="368">
        <v>0</v>
      </c>
      <c r="I21" s="368">
        <v>0</v>
      </c>
      <c r="J21" s="368">
        <v>0</v>
      </c>
      <c r="K21" s="369">
        <v>0</v>
      </c>
      <c r="L21" s="366">
        <v>0</v>
      </c>
      <c r="M21" s="368">
        <v>0</v>
      </c>
      <c r="N21" s="368">
        <v>0</v>
      </c>
      <c r="O21" s="368">
        <v>0</v>
      </c>
      <c r="P21" s="368">
        <v>0</v>
      </c>
      <c r="Q21" s="368">
        <v>0</v>
      </c>
      <c r="R21" s="368">
        <v>0</v>
      </c>
      <c r="S21" s="367">
        <v>0</v>
      </c>
      <c r="T21" s="367">
        <v>0</v>
      </c>
      <c r="U21" s="369">
        <v>0</v>
      </c>
      <c r="V21" s="172" t="s">
        <v>201</v>
      </c>
    </row>
    <row r="22" spans="1:22" s="252" customFormat="1" ht="16.5" customHeight="1">
      <c r="A22" s="272" t="s">
        <v>378</v>
      </c>
      <c r="B22" s="253"/>
      <c r="C22" s="501"/>
      <c r="D22" s="501"/>
      <c r="E22" s="501"/>
      <c r="F22" s="501"/>
      <c r="G22" s="501"/>
      <c r="H22" s="501"/>
      <c r="I22" s="501"/>
      <c r="J22" s="253"/>
      <c r="K22" s="253"/>
      <c r="L22" s="253"/>
      <c r="M22" s="253"/>
      <c r="N22" s="253"/>
      <c r="O22" s="253"/>
      <c r="P22" s="253"/>
      <c r="Q22" s="253"/>
      <c r="R22" s="253"/>
      <c r="S22" s="503" t="s">
        <v>348</v>
      </c>
      <c r="T22" s="503"/>
      <c r="U22" s="503"/>
      <c r="V22" s="503"/>
    </row>
    <row r="23" spans="1:22" ht="30" customHeight="1">
      <c r="B23" s="242"/>
      <c r="C23" s="242"/>
      <c r="D23" s="242"/>
      <c r="E23" s="242"/>
      <c r="F23" s="242"/>
      <c r="G23" s="242"/>
      <c r="H23" s="242"/>
      <c r="I23" s="242"/>
      <c r="J23" s="242"/>
      <c r="K23" s="271"/>
      <c r="L23" s="271"/>
      <c r="M23" s="242"/>
      <c r="N23" s="242"/>
      <c r="O23" s="242"/>
      <c r="P23" s="242"/>
      <c r="Q23" s="242"/>
      <c r="R23" s="242"/>
      <c r="S23" s="242"/>
      <c r="T23" s="242"/>
    </row>
    <row r="24" spans="1:22" ht="30" customHeight="1">
      <c r="B24" s="242"/>
      <c r="C24" s="242"/>
      <c r="D24" s="242"/>
      <c r="E24" s="270"/>
      <c r="F24" s="242"/>
      <c r="G24" s="269"/>
      <c r="H24" s="269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</row>
    <row r="25" spans="1:22" ht="30" customHeight="1">
      <c r="B25" s="242"/>
      <c r="C25" s="242"/>
      <c r="D25" s="242"/>
      <c r="E25" s="270"/>
      <c r="F25" s="242"/>
      <c r="G25" s="269"/>
      <c r="H25" s="269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</row>
    <row r="26" spans="1:22" ht="30" customHeight="1">
      <c r="B26" s="242"/>
      <c r="C26" s="242"/>
      <c r="D26" s="242"/>
      <c r="E26" s="242"/>
      <c r="F26" s="242"/>
      <c r="G26" s="269"/>
      <c r="H26" s="269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</row>
    <row r="27" spans="1:22" ht="30" customHeight="1">
      <c r="B27" s="242"/>
      <c r="C27" s="242"/>
      <c r="D27" s="242"/>
      <c r="E27" s="242"/>
      <c r="F27" s="242"/>
      <c r="G27" s="269"/>
      <c r="H27" s="269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</row>
    <row r="28" spans="1:22" ht="30" customHeight="1">
      <c r="B28" s="242"/>
      <c r="C28" s="242"/>
      <c r="D28" s="242"/>
      <c r="E28" s="242"/>
      <c r="F28" s="242"/>
      <c r="G28" s="269"/>
      <c r="H28" s="269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</row>
    <row r="29" spans="1:22" ht="30" customHeight="1">
      <c r="B29" s="242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</row>
    <row r="30" spans="1:22" ht="30" customHeight="1">
      <c r="B30" s="242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</row>
    <row r="31" spans="1:22" ht="30" customHeight="1">
      <c r="B31" s="242"/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</row>
    <row r="32" spans="1:22" ht="30" customHeight="1">
      <c r="B32" s="242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</row>
    <row r="33" spans="2:20" ht="30" customHeight="1"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</row>
  </sheetData>
  <mergeCells count="20">
    <mergeCell ref="B5:E5"/>
    <mergeCell ref="F5:I5"/>
    <mergeCell ref="B6:E6"/>
    <mergeCell ref="F6:I6"/>
    <mergeCell ref="L2:V2"/>
    <mergeCell ref="L3:V3"/>
    <mergeCell ref="A2:K2"/>
    <mergeCell ref="A3:K3"/>
    <mergeCell ref="C22:I22"/>
    <mergeCell ref="A5:A8"/>
    <mergeCell ref="R6:U6"/>
    <mergeCell ref="J5:K5"/>
    <mergeCell ref="J6:K6"/>
    <mergeCell ref="L5:M5"/>
    <mergeCell ref="L6:M6"/>
    <mergeCell ref="S22:V22"/>
    <mergeCell ref="N5:Q5"/>
    <mergeCell ref="R5:U5"/>
    <mergeCell ref="V5:V8"/>
    <mergeCell ref="N6:Q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view="pageBreakPreview" topLeftCell="A9" zoomScaleNormal="100" zoomScaleSheetLayoutView="100" workbookViewId="0">
      <selection activeCell="B11" sqref="B11:N15"/>
    </sheetView>
  </sheetViews>
  <sheetFormatPr defaultRowHeight="13.5"/>
  <cols>
    <col min="5" max="5" width="10.77734375" customWidth="1"/>
    <col min="6" max="6" width="10.44140625" customWidth="1"/>
    <col min="8" max="8" width="17" customWidth="1"/>
    <col min="12" max="12" width="12.33203125" customWidth="1"/>
  </cols>
  <sheetData>
    <row r="1" spans="1:14">
      <c r="A1" s="240" t="s">
        <v>449</v>
      </c>
      <c r="B1" s="240"/>
      <c r="C1" s="240"/>
      <c r="D1" s="240"/>
      <c r="E1" s="240"/>
      <c r="F1" s="240"/>
      <c r="G1" s="240"/>
      <c r="H1" s="240"/>
      <c r="M1" s="240"/>
      <c r="N1" s="268" t="s">
        <v>448</v>
      </c>
    </row>
    <row r="2" spans="1:14" ht="43.5" customHeight="1">
      <c r="A2" s="478" t="s">
        <v>447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</row>
    <row r="3" spans="1:14" ht="30" customHeight="1">
      <c r="A3" s="479" t="s">
        <v>446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</row>
    <row r="4" spans="1:14" ht="24" customHeight="1">
      <c r="A4" s="513" t="s">
        <v>445</v>
      </c>
      <c r="B4" s="513"/>
      <c r="C4" s="513"/>
      <c r="D4" s="513"/>
      <c r="E4" s="513"/>
      <c r="F4" s="513"/>
      <c r="G4" s="278"/>
      <c r="H4" s="278"/>
      <c r="I4" s="278"/>
      <c r="J4" s="278"/>
      <c r="K4" s="480" t="s">
        <v>444</v>
      </c>
      <c r="L4" s="480"/>
      <c r="M4" s="480"/>
      <c r="N4" s="480"/>
    </row>
    <row r="5" spans="1:14">
      <c r="A5" s="514" t="s">
        <v>443</v>
      </c>
      <c r="B5" s="469" t="s">
        <v>442</v>
      </c>
      <c r="C5" s="469"/>
      <c r="D5" s="469"/>
      <c r="E5" s="469"/>
      <c r="F5" s="469"/>
      <c r="G5" s="516" t="s">
        <v>441</v>
      </c>
      <c r="H5" s="516"/>
      <c r="I5" s="516"/>
      <c r="J5" s="517"/>
      <c r="K5" s="514" t="s">
        <v>440</v>
      </c>
      <c r="L5" s="514"/>
      <c r="M5" s="515"/>
      <c r="N5" s="515"/>
    </row>
    <row r="6" spans="1:14">
      <c r="A6" s="515"/>
      <c r="B6" s="507"/>
      <c r="C6" s="469"/>
      <c r="D6" s="469"/>
      <c r="E6" s="469"/>
      <c r="F6" s="469"/>
      <c r="G6" s="518"/>
      <c r="H6" s="518"/>
      <c r="I6" s="519"/>
      <c r="J6" s="520"/>
      <c r="K6" s="521"/>
      <c r="L6" s="521"/>
      <c r="M6" s="515"/>
      <c r="N6" s="515"/>
    </row>
    <row r="7" spans="1:14">
      <c r="A7" s="515"/>
      <c r="B7" s="508"/>
      <c r="C7" s="469" t="s">
        <v>439</v>
      </c>
      <c r="D7" s="469" t="s">
        <v>438</v>
      </c>
      <c r="E7" s="469"/>
      <c r="F7" s="469"/>
      <c r="G7" s="508"/>
      <c r="H7" s="509"/>
      <c r="I7" s="469" t="s">
        <v>437</v>
      </c>
      <c r="J7" s="469" t="s">
        <v>436</v>
      </c>
      <c r="K7" s="508"/>
      <c r="L7" s="508"/>
      <c r="M7" s="469" t="s">
        <v>437</v>
      </c>
      <c r="N7" s="469" t="s">
        <v>436</v>
      </c>
    </row>
    <row r="8" spans="1:14">
      <c r="A8" s="515"/>
      <c r="B8" s="508"/>
      <c r="C8" s="472"/>
      <c r="D8" s="507"/>
      <c r="E8" s="469"/>
      <c r="F8" s="469"/>
      <c r="G8" s="508"/>
      <c r="H8" s="510"/>
      <c r="I8" s="469"/>
      <c r="J8" s="469"/>
      <c r="K8" s="508"/>
      <c r="L8" s="511"/>
      <c r="M8" s="469"/>
      <c r="N8" s="469"/>
    </row>
    <row r="9" spans="1:14" ht="21.75" customHeight="1">
      <c r="A9" s="515"/>
      <c r="B9" s="508"/>
      <c r="C9" s="472"/>
      <c r="D9" s="508"/>
      <c r="E9" s="514" t="s">
        <v>435</v>
      </c>
      <c r="F9" s="469" t="s">
        <v>434</v>
      </c>
      <c r="G9" s="508"/>
      <c r="H9" s="505" t="s">
        <v>433</v>
      </c>
      <c r="I9" s="469"/>
      <c r="J9" s="469"/>
      <c r="K9" s="277"/>
      <c r="L9" s="505" t="s">
        <v>432</v>
      </c>
      <c r="M9" s="469"/>
      <c r="N9" s="469"/>
    </row>
    <row r="10" spans="1:14" ht="20.25" customHeight="1">
      <c r="A10" s="515"/>
      <c r="B10" s="511"/>
      <c r="C10" s="472"/>
      <c r="D10" s="511"/>
      <c r="E10" s="514"/>
      <c r="F10" s="469"/>
      <c r="G10" s="511"/>
      <c r="H10" s="506"/>
      <c r="I10" s="469"/>
      <c r="J10" s="469"/>
      <c r="K10" s="276"/>
      <c r="L10" s="506"/>
      <c r="M10" s="469"/>
      <c r="N10" s="469"/>
    </row>
    <row r="11" spans="1:14" ht="99.95" customHeight="1">
      <c r="A11" s="232" t="s">
        <v>95</v>
      </c>
      <c r="B11" s="606">
        <v>735</v>
      </c>
      <c r="C11" s="238">
        <v>378</v>
      </c>
      <c r="D11" s="238">
        <v>357</v>
      </c>
      <c r="E11" s="238">
        <v>240</v>
      </c>
      <c r="F11" s="238">
        <v>117</v>
      </c>
      <c r="G11" s="238">
        <v>2170</v>
      </c>
      <c r="H11" s="238">
        <v>3</v>
      </c>
      <c r="I11" s="238">
        <v>1060</v>
      </c>
      <c r="J11" s="238">
        <v>1110</v>
      </c>
      <c r="K11" s="238">
        <v>980</v>
      </c>
      <c r="L11" s="238">
        <v>1</v>
      </c>
      <c r="M11" s="238">
        <v>478</v>
      </c>
      <c r="N11" s="237">
        <v>502</v>
      </c>
    </row>
    <row r="12" spans="1:14" ht="99.95" customHeight="1">
      <c r="A12" s="232" t="s">
        <v>116</v>
      </c>
      <c r="B12" s="235">
        <v>731</v>
      </c>
      <c r="C12" s="234">
        <v>358</v>
      </c>
      <c r="D12" s="234">
        <v>373</v>
      </c>
      <c r="E12" s="234">
        <v>243</v>
      </c>
      <c r="F12" s="234">
        <v>130</v>
      </c>
      <c r="G12" s="234">
        <v>2170</v>
      </c>
      <c r="H12" s="234">
        <v>3</v>
      </c>
      <c r="I12" s="234">
        <v>1065</v>
      </c>
      <c r="J12" s="234">
        <v>1105</v>
      </c>
      <c r="K12" s="234">
        <v>978</v>
      </c>
      <c r="L12" s="234">
        <v>1</v>
      </c>
      <c r="M12" s="234">
        <v>475</v>
      </c>
      <c r="N12" s="236">
        <v>503</v>
      </c>
    </row>
    <row r="13" spans="1:14" ht="99.95" customHeight="1">
      <c r="A13" s="232" t="s">
        <v>122</v>
      </c>
      <c r="B13" s="235">
        <v>721</v>
      </c>
      <c r="C13" s="234">
        <v>350</v>
      </c>
      <c r="D13" s="234">
        <v>371</v>
      </c>
      <c r="E13" s="234">
        <v>241</v>
      </c>
      <c r="F13" s="234">
        <v>130</v>
      </c>
      <c r="G13" s="234">
        <v>2161</v>
      </c>
      <c r="H13" s="234">
        <v>3</v>
      </c>
      <c r="I13" s="234">
        <v>1060</v>
      </c>
      <c r="J13" s="234">
        <v>1101</v>
      </c>
      <c r="K13" s="234">
        <v>970</v>
      </c>
      <c r="L13" s="234">
        <v>1</v>
      </c>
      <c r="M13" s="234">
        <v>472</v>
      </c>
      <c r="N13" s="236">
        <v>498</v>
      </c>
    </row>
    <row r="14" spans="1:14" ht="99.95" customHeight="1">
      <c r="A14" s="232" t="s">
        <v>532</v>
      </c>
      <c r="B14" s="235">
        <v>714</v>
      </c>
      <c r="C14" s="234">
        <v>349</v>
      </c>
      <c r="D14" s="234">
        <v>365</v>
      </c>
      <c r="E14" s="234">
        <v>238</v>
      </c>
      <c r="F14" s="234">
        <v>127</v>
      </c>
      <c r="G14" s="234">
        <v>2141</v>
      </c>
      <c r="H14" s="234">
        <v>3</v>
      </c>
      <c r="I14" s="234">
        <v>1055</v>
      </c>
      <c r="J14" s="234">
        <v>1086</v>
      </c>
      <c r="K14" s="234">
        <v>965</v>
      </c>
      <c r="L14" s="234">
        <v>1</v>
      </c>
      <c r="M14" s="234">
        <v>470</v>
      </c>
      <c r="N14" s="236">
        <v>495</v>
      </c>
    </row>
    <row r="15" spans="1:14" ht="99.95" customHeight="1">
      <c r="A15" s="228" t="s">
        <v>571</v>
      </c>
      <c r="B15" s="370">
        <v>702</v>
      </c>
      <c r="C15" s="371">
        <v>345</v>
      </c>
      <c r="D15" s="371">
        <v>357</v>
      </c>
      <c r="E15" s="371">
        <v>232</v>
      </c>
      <c r="F15" s="371">
        <v>125</v>
      </c>
      <c r="G15" s="275">
        <v>2120</v>
      </c>
      <c r="H15" s="371">
        <v>3</v>
      </c>
      <c r="I15" s="275">
        <v>1040</v>
      </c>
      <c r="J15" s="275">
        <v>1080</v>
      </c>
      <c r="K15" s="371">
        <v>960</v>
      </c>
      <c r="L15" s="371">
        <v>1</v>
      </c>
      <c r="M15" s="371">
        <v>467</v>
      </c>
      <c r="N15" s="372">
        <v>493</v>
      </c>
    </row>
    <row r="16" spans="1:14" ht="27" customHeight="1">
      <c r="A16" s="512" t="s">
        <v>125</v>
      </c>
      <c r="B16" s="512"/>
      <c r="L16" t="s">
        <v>175</v>
      </c>
    </row>
  </sheetData>
  <mergeCells count="24">
    <mergeCell ref="A2:N2"/>
    <mergeCell ref="A3:N3"/>
    <mergeCell ref="A16:B16"/>
    <mergeCell ref="A4:F4"/>
    <mergeCell ref="K4:N4"/>
    <mergeCell ref="A5:A10"/>
    <mergeCell ref="B5:F6"/>
    <mergeCell ref="G5:J6"/>
    <mergeCell ref="K5:N6"/>
    <mergeCell ref="B7:B10"/>
    <mergeCell ref="N7:N10"/>
    <mergeCell ref="D9:D10"/>
    <mergeCell ref="E9:E10"/>
    <mergeCell ref="F9:F10"/>
    <mergeCell ref="G9:G10"/>
    <mergeCell ref="M7:M10"/>
    <mergeCell ref="C7:C10"/>
    <mergeCell ref="H9:H10"/>
    <mergeCell ref="L9:L10"/>
    <mergeCell ref="D7:F8"/>
    <mergeCell ref="G7:H8"/>
    <mergeCell ref="I7:I10"/>
    <mergeCell ref="J7:J10"/>
    <mergeCell ref="K7:L8"/>
  </mergeCells>
  <phoneticPr fontId="2" type="noConversion"/>
  <pageMargins left="0.7" right="0.7" top="0.75" bottom="0.75" header="0.3" footer="0.3"/>
  <pageSetup paperSize="9" scale="5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view="pageBreakPreview" topLeftCell="A7" zoomScaleNormal="100" zoomScaleSheetLayoutView="100" workbookViewId="0">
      <selection activeCell="B8" sqref="B8:M20"/>
    </sheetView>
  </sheetViews>
  <sheetFormatPr defaultRowHeight="13.5"/>
  <cols>
    <col min="6" max="13" width="10.77734375" customWidth="1"/>
  </cols>
  <sheetData>
    <row r="1" spans="1:13">
      <c r="A1" s="240" t="s">
        <v>470</v>
      </c>
      <c r="B1" s="240"/>
      <c r="C1" s="240"/>
      <c r="D1" s="240"/>
      <c r="E1" s="240"/>
      <c r="F1" s="240"/>
      <c r="L1" s="240"/>
      <c r="M1" s="268" t="s">
        <v>469</v>
      </c>
    </row>
    <row r="2" spans="1:13" ht="30">
      <c r="A2" s="478" t="s">
        <v>468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</row>
    <row r="3" spans="1:13" ht="22.5">
      <c r="A3" s="479" t="s">
        <v>467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</row>
    <row r="4" spans="1:13">
      <c r="A4" s="513" t="s">
        <v>466</v>
      </c>
      <c r="B4" s="513"/>
      <c r="C4" s="513"/>
      <c r="D4" s="513"/>
      <c r="E4" s="513"/>
      <c r="F4" s="513"/>
      <c r="G4" s="513"/>
      <c r="H4" s="480" t="s">
        <v>465</v>
      </c>
      <c r="I4" s="480"/>
      <c r="J4" s="480"/>
      <c r="K4" s="480"/>
      <c r="L4" s="480"/>
      <c r="M4" s="480"/>
    </row>
    <row r="5" spans="1:13" ht="28.5" customHeight="1">
      <c r="A5" s="507" t="s">
        <v>443</v>
      </c>
      <c r="B5" s="530" t="s">
        <v>464</v>
      </c>
      <c r="C5" s="530"/>
      <c r="D5" s="530"/>
      <c r="E5" s="530"/>
      <c r="F5" s="531" t="s">
        <v>463</v>
      </c>
      <c r="G5" s="531" t="s">
        <v>462</v>
      </c>
      <c r="H5" s="531" t="s">
        <v>461</v>
      </c>
      <c r="I5" s="531" t="s">
        <v>460</v>
      </c>
      <c r="J5" s="531" t="s">
        <v>459</v>
      </c>
      <c r="K5" s="507" t="s">
        <v>458</v>
      </c>
      <c r="L5" s="507" t="s">
        <v>457</v>
      </c>
      <c r="M5" s="507" t="s">
        <v>456</v>
      </c>
    </row>
    <row r="6" spans="1:13" ht="24" customHeight="1">
      <c r="A6" s="522"/>
      <c r="B6" s="527" t="s">
        <v>455</v>
      </c>
      <c r="C6" s="528"/>
      <c r="D6" s="529" t="s">
        <v>454</v>
      </c>
      <c r="E6" s="530"/>
      <c r="F6" s="532"/>
      <c r="G6" s="509"/>
      <c r="H6" s="532"/>
      <c r="I6" s="532"/>
      <c r="J6" s="532"/>
      <c r="K6" s="522"/>
      <c r="L6" s="522"/>
      <c r="M6" s="522"/>
    </row>
    <row r="7" spans="1:13" ht="33.75">
      <c r="A7" s="523"/>
      <c r="B7" s="284" t="s">
        <v>453</v>
      </c>
      <c r="C7" s="283" t="s">
        <v>452</v>
      </c>
      <c r="D7" s="283" t="s">
        <v>453</v>
      </c>
      <c r="E7" s="282" t="s">
        <v>452</v>
      </c>
      <c r="F7" s="533"/>
      <c r="G7" s="510"/>
      <c r="H7" s="533"/>
      <c r="I7" s="533"/>
      <c r="J7" s="533"/>
      <c r="K7" s="523"/>
      <c r="L7" s="523"/>
      <c r="M7" s="523"/>
    </row>
    <row r="8" spans="1:13" ht="39.950000000000003" customHeight="1">
      <c r="A8" s="258" t="s">
        <v>95</v>
      </c>
      <c r="B8" s="606">
        <v>208</v>
      </c>
      <c r="C8" s="238">
        <v>1099</v>
      </c>
      <c r="D8" s="238">
        <v>3</v>
      </c>
      <c r="E8" s="238">
        <v>7</v>
      </c>
      <c r="F8" s="238">
        <v>53</v>
      </c>
      <c r="G8" s="238">
        <v>95</v>
      </c>
      <c r="H8" s="238">
        <v>33</v>
      </c>
      <c r="I8" s="238">
        <v>15</v>
      </c>
      <c r="J8" s="238">
        <v>11</v>
      </c>
      <c r="K8" s="238">
        <v>1</v>
      </c>
      <c r="L8" s="238" t="s">
        <v>451</v>
      </c>
      <c r="M8" s="237" t="s">
        <v>451</v>
      </c>
    </row>
    <row r="9" spans="1:13" ht="39.950000000000003" customHeight="1">
      <c r="A9" s="258" t="s">
        <v>116</v>
      </c>
      <c r="B9" s="235">
        <v>205</v>
      </c>
      <c r="C9" s="234">
        <v>1020.72</v>
      </c>
      <c r="D9" s="234">
        <v>4</v>
      </c>
      <c r="E9" s="234">
        <v>7.59</v>
      </c>
      <c r="F9" s="234">
        <v>52</v>
      </c>
      <c r="G9" s="234">
        <v>96</v>
      </c>
      <c r="H9" s="234">
        <v>33</v>
      </c>
      <c r="I9" s="234">
        <v>13</v>
      </c>
      <c r="J9" s="234">
        <v>14</v>
      </c>
      <c r="K9" s="234">
        <v>1</v>
      </c>
      <c r="L9" s="234" t="s">
        <v>451</v>
      </c>
      <c r="M9" s="236" t="s">
        <v>451</v>
      </c>
    </row>
    <row r="10" spans="1:13" ht="39.950000000000003" customHeight="1">
      <c r="A10" s="258" t="s">
        <v>122</v>
      </c>
      <c r="B10" s="235">
        <v>208</v>
      </c>
      <c r="C10" s="234">
        <v>1075</v>
      </c>
      <c r="D10" s="234">
        <v>3</v>
      </c>
      <c r="E10" s="234">
        <v>4</v>
      </c>
      <c r="F10" s="234">
        <v>51</v>
      </c>
      <c r="G10" s="234">
        <v>98</v>
      </c>
      <c r="H10" s="234">
        <v>35</v>
      </c>
      <c r="I10" s="234">
        <v>12</v>
      </c>
      <c r="J10" s="234">
        <v>14</v>
      </c>
      <c r="K10" s="234">
        <v>1</v>
      </c>
      <c r="L10" s="234" t="s">
        <v>451</v>
      </c>
      <c r="M10" s="236" t="s">
        <v>451</v>
      </c>
    </row>
    <row r="11" spans="1:13" ht="39.950000000000003" customHeight="1">
      <c r="A11" s="88" t="s">
        <v>123</v>
      </c>
      <c r="B11" s="334">
        <v>208</v>
      </c>
      <c r="C11" s="312">
        <v>1074</v>
      </c>
      <c r="D11" s="312">
        <v>3</v>
      </c>
      <c r="E11" s="312">
        <v>4</v>
      </c>
      <c r="F11" s="312">
        <v>51</v>
      </c>
      <c r="G11" s="312">
        <v>98</v>
      </c>
      <c r="H11" s="312">
        <v>35</v>
      </c>
      <c r="I11" s="312">
        <v>13</v>
      </c>
      <c r="J11" s="312">
        <v>13</v>
      </c>
      <c r="K11" s="312">
        <v>1</v>
      </c>
      <c r="L11" s="234" t="s">
        <v>451</v>
      </c>
      <c r="M11" s="236" t="s">
        <v>451</v>
      </c>
    </row>
    <row r="12" spans="1:13" ht="39.950000000000003" customHeight="1">
      <c r="A12" s="128" t="s">
        <v>571</v>
      </c>
      <c r="B12" s="373">
        <v>212</v>
      </c>
      <c r="C12" s="374">
        <v>1122</v>
      </c>
      <c r="D12" s="374">
        <v>1</v>
      </c>
      <c r="E12" s="374">
        <v>3</v>
      </c>
      <c r="F12" s="374">
        <v>42</v>
      </c>
      <c r="G12" s="374">
        <v>107</v>
      </c>
      <c r="H12" s="374">
        <v>36</v>
      </c>
      <c r="I12" s="374">
        <v>12</v>
      </c>
      <c r="J12" s="374">
        <v>15</v>
      </c>
      <c r="K12" s="374">
        <v>1</v>
      </c>
      <c r="L12" s="375" t="s">
        <v>451</v>
      </c>
      <c r="M12" s="611" t="s">
        <v>451</v>
      </c>
    </row>
    <row r="13" spans="1:13" ht="39.950000000000003" customHeight="1">
      <c r="A13" s="129" t="s">
        <v>126</v>
      </c>
      <c r="B13" s="235" t="s">
        <v>451</v>
      </c>
      <c r="C13" s="234" t="s">
        <v>451</v>
      </c>
      <c r="D13" s="234" t="s">
        <v>451</v>
      </c>
      <c r="E13" s="234" t="s">
        <v>451</v>
      </c>
      <c r="F13" s="234" t="s">
        <v>451</v>
      </c>
      <c r="G13" s="234" t="s">
        <v>451</v>
      </c>
      <c r="H13" s="234" t="s">
        <v>451</v>
      </c>
      <c r="I13" s="234" t="s">
        <v>451</v>
      </c>
      <c r="J13" s="234" t="s">
        <v>451</v>
      </c>
      <c r="K13" s="234" t="s">
        <v>451</v>
      </c>
      <c r="L13" s="234" t="s">
        <v>451</v>
      </c>
      <c r="M13" s="236" t="s">
        <v>451</v>
      </c>
    </row>
    <row r="14" spans="1:13" ht="39.950000000000003" customHeight="1">
      <c r="A14" s="129" t="s">
        <v>127</v>
      </c>
      <c r="B14" s="235" t="s">
        <v>451</v>
      </c>
      <c r="C14" s="234" t="s">
        <v>451</v>
      </c>
      <c r="D14" s="234" t="s">
        <v>451</v>
      </c>
      <c r="E14" s="234" t="s">
        <v>451</v>
      </c>
      <c r="F14" s="234" t="s">
        <v>451</v>
      </c>
      <c r="G14" s="234" t="s">
        <v>451</v>
      </c>
      <c r="H14" s="234" t="s">
        <v>451</v>
      </c>
      <c r="I14" s="234" t="s">
        <v>451</v>
      </c>
      <c r="J14" s="234" t="s">
        <v>451</v>
      </c>
      <c r="K14" s="234" t="s">
        <v>451</v>
      </c>
      <c r="L14" s="234" t="s">
        <v>451</v>
      </c>
      <c r="M14" s="236" t="s">
        <v>451</v>
      </c>
    </row>
    <row r="15" spans="1:13" ht="39.950000000000003" customHeight="1">
      <c r="A15" s="129" t="s">
        <v>128</v>
      </c>
      <c r="B15" s="235" t="s">
        <v>451</v>
      </c>
      <c r="C15" s="234" t="s">
        <v>451</v>
      </c>
      <c r="D15" s="234" t="s">
        <v>451</v>
      </c>
      <c r="E15" s="234" t="s">
        <v>451</v>
      </c>
      <c r="F15" s="234" t="s">
        <v>451</v>
      </c>
      <c r="G15" s="234" t="s">
        <v>451</v>
      </c>
      <c r="H15" s="234" t="s">
        <v>451</v>
      </c>
      <c r="I15" s="234" t="s">
        <v>451</v>
      </c>
      <c r="J15" s="234" t="s">
        <v>451</v>
      </c>
      <c r="K15" s="234" t="s">
        <v>451</v>
      </c>
      <c r="L15" s="234" t="s">
        <v>451</v>
      </c>
      <c r="M15" s="236" t="s">
        <v>451</v>
      </c>
    </row>
    <row r="16" spans="1:13" ht="39.950000000000003" customHeight="1">
      <c r="A16" s="129" t="s">
        <v>129</v>
      </c>
      <c r="B16" s="281">
        <v>212</v>
      </c>
      <c r="C16" s="280">
        <v>1122</v>
      </c>
      <c r="D16" s="280">
        <v>1</v>
      </c>
      <c r="E16" s="280">
        <v>3</v>
      </c>
      <c r="F16" s="280">
        <v>42</v>
      </c>
      <c r="G16" s="280">
        <v>107</v>
      </c>
      <c r="H16" s="280">
        <v>36</v>
      </c>
      <c r="I16" s="280">
        <v>12</v>
      </c>
      <c r="J16" s="280">
        <v>15</v>
      </c>
      <c r="K16" s="280">
        <v>1</v>
      </c>
      <c r="L16" s="234">
        <v>0</v>
      </c>
      <c r="M16" s="236">
        <v>0</v>
      </c>
    </row>
    <row r="17" spans="1:13" ht="39.950000000000003" customHeight="1">
      <c r="A17" s="129" t="s">
        <v>130</v>
      </c>
      <c r="B17" s="235" t="s">
        <v>451</v>
      </c>
      <c r="C17" s="234" t="s">
        <v>451</v>
      </c>
      <c r="D17" s="234" t="s">
        <v>451</v>
      </c>
      <c r="E17" s="234" t="s">
        <v>451</v>
      </c>
      <c r="F17" s="234" t="s">
        <v>451</v>
      </c>
      <c r="G17" s="234" t="s">
        <v>451</v>
      </c>
      <c r="H17" s="234" t="s">
        <v>451</v>
      </c>
      <c r="I17" s="234" t="s">
        <v>451</v>
      </c>
      <c r="J17" s="234" t="s">
        <v>451</v>
      </c>
      <c r="K17" s="234" t="s">
        <v>451</v>
      </c>
      <c r="L17" s="234" t="s">
        <v>451</v>
      </c>
      <c r="M17" s="236" t="s">
        <v>451</v>
      </c>
    </row>
    <row r="18" spans="1:13" ht="39.950000000000003" customHeight="1">
      <c r="A18" s="129" t="s">
        <v>131</v>
      </c>
      <c r="B18" s="235" t="s">
        <v>451</v>
      </c>
      <c r="C18" s="234" t="s">
        <v>451</v>
      </c>
      <c r="D18" s="234" t="s">
        <v>451</v>
      </c>
      <c r="E18" s="234" t="s">
        <v>451</v>
      </c>
      <c r="F18" s="234" t="s">
        <v>451</v>
      </c>
      <c r="G18" s="234" t="s">
        <v>451</v>
      </c>
      <c r="H18" s="234" t="s">
        <v>451</v>
      </c>
      <c r="I18" s="234" t="s">
        <v>451</v>
      </c>
      <c r="J18" s="234" t="s">
        <v>451</v>
      </c>
      <c r="K18" s="234" t="s">
        <v>451</v>
      </c>
      <c r="L18" s="234" t="s">
        <v>451</v>
      </c>
      <c r="M18" s="236" t="s">
        <v>451</v>
      </c>
    </row>
    <row r="19" spans="1:13" ht="39.950000000000003" customHeight="1">
      <c r="A19" s="129" t="s">
        <v>132</v>
      </c>
      <c r="B19" s="235" t="s">
        <v>451</v>
      </c>
      <c r="C19" s="234" t="s">
        <v>451</v>
      </c>
      <c r="D19" s="234" t="s">
        <v>451</v>
      </c>
      <c r="E19" s="234" t="s">
        <v>451</v>
      </c>
      <c r="F19" s="234" t="s">
        <v>451</v>
      </c>
      <c r="G19" s="234" t="s">
        <v>451</v>
      </c>
      <c r="H19" s="234" t="s">
        <v>451</v>
      </c>
      <c r="I19" s="234" t="s">
        <v>451</v>
      </c>
      <c r="J19" s="234" t="s">
        <v>451</v>
      </c>
      <c r="K19" s="234" t="s">
        <v>451</v>
      </c>
      <c r="L19" s="234" t="s">
        <v>451</v>
      </c>
      <c r="M19" s="236" t="s">
        <v>451</v>
      </c>
    </row>
    <row r="20" spans="1:13" ht="39.950000000000003" customHeight="1">
      <c r="A20" s="130" t="s">
        <v>165</v>
      </c>
      <c r="B20" s="231" t="s">
        <v>451</v>
      </c>
      <c r="C20" s="230" t="s">
        <v>451</v>
      </c>
      <c r="D20" s="230" t="s">
        <v>451</v>
      </c>
      <c r="E20" s="230" t="s">
        <v>451</v>
      </c>
      <c r="F20" s="230" t="s">
        <v>451</v>
      </c>
      <c r="G20" s="230" t="s">
        <v>451</v>
      </c>
      <c r="H20" s="230" t="s">
        <v>451</v>
      </c>
      <c r="I20" s="230" t="s">
        <v>451</v>
      </c>
      <c r="J20" s="230" t="s">
        <v>451</v>
      </c>
      <c r="K20" s="230" t="s">
        <v>451</v>
      </c>
      <c r="L20" s="230" t="s">
        <v>451</v>
      </c>
      <c r="M20" s="229" t="s">
        <v>451</v>
      </c>
    </row>
    <row r="21" spans="1:13" ht="22.5" customHeight="1">
      <c r="A21" s="524" t="s">
        <v>450</v>
      </c>
      <c r="B21" s="525"/>
      <c r="C21" s="279"/>
      <c r="D21" s="279"/>
      <c r="E21" s="279"/>
      <c r="F21" s="279"/>
      <c r="G21" s="279"/>
      <c r="H21" s="279"/>
      <c r="I21" s="279"/>
      <c r="J21" s="279"/>
      <c r="K21" s="526" t="s">
        <v>175</v>
      </c>
      <c r="L21" s="526"/>
      <c r="M21" s="526"/>
    </row>
  </sheetData>
  <mergeCells count="18">
    <mergeCell ref="A2:M2"/>
    <mergeCell ref="A3:M3"/>
    <mergeCell ref="A4:G4"/>
    <mergeCell ref="H4:M4"/>
    <mergeCell ref="A5:A7"/>
    <mergeCell ref="B5:E5"/>
    <mergeCell ref="F5:F7"/>
    <mergeCell ref="G5:G7"/>
    <mergeCell ref="H5:H7"/>
    <mergeCell ref="I5:I7"/>
    <mergeCell ref="J5:J7"/>
    <mergeCell ref="K5:K7"/>
    <mergeCell ref="L5:L7"/>
    <mergeCell ref="M5:M7"/>
    <mergeCell ref="A21:B21"/>
    <mergeCell ref="K21:M21"/>
    <mergeCell ref="B6:C6"/>
    <mergeCell ref="D6:E6"/>
  </mergeCells>
  <phoneticPr fontId="2" type="noConversion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G18"/>
  <sheetViews>
    <sheetView view="pageBreakPreview" zoomScaleNormal="85" zoomScaleSheetLayoutView="100" workbookViewId="0">
      <selection activeCell="B14" sqref="B14"/>
    </sheetView>
  </sheetViews>
  <sheetFormatPr defaultColWidth="8.88671875" defaultRowHeight="30" customHeight="1"/>
  <cols>
    <col min="1" max="1" width="15" style="5" customWidth="1"/>
    <col min="2" max="2" width="11.6640625" style="5" customWidth="1"/>
    <col min="3" max="3" width="13" style="5" customWidth="1"/>
    <col min="4" max="4" width="12.21875" style="5" customWidth="1"/>
    <col min="5" max="5" width="11.77734375" style="5" customWidth="1"/>
    <col min="6" max="6" width="13" style="5" customWidth="1"/>
    <col min="7" max="7" width="13.77734375" style="5" customWidth="1"/>
    <col min="8" max="16384" width="8.88671875" style="5"/>
  </cols>
  <sheetData>
    <row r="1" spans="1:7" s="1" customFormat="1" ht="27.75" customHeight="1">
      <c r="A1" s="60" t="s">
        <v>160</v>
      </c>
      <c r="C1" s="60"/>
      <c r="D1" s="60"/>
      <c r="E1" s="60"/>
      <c r="F1" s="60"/>
      <c r="G1" s="64" t="s">
        <v>161</v>
      </c>
    </row>
    <row r="2" spans="1:7" s="2" customFormat="1" ht="30" customHeight="1">
      <c r="A2" s="379" t="s">
        <v>22</v>
      </c>
      <c r="B2" s="379"/>
      <c r="C2" s="379"/>
      <c r="D2" s="379"/>
      <c r="E2" s="379"/>
      <c r="F2" s="379"/>
      <c r="G2" s="379"/>
    </row>
    <row r="3" spans="1:7" s="3" customFormat="1" ht="39.75" customHeight="1">
      <c r="A3" s="380" t="s">
        <v>23</v>
      </c>
      <c r="B3" s="380"/>
      <c r="C3" s="380"/>
      <c r="D3" s="380"/>
      <c r="E3" s="380"/>
      <c r="F3" s="380"/>
      <c r="G3" s="380"/>
    </row>
    <row r="4" spans="1:7" s="4" customFormat="1" ht="19.5" customHeight="1">
      <c r="A4" s="39" t="s">
        <v>24</v>
      </c>
      <c r="G4" s="40" t="s">
        <v>25</v>
      </c>
    </row>
    <row r="5" spans="1:7" ht="45.75" customHeight="1">
      <c r="A5" s="381" t="s">
        <v>191</v>
      </c>
      <c r="B5" s="384" t="s">
        <v>35</v>
      </c>
      <c r="C5" s="385"/>
      <c r="D5" s="386"/>
      <c r="E5" s="387" t="s">
        <v>36</v>
      </c>
      <c r="F5" s="385"/>
      <c r="G5" s="386"/>
    </row>
    <row r="6" spans="1:7" ht="33.75" customHeight="1">
      <c r="A6" s="382"/>
      <c r="B6" s="388"/>
      <c r="C6" s="313" t="s">
        <v>37</v>
      </c>
      <c r="D6" s="313" t="s">
        <v>117</v>
      </c>
      <c r="E6" s="382"/>
      <c r="F6" s="313" t="s">
        <v>38</v>
      </c>
      <c r="G6" s="313" t="s">
        <v>39</v>
      </c>
    </row>
    <row r="7" spans="1:7" ht="39.950000000000003" customHeight="1">
      <c r="A7" s="383"/>
      <c r="B7" s="389"/>
      <c r="C7" s="315" t="s">
        <v>26</v>
      </c>
      <c r="D7" s="315" t="s">
        <v>118</v>
      </c>
      <c r="E7" s="383"/>
      <c r="F7" s="315" t="s">
        <v>27</v>
      </c>
      <c r="G7" s="315" t="s">
        <v>28</v>
      </c>
    </row>
    <row r="8" spans="1:7" ht="99.95" customHeight="1">
      <c r="A8" s="88" t="s">
        <v>95</v>
      </c>
      <c r="B8" s="65">
        <v>2414</v>
      </c>
      <c r="C8" s="65">
        <v>1036</v>
      </c>
      <c r="D8" s="47">
        <v>1378</v>
      </c>
      <c r="E8" s="65">
        <v>6116</v>
      </c>
      <c r="F8" s="65">
        <v>2951</v>
      </c>
      <c r="G8" s="127">
        <v>3165</v>
      </c>
    </row>
    <row r="9" spans="1:7" ht="99.95" customHeight="1">
      <c r="A9" s="88" t="s">
        <v>116</v>
      </c>
      <c r="B9" s="65">
        <v>2306</v>
      </c>
      <c r="C9" s="65">
        <v>1021</v>
      </c>
      <c r="D9" s="47">
        <v>1285</v>
      </c>
      <c r="E9" s="65">
        <v>6258</v>
      </c>
      <c r="F9" s="65">
        <v>3055</v>
      </c>
      <c r="G9" s="127">
        <v>3203</v>
      </c>
    </row>
    <row r="10" spans="1:7" ht="99.95" customHeight="1">
      <c r="A10" s="88" t="s">
        <v>122</v>
      </c>
      <c r="B10" s="65">
        <v>2289</v>
      </c>
      <c r="C10" s="65">
        <v>1019</v>
      </c>
      <c r="D10" s="47">
        <v>1270</v>
      </c>
      <c r="E10" s="65">
        <v>6204</v>
      </c>
      <c r="F10" s="65">
        <v>3032</v>
      </c>
      <c r="G10" s="127">
        <v>3172</v>
      </c>
    </row>
    <row r="11" spans="1:7" ht="99.95" customHeight="1">
      <c r="A11" s="88" t="s">
        <v>532</v>
      </c>
      <c r="B11" s="65">
        <v>2609</v>
      </c>
      <c r="C11" s="65">
        <v>1048</v>
      </c>
      <c r="D11" s="47">
        <v>1561</v>
      </c>
      <c r="E11" s="65">
        <v>6561</v>
      </c>
      <c r="F11" s="65">
        <v>3275</v>
      </c>
      <c r="G11" s="127">
        <v>3286</v>
      </c>
    </row>
    <row r="12" spans="1:7" ht="99.95" customHeight="1">
      <c r="A12" s="89" t="s">
        <v>568</v>
      </c>
      <c r="B12" s="337" t="s">
        <v>580</v>
      </c>
      <c r="C12" s="337" t="s">
        <v>580</v>
      </c>
      <c r="D12" s="337" t="s">
        <v>580</v>
      </c>
      <c r="E12" s="337" t="s">
        <v>580</v>
      </c>
      <c r="F12" s="337" t="s">
        <v>580</v>
      </c>
      <c r="G12" s="338" t="s">
        <v>580</v>
      </c>
    </row>
    <row r="13" spans="1:7" ht="24.75" customHeight="1">
      <c r="A13" s="85" t="s">
        <v>157</v>
      </c>
      <c r="B13" s="1"/>
      <c r="C13" s="1"/>
      <c r="D13" s="1"/>
      <c r="E13" s="1"/>
      <c r="F13" s="1"/>
      <c r="G13" s="6" t="s">
        <v>158</v>
      </c>
    </row>
    <row r="14" spans="1:7" ht="36.75" customHeight="1">
      <c r="B14" s="7"/>
    </row>
    <row r="15" spans="1:7" ht="36.75" customHeight="1"/>
    <row r="16" spans="1:7" ht="36.75" customHeight="1"/>
    <row r="17" spans="1:7" ht="36.75" customHeight="1"/>
    <row r="18" spans="1:7" s="1" customFormat="1" ht="15" customHeight="1">
      <c r="A18" s="5"/>
      <c r="B18" s="5"/>
      <c r="C18" s="5"/>
      <c r="D18" s="5"/>
      <c r="E18" s="5"/>
      <c r="F18" s="5"/>
      <c r="G18" s="5"/>
    </row>
  </sheetData>
  <mergeCells count="7">
    <mergeCell ref="A2:G2"/>
    <mergeCell ref="A3:G3"/>
    <mergeCell ref="A5:A7"/>
    <mergeCell ref="B5:D5"/>
    <mergeCell ref="E5:G5"/>
    <mergeCell ref="B6:B7"/>
    <mergeCell ref="E6:E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7" pageOrder="overThenDown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view="pageBreakPreview" topLeftCell="A8" zoomScaleNormal="100" zoomScaleSheetLayoutView="100" workbookViewId="0">
      <selection activeCell="B9" sqref="B9:O13"/>
    </sheetView>
  </sheetViews>
  <sheetFormatPr defaultRowHeight="13.5"/>
  <cols>
    <col min="1" max="2" width="10.77734375" customWidth="1"/>
    <col min="3" max="3" width="13.109375" customWidth="1"/>
    <col min="4" max="15" width="10.77734375" customWidth="1"/>
  </cols>
  <sheetData>
    <row r="1" spans="1:15">
      <c r="A1" s="240" t="s">
        <v>486</v>
      </c>
      <c r="B1" s="240"/>
      <c r="C1" s="240"/>
      <c r="D1" s="240"/>
      <c r="E1" s="240"/>
      <c r="F1" s="240"/>
      <c r="N1" s="240"/>
      <c r="O1" s="268" t="s">
        <v>485</v>
      </c>
    </row>
    <row r="2" spans="1:15" ht="30">
      <c r="A2" s="478" t="s">
        <v>484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</row>
    <row r="3" spans="1:15" ht="22.5">
      <c r="A3" s="479" t="s">
        <v>483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</row>
    <row r="4" spans="1:15">
      <c r="A4" s="513" t="s">
        <v>482</v>
      </c>
      <c r="B4" s="513"/>
      <c r="C4" s="513"/>
      <c r="D4" s="513"/>
      <c r="E4" s="513"/>
      <c r="F4" s="513"/>
      <c r="G4" s="513"/>
      <c r="H4" s="513"/>
      <c r="I4" s="513"/>
      <c r="J4" s="480" t="s">
        <v>481</v>
      </c>
      <c r="K4" s="480"/>
      <c r="L4" s="480"/>
      <c r="M4" s="480"/>
      <c r="N4" s="480"/>
      <c r="O4" s="480"/>
    </row>
    <row r="5" spans="1:15" ht="39.950000000000003" customHeight="1">
      <c r="A5" s="537" t="s">
        <v>443</v>
      </c>
      <c r="B5" s="534" t="s">
        <v>480</v>
      </c>
      <c r="C5" s="534"/>
      <c r="D5" s="536" t="s">
        <v>479</v>
      </c>
      <c r="E5" s="536"/>
      <c r="F5" s="535" t="s">
        <v>478</v>
      </c>
      <c r="G5" s="535"/>
      <c r="H5" s="534" t="s">
        <v>477</v>
      </c>
      <c r="I5" s="534"/>
      <c r="J5" s="534" t="s">
        <v>476</v>
      </c>
      <c r="K5" s="534"/>
      <c r="L5" s="535" t="s">
        <v>475</v>
      </c>
      <c r="M5" s="535"/>
      <c r="N5" s="536" t="s">
        <v>474</v>
      </c>
      <c r="O5" s="536"/>
    </row>
    <row r="6" spans="1:15" ht="39.950000000000003" customHeight="1">
      <c r="A6" s="538"/>
      <c r="B6" s="534"/>
      <c r="C6" s="534"/>
      <c r="D6" s="536"/>
      <c r="E6" s="536"/>
      <c r="F6" s="535"/>
      <c r="G6" s="535"/>
      <c r="H6" s="534"/>
      <c r="I6" s="534"/>
      <c r="J6" s="534"/>
      <c r="K6" s="534"/>
      <c r="L6" s="535"/>
      <c r="M6" s="535"/>
      <c r="N6" s="536"/>
      <c r="O6" s="536"/>
    </row>
    <row r="7" spans="1:15" ht="39.950000000000003" customHeight="1">
      <c r="A7" s="538"/>
      <c r="B7" s="534" t="s">
        <v>473</v>
      </c>
      <c r="C7" s="535" t="s">
        <v>472</v>
      </c>
      <c r="D7" s="534" t="s">
        <v>473</v>
      </c>
      <c r="E7" s="535" t="s">
        <v>472</v>
      </c>
      <c r="F7" s="534" t="s">
        <v>473</v>
      </c>
      <c r="G7" s="535" t="s">
        <v>472</v>
      </c>
      <c r="H7" s="534" t="s">
        <v>473</v>
      </c>
      <c r="I7" s="535" t="s">
        <v>472</v>
      </c>
      <c r="J7" s="534" t="s">
        <v>473</v>
      </c>
      <c r="K7" s="535" t="s">
        <v>472</v>
      </c>
      <c r="L7" s="534" t="s">
        <v>473</v>
      </c>
      <c r="M7" s="535" t="s">
        <v>472</v>
      </c>
      <c r="N7" s="534" t="s">
        <v>473</v>
      </c>
      <c r="O7" s="535" t="s">
        <v>472</v>
      </c>
    </row>
    <row r="8" spans="1:15" ht="39.950000000000003" customHeight="1">
      <c r="A8" s="538"/>
      <c r="B8" s="534"/>
      <c r="C8" s="535"/>
      <c r="D8" s="534"/>
      <c r="E8" s="535"/>
      <c r="F8" s="534"/>
      <c r="G8" s="535"/>
      <c r="H8" s="534"/>
      <c r="I8" s="535"/>
      <c r="J8" s="534"/>
      <c r="K8" s="535"/>
      <c r="L8" s="534"/>
      <c r="M8" s="535"/>
      <c r="N8" s="534"/>
      <c r="O8" s="535"/>
    </row>
    <row r="9" spans="1:15" ht="99.95" customHeight="1">
      <c r="A9" s="232" t="s">
        <v>95</v>
      </c>
      <c r="B9" s="606">
        <f>SUM(D9,F9,H9,J9,L9,N9)</f>
        <v>3847</v>
      </c>
      <c r="C9" s="238">
        <f>SUM(E9,G9,I9,K9,M9,O9)</f>
        <v>14076370</v>
      </c>
      <c r="D9" s="238">
        <v>2320</v>
      </c>
      <c r="E9" s="238">
        <v>9618715</v>
      </c>
      <c r="F9" s="238">
        <v>110</v>
      </c>
      <c r="G9" s="238">
        <v>1293359</v>
      </c>
      <c r="H9" s="238">
        <v>38</v>
      </c>
      <c r="I9" s="238">
        <v>184300</v>
      </c>
      <c r="J9" s="238">
        <v>156</v>
      </c>
      <c r="K9" s="238">
        <v>1137707</v>
      </c>
      <c r="L9" s="238">
        <v>1200</v>
      </c>
      <c r="M9" s="238">
        <v>1664039</v>
      </c>
      <c r="N9" s="238">
        <v>23</v>
      </c>
      <c r="O9" s="237">
        <v>178250</v>
      </c>
    </row>
    <row r="10" spans="1:15" ht="99.95" customHeight="1">
      <c r="A10" s="232" t="s">
        <v>116</v>
      </c>
      <c r="B10" s="235">
        <f>SUM(D10,F10,H10,J10,L10,N10)</f>
        <v>3770.06</v>
      </c>
      <c r="C10" s="234">
        <f>SUM(E10,G10,I10,K10,M10,O10)</f>
        <v>13794842.6</v>
      </c>
      <c r="D10" s="234">
        <v>2273.6</v>
      </c>
      <c r="E10" s="234">
        <v>9426340.6999999993</v>
      </c>
      <c r="F10" s="234">
        <v>107.8</v>
      </c>
      <c r="G10" s="234">
        <v>1267491.82</v>
      </c>
      <c r="H10" s="234">
        <v>37.24</v>
      </c>
      <c r="I10" s="234">
        <v>180614</v>
      </c>
      <c r="J10" s="234">
        <v>152.88</v>
      </c>
      <c r="K10" s="234">
        <v>1114952.8599999999</v>
      </c>
      <c r="L10" s="234">
        <v>1176</v>
      </c>
      <c r="M10" s="234">
        <v>1630758.22</v>
      </c>
      <c r="N10" s="234">
        <v>22.54</v>
      </c>
      <c r="O10" s="236">
        <v>174685</v>
      </c>
    </row>
    <row r="11" spans="1:15" ht="99.95" customHeight="1">
      <c r="A11" s="232" t="s">
        <v>122</v>
      </c>
      <c r="B11" s="235">
        <v>3755</v>
      </c>
      <c r="C11" s="234">
        <v>13689111</v>
      </c>
      <c r="D11" s="234">
        <v>2250</v>
      </c>
      <c r="E11" s="234">
        <v>9227441</v>
      </c>
      <c r="F11" s="234">
        <v>106</v>
      </c>
      <c r="G11" s="234">
        <v>1198881</v>
      </c>
      <c r="H11" s="234">
        <v>35</v>
      </c>
      <c r="I11" s="234">
        <v>170650</v>
      </c>
      <c r="J11" s="234">
        <v>157</v>
      </c>
      <c r="K11" s="234">
        <v>1225539</v>
      </c>
      <c r="L11" s="234">
        <v>1185</v>
      </c>
      <c r="M11" s="234">
        <v>1694800</v>
      </c>
      <c r="N11" s="234">
        <v>22</v>
      </c>
      <c r="O11" s="236">
        <v>171800</v>
      </c>
    </row>
    <row r="12" spans="1:15" ht="99.95" customHeight="1">
      <c r="A12" s="232" t="s">
        <v>532</v>
      </c>
      <c r="B12" s="235">
        <v>3741</v>
      </c>
      <c r="C12" s="234">
        <v>13591765</v>
      </c>
      <c r="D12" s="234">
        <v>2248</v>
      </c>
      <c r="E12" s="234">
        <v>9219238</v>
      </c>
      <c r="F12" s="234">
        <v>101</v>
      </c>
      <c r="G12" s="234">
        <v>1142330</v>
      </c>
      <c r="H12" s="234">
        <v>34</v>
      </c>
      <c r="I12" s="234">
        <v>165774</v>
      </c>
      <c r="J12" s="234">
        <v>156</v>
      </c>
      <c r="K12" s="234">
        <v>1217733</v>
      </c>
      <c r="L12" s="234">
        <v>1182</v>
      </c>
      <c r="M12" s="234">
        <v>1690509</v>
      </c>
      <c r="N12" s="234">
        <v>20</v>
      </c>
      <c r="O12" s="236">
        <v>156181</v>
      </c>
    </row>
    <row r="13" spans="1:15" ht="99.95" customHeight="1">
      <c r="A13" s="89" t="s">
        <v>568</v>
      </c>
      <c r="B13" s="376">
        <v>3744</v>
      </c>
      <c r="C13" s="377">
        <v>13685550</v>
      </c>
      <c r="D13" s="377">
        <v>2251</v>
      </c>
      <c r="E13" s="377">
        <v>9402889</v>
      </c>
      <c r="F13" s="377">
        <v>102</v>
      </c>
      <c r="G13" s="377">
        <v>1145002</v>
      </c>
      <c r="H13" s="377">
        <v>34</v>
      </c>
      <c r="I13" s="377">
        <v>164999</v>
      </c>
      <c r="J13" s="377">
        <v>151</v>
      </c>
      <c r="K13" s="377">
        <v>1111880</v>
      </c>
      <c r="L13" s="377">
        <v>1185</v>
      </c>
      <c r="M13" s="377">
        <v>1695600</v>
      </c>
      <c r="N13" s="377">
        <v>21</v>
      </c>
      <c r="O13" s="378">
        <v>165180</v>
      </c>
    </row>
    <row r="14" spans="1:15" ht="27" customHeight="1">
      <c r="A14" s="512" t="s">
        <v>125</v>
      </c>
      <c r="B14" s="512"/>
      <c r="L14" s="539" t="s">
        <v>471</v>
      </c>
      <c r="M14" s="539"/>
      <c r="N14" s="539"/>
      <c r="O14" s="539"/>
    </row>
  </sheetData>
  <mergeCells count="28">
    <mergeCell ref="A2:O2"/>
    <mergeCell ref="A3:O3"/>
    <mergeCell ref="A14:B14"/>
    <mergeCell ref="A4:I4"/>
    <mergeCell ref="J4:O4"/>
    <mergeCell ref="A5:A8"/>
    <mergeCell ref="B5:C6"/>
    <mergeCell ref="D5:E6"/>
    <mergeCell ref="F5:G6"/>
    <mergeCell ref="H5:I6"/>
    <mergeCell ref="D7:D8"/>
    <mergeCell ref="E7:E8"/>
    <mergeCell ref="F7:F8"/>
    <mergeCell ref="G7:G8"/>
    <mergeCell ref="H7:H8"/>
    <mergeCell ref="L14:O14"/>
    <mergeCell ref="J5:K6"/>
    <mergeCell ref="L5:M6"/>
    <mergeCell ref="N5:O6"/>
    <mergeCell ref="B7:B8"/>
    <mergeCell ref="C7:C8"/>
    <mergeCell ref="I7:I8"/>
    <mergeCell ref="O7:O8"/>
    <mergeCell ref="J7:J8"/>
    <mergeCell ref="K7:K8"/>
    <mergeCell ref="L7:L8"/>
    <mergeCell ref="M7:M8"/>
    <mergeCell ref="N7:N8"/>
  </mergeCells>
  <phoneticPr fontId="2" type="noConversion"/>
  <pageMargins left="0.7" right="0.7" top="0.75" bottom="0.75" header="0.3" footer="0.3"/>
  <pageSetup paperSize="9" scale="4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view="pageBreakPreview" zoomScaleNormal="100" zoomScaleSheetLayoutView="100" workbookViewId="0">
      <selection activeCell="B7" sqref="B7:K16"/>
    </sheetView>
  </sheetViews>
  <sheetFormatPr defaultRowHeight="13.5"/>
  <cols>
    <col min="1" max="1" width="13.88671875" customWidth="1"/>
    <col min="2" max="7" width="10.77734375" customWidth="1"/>
    <col min="8" max="8" width="11.5546875" customWidth="1"/>
    <col min="9" max="9" width="14.33203125" customWidth="1"/>
    <col min="10" max="10" width="14.5546875" customWidth="1"/>
    <col min="11" max="11" width="16.21875" customWidth="1"/>
  </cols>
  <sheetData>
    <row r="1" spans="1:15">
      <c r="A1" s="240" t="s">
        <v>507</v>
      </c>
      <c r="B1" s="240"/>
      <c r="C1" s="240"/>
      <c r="D1" s="240"/>
      <c r="J1" s="240"/>
      <c r="K1" s="268" t="s">
        <v>506</v>
      </c>
    </row>
    <row r="2" spans="1:15" ht="30">
      <c r="A2" s="478" t="s">
        <v>505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298"/>
      <c r="M2" s="298"/>
      <c r="N2" s="298"/>
      <c r="O2" s="298"/>
    </row>
    <row r="3" spans="1:15" ht="22.5">
      <c r="A3" s="479" t="s">
        <v>504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297"/>
      <c r="M3" s="297"/>
      <c r="N3" s="297"/>
      <c r="O3" s="297"/>
    </row>
    <row r="4" spans="1:15">
      <c r="A4" s="513" t="s">
        <v>482</v>
      </c>
      <c r="B4" s="513"/>
      <c r="C4" s="513"/>
      <c r="F4" s="239"/>
      <c r="G4" s="480" t="s">
        <v>503</v>
      </c>
      <c r="H4" s="480"/>
      <c r="I4" s="480"/>
      <c r="J4" s="480"/>
      <c r="K4" s="480"/>
    </row>
    <row r="5" spans="1:15" ht="60" customHeight="1">
      <c r="A5" s="469" t="s">
        <v>502</v>
      </c>
      <c r="B5" s="472" t="s">
        <v>501</v>
      </c>
      <c r="C5" s="472"/>
      <c r="D5" s="472" t="s">
        <v>500</v>
      </c>
      <c r="E5" s="472"/>
      <c r="F5" s="472" t="s">
        <v>499</v>
      </c>
      <c r="G5" s="472"/>
      <c r="H5" s="472" t="s">
        <v>123</v>
      </c>
      <c r="I5" s="472"/>
      <c r="J5" s="541" t="s">
        <v>568</v>
      </c>
      <c r="K5" s="541"/>
    </row>
    <row r="6" spans="1:15" ht="60" customHeight="1">
      <c r="A6" s="472"/>
      <c r="B6" s="296" t="s">
        <v>498</v>
      </c>
      <c r="C6" s="296" t="s">
        <v>497</v>
      </c>
      <c r="D6" s="296" t="s">
        <v>498</v>
      </c>
      <c r="E6" s="296" t="s">
        <v>497</v>
      </c>
      <c r="F6" s="296" t="s">
        <v>498</v>
      </c>
      <c r="G6" s="296" t="s">
        <v>497</v>
      </c>
      <c r="H6" s="320" t="s">
        <v>498</v>
      </c>
      <c r="I6" s="320" t="s">
        <v>497</v>
      </c>
      <c r="J6" s="295" t="s">
        <v>498</v>
      </c>
      <c r="K6" s="295" t="s">
        <v>497</v>
      </c>
    </row>
    <row r="7" spans="1:15" ht="69.95" customHeight="1">
      <c r="A7" s="294" t="s">
        <v>496</v>
      </c>
      <c r="B7" s="606">
        <f>SUM(B8:B14)</f>
        <v>2460</v>
      </c>
      <c r="C7" s="238">
        <f>SUM(C8:C14)</f>
        <v>6656122</v>
      </c>
      <c r="D7" s="238">
        <v>2410.8000000000002</v>
      </c>
      <c r="E7" s="238">
        <v>6522999.5599999996</v>
      </c>
      <c r="F7" s="238">
        <v>2211</v>
      </c>
      <c r="G7" s="238">
        <v>6332000</v>
      </c>
      <c r="H7" s="335">
        <f>SUM(H8:H16)</f>
        <v>3302</v>
      </c>
      <c r="I7" s="335">
        <f>SUM(I8:I16)</f>
        <v>8973750</v>
      </c>
      <c r="J7" s="293">
        <v>3186</v>
      </c>
      <c r="K7" s="292">
        <v>4831264</v>
      </c>
    </row>
    <row r="8" spans="1:15" ht="69.95" customHeight="1">
      <c r="A8" s="291" t="s">
        <v>495</v>
      </c>
      <c r="B8" s="612" t="s">
        <v>305</v>
      </c>
      <c r="C8" s="290" t="s">
        <v>305</v>
      </c>
      <c r="D8" s="290" t="s">
        <v>305</v>
      </c>
      <c r="E8" s="290" t="s">
        <v>305</v>
      </c>
      <c r="F8" s="290" t="s">
        <v>305</v>
      </c>
      <c r="G8" s="290" t="s">
        <v>305</v>
      </c>
      <c r="H8" s="336">
        <v>0</v>
      </c>
      <c r="I8" s="336">
        <v>0</v>
      </c>
      <c r="J8" s="336">
        <v>0</v>
      </c>
      <c r="K8" s="613">
        <v>0</v>
      </c>
    </row>
    <row r="9" spans="1:15" ht="69.95" customHeight="1">
      <c r="A9" s="291" t="s">
        <v>494</v>
      </c>
      <c r="B9" s="612" t="s">
        <v>305</v>
      </c>
      <c r="C9" s="290" t="s">
        <v>305</v>
      </c>
      <c r="D9" s="290" t="s">
        <v>305</v>
      </c>
      <c r="E9" s="290" t="s">
        <v>305</v>
      </c>
      <c r="F9" s="290" t="s">
        <v>305</v>
      </c>
      <c r="G9" s="290" t="s">
        <v>305</v>
      </c>
      <c r="H9" s="336">
        <v>0</v>
      </c>
      <c r="I9" s="336">
        <v>0</v>
      </c>
      <c r="J9" s="336">
        <v>0</v>
      </c>
      <c r="K9" s="613">
        <v>0</v>
      </c>
    </row>
    <row r="10" spans="1:15" ht="69.95" customHeight="1">
      <c r="A10" s="291" t="s">
        <v>493</v>
      </c>
      <c r="B10" s="235">
        <v>640</v>
      </c>
      <c r="C10" s="234">
        <v>2122995</v>
      </c>
      <c r="D10" s="234">
        <v>627.20000000000005</v>
      </c>
      <c r="E10" s="234">
        <v>2080535.0999999999</v>
      </c>
      <c r="F10" s="234">
        <v>658</v>
      </c>
      <c r="G10" s="234">
        <v>2311990</v>
      </c>
      <c r="H10" s="336">
        <v>1500</v>
      </c>
      <c r="I10" s="336">
        <v>4348722</v>
      </c>
      <c r="J10" s="289">
        <v>1381</v>
      </c>
      <c r="K10" s="288">
        <v>3206223</v>
      </c>
    </row>
    <row r="11" spans="1:15" ht="69.95" customHeight="1">
      <c r="A11" s="291" t="s">
        <v>492</v>
      </c>
      <c r="B11" s="612" t="s">
        <v>305</v>
      </c>
      <c r="C11" s="290" t="s">
        <v>305</v>
      </c>
      <c r="D11" s="290" t="s">
        <v>305</v>
      </c>
      <c r="E11" s="290" t="s">
        <v>305</v>
      </c>
      <c r="F11" s="290" t="s">
        <v>305</v>
      </c>
      <c r="G11" s="290" t="s">
        <v>305</v>
      </c>
      <c r="H11" s="336">
        <v>0</v>
      </c>
      <c r="I11" s="336">
        <v>0</v>
      </c>
      <c r="J11" s="336">
        <v>0</v>
      </c>
      <c r="K11" s="613">
        <v>0</v>
      </c>
    </row>
    <row r="12" spans="1:15" ht="69.95" customHeight="1">
      <c r="A12" s="291" t="s">
        <v>491</v>
      </c>
      <c r="B12" s="612" t="s">
        <v>305</v>
      </c>
      <c r="C12" s="290" t="s">
        <v>305</v>
      </c>
      <c r="D12" s="290" t="s">
        <v>305</v>
      </c>
      <c r="E12" s="290" t="s">
        <v>305</v>
      </c>
      <c r="F12" s="290" t="s">
        <v>305</v>
      </c>
      <c r="G12" s="290" t="s">
        <v>305</v>
      </c>
      <c r="H12" s="336">
        <v>0</v>
      </c>
      <c r="I12" s="336">
        <v>0</v>
      </c>
      <c r="J12" s="336">
        <v>0</v>
      </c>
      <c r="K12" s="613">
        <v>0</v>
      </c>
    </row>
    <row r="13" spans="1:15" ht="69.95" customHeight="1">
      <c r="A13" s="291" t="s">
        <v>490</v>
      </c>
      <c r="B13" s="235">
        <v>1820</v>
      </c>
      <c r="C13" s="234">
        <v>4533127</v>
      </c>
      <c r="D13" s="234">
        <v>1783.6</v>
      </c>
      <c r="E13" s="234">
        <v>4442464.46</v>
      </c>
      <c r="F13" s="234">
        <v>1811</v>
      </c>
      <c r="G13" s="234">
        <v>4648128</v>
      </c>
      <c r="H13" s="336">
        <v>1802</v>
      </c>
      <c r="I13" s="336">
        <v>4625028</v>
      </c>
      <c r="J13" s="289">
        <v>1805</v>
      </c>
      <c r="K13" s="288">
        <v>1625041</v>
      </c>
    </row>
    <row r="14" spans="1:15" ht="69.95" customHeight="1">
      <c r="A14" s="291" t="s">
        <v>489</v>
      </c>
      <c r="B14" s="612" t="s">
        <v>305</v>
      </c>
      <c r="C14" s="290" t="s">
        <v>305</v>
      </c>
      <c r="D14" s="290" t="s">
        <v>305</v>
      </c>
      <c r="E14" s="290" t="s">
        <v>305</v>
      </c>
      <c r="F14" s="290" t="s">
        <v>305</v>
      </c>
      <c r="G14" s="290" t="s">
        <v>305</v>
      </c>
      <c r="H14" s="336">
        <v>0</v>
      </c>
      <c r="I14" s="336">
        <v>0</v>
      </c>
      <c r="J14" s="336">
        <v>0</v>
      </c>
      <c r="K14" s="613">
        <v>0</v>
      </c>
    </row>
    <row r="15" spans="1:15" ht="69.95" customHeight="1">
      <c r="A15" s="291" t="s">
        <v>488</v>
      </c>
      <c r="B15" s="612" t="s">
        <v>305</v>
      </c>
      <c r="C15" s="290" t="s">
        <v>305</v>
      </c>
      <c r="D15" s="290" t="s">
        <v>305</v>
      </c>
      <c r="E15" s="290" t="s">
        <v>305</v>
      </c>
      <c r="F15" s="290" t="s">
        <v>305</v>
      </c>
      <c r="G15" s="290" t="s">
        <v>305</v>
      </c>
      <c r="H15" s="336">
        <v>0</v>
      </c>
      <c r="I15" s="336">
        <v>0</v>
      </c>
      <c r="J15" s="336">
        <v>0</v>
      </c>
      <c r="K15" s="613">
        <v>0</v>
      </c>
    </row>
    <row r="16" spans="1:15" ht="69.95" customHeight="1">
      <c r="A16" s="287" t="s">
        <v>487</v>
      </c>
      <c r="B16" s="614" t="s">
        <v>305</v>
      </c>
      <c r="C16" s="286" t="s">
        <v>305</v>
      </c>
      <c r="D16" s="286" t="s">
        <v>305</v>
      </c>
      <c r="E16" s="286" t="s">
        <v>305</v>
      </c>
      <c r="F16" s="286" t="s">
        <v>305</v>
      </c>
      <c r="G16" s="286" t="s">
        <v>305</v>
      </c>
      <c r="H16" s="333">
        <v>0</v>
      </c>
      <c r="I16" s="333">
        <v>0</v>
      </c>
      <c r="J16" s="333">
        <v>0</v>
      </c>
      <c r="K16" s="615">
        <v>0</v>
      </c>
    </row>
    <row r="17" spans="1:11" ht="39.950000000000003" customHeight="1">
      <c r="A17" s="285" t="s">
        <v>125</v>
      </c>
      <c r="J17" s="540" t="s">
        <v>471</v>
      </c>
      <c r="K17" s="540"/>
    </row>
    <row r="18" spans="1:11" ht="39.950000000000003" customHeight="1"/>
    <row r="19" spans="1:11" ht="39.950000000000003" customHeight="1"/>
    <row r="20" spans="1:11" ht="39.950000000000003" customHeight="1"/>
    <row r="21" spans="1:11" ht="39.950000000000003" customHeight="1"/>
    <row r="22" spans="1:11" ht="39.950000000000003" customHeight="1"/>
    <row r="23" spans="1:11" ht="39.950000000000003" customHeight="1"/>
    <row r="24" spans="1:11" ht="39.950000000000003" customHeight="1"/>
    <row r="25" spans="1:11" ht="39.950000000000003" customHeight="1"/>
  </sheetData>
  <mergeCells count="11">
    <mergeCell ref="A2:K2"/>
    <mergeCell ref="A3:K3"/>
    <mergeCell ref="G4:K4"/>
    <mergeCell ref="A5:A6"/>
    <mergeCell ref="B5:C5"/>
    <mergeCell ref="D5:E5"/>
    <mergeCell ref="J17:K17"/>
    <mergeCell ref="A4:C4"/>
    <mergeCell ref="F5:G5"/>
    <mergeCell ref="J5:K5"/>
    <mergeCell ref="H5:I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view="pageBreakPreview" topLeftCell="A9" zoomScaleNormal="100" zoomScaleSheetLayoutView="100" workbookViewId="0">
      <selection activeCell="A5" sqref="A5:B8"/>
    </sheetView>
  </sheetViews>
  <sheetFormatPr defaultRowHeight="13.5"/>
  <cols>
    <col min="3" max="16" width="15.77734375" customWidth="1"/>
  </cols>
  <sheetData>
    <row r="1" spans="1:16" ht="39.950000000000003" customHeight="1">
      <c r="A1" s="240" t="s">
        <v>546</v>
      </c>
      <c r="B1" s="240"/>
      <c r="C1" s="240"/>
      <c r="D1" s="240"/>
      <c r="E1" s="240"/>
      <c r="F1" s="240"/>
      <c r="G1" s="240"/>
      <c r="O1" s="240"/>
      <c r="P1" s="268" t="s">
        <v>545</v>
      </c>
    </row>
    <row r="2" spans="1:16" ht="39.950000000000003" customHeight="1">
      <c r="A2" s="478" t="s">
        <v>544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</row>
    <row r="3" spans="1:16" ht="39.950000000000003" customHeight="1">
      <c r="A3" s="479" t="s">
        <v>543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</row>
    <row r="4" spans="1:16" ht="39.950000000000003" customHeight="1">
      <c r="A4" s="513" t="s">
        <v>482</v>
      </c>
      <c r="B4" s="513"/>
      <c r="C4" s="513"/>
      <c r="D4" s="513"/>
      <c r="E4" s="513"/>
      <c r="F4" s="513"/>
      <c r="G4" s="312"/>
      <c r="H4" s="312"/>
      <c r="I4" s="312"/>
      <c r="J4" s="312"/>
      <c r="K4" s="312"/>
      <c r="L4" s="312"/>
      <c r="M4" s="480" t="s">
        <v>542</v>
      </c>
      <c r="N4" s="480"/>
      <c r="O4" s="480"/>
      <c r="P4" s="480"/>
    </row>
    <row r="5" spans="1:16" ht="39.950000000000003" customHeight="1">
      <c r="A5" s="531" t="s">
        <v>541</v>
      </c>
      <c r="B5" s="548"/>
      <c r="C5" s="469" t="s">
        <v>540</v>
      </c>
      <c r="D5" s="472"/>
      <c r="E5" s="469" t="s">
        <v>539</v>
      </c>
      <c r="F5" s="472"/>
      <c r="G5" s="469" t="s">
        <v>538</v>
      </c>
      <c r="H5" s="472"/>
      <c r="I5" s="469" t="s">
        <v>537</v>
      </c>
      <c r="J5" s="472"/>
      <c r="K5" s="469" t="s">
        <v>536</v>
      </c>
      <c r="L5" s="472"/>
      <c r="M5" s="469" t="s">
        <v>476</v>
      </c>
      <c r="N5" s="472"/>
      <c r="O5" s="469" t="s">
        <v>535</v>
      </c>
      <c r="P5" s="472"/>
    </row>
    <row r="6" spans="1:16" ht="39.950000000000003" customHeight="1">
      <c r="A6" s="509"/>
      <c r="B6" s="549"/>
      <c r="C6" s="472"/>
      <c r="D6" s="472"/>
      <c r="E6" s="472"/>
      <c r="F6" s="472"/>
      <c r="G6" s="472"/>
      <c r="H6" s="472"/>
      <c r="I6" s="472"/>
      <c r="J6" s="472"/>
      <c r="K6" s="472"/>
      <c r="L6" s="472"/>
      <c r="M6" s="472"/>
      <c r="N6" s="472"/>
      <c r="O6" s="472"/>
      <c r="P6" s="472"/>
    </row>
    <row r="7" spans="1:16" ht="39.950000000000003" customHeight="1">
      <c r="A7" s="509"/>
      <c r="B7" s="549"/>
      <c r="C7" s="507" t="s">
        <v>534</v>
      </c>
      <c r="D7" s="507" t="s">
        <v>533</v>
      </c>
      <c r="E7" s="531" t="s">
        <v>534</v>
      </c>
      <c r="F7" s="531" t="s">
        <v>533</v>
      </c>
      <c r="G7" s="531" t="s">
        <v>534</v>
      </c>
      <c r="H7" s="531" t="s">
        <v>533</v>
      </c>
      <c r="I7" s="507" t="s">
        <v>534</v>
      </c>
      <c r="J7" s="507" t="s">
        <v>533</v>
      </c>
      <c r="K7" s="531" t="s">
        <v>534</v>
      </c>
      <c r="L7" s="531" t="s">
        <v>533</v>
      </c>
      <c r="M7" s="531" t="s">
        <v>534</v>
      </c>
      <c r="N7" s="531" t="s">
        <v>533</v>
      </c>
      <c r="O7" s="507" t="s">
        <v>534</v>
      </c>
      <c r="P7" s="507" t="s">
        <v>533</v>
      </c>
    </row>
    <row r="8" spans="1:16" ht="39.950000000000003" customHeight="1">
      <c r="A8" s="510"/>
      <c r="B8" s="550"/>
      <c r="C8" s="523"/>
      <c r="D8" s="523"/>
      <c r="E8" s="533"/>
      <c r="F8" s="533"/>
      <c r="G8" s="533"/>
      <c r="H8" s="533"/>
      <c r="I8" s="523"/>
      <c r="J8" s="523"/>
      <c r="K8" s="533"/>
      <c r="L8" s="533"/>
      <c r="M8" s="533"/>
      <c r="N8" s="533"/>
      <c r="O8" s="523"/>
      <c r="P8" s="523"/>
    </row>
    <row r="9" spans="1:16" ht="35.1" customHeight="1">
      <c r="A9" s="542" t="s">
        <v>95</v>
      </c>
      <c r="B9" s="543"/>
      <c r="C9" s="235">
        <f>SUM(E9,G9,I9,K9,M9,O9)</f>
        <v>3643</v>
      </c>
      <c r="D9" s="234">
        <f>SUM(F9,H9,J9,L9,N9,P9)</f>
        <v>13400910</v>
      </c>
      <c r="E9" s="234">
        <v>2210</v>
      </c>
      <c r="F9" s="234">
        <v>9162656</v>
      </c>
      <c r="G9" s="234">
        <v>110</v>
      </c>
      <c r="H9" s="234">
        <v>1293359</v>
      </c>
      <c r="I9" s="234">
        <v>38</v>
      </c>
      <c r="J9" s="234">
        <v>184300</v>
      </c>
      <c r="K9" s="234">
        <v>1121</v>
      </c>
      <c r="L9" s="234">
        <v>1554490</v>
      </c>
      <c r="M9" s="234">
        <v>142</v>
      </c>
      <c r="N9" s="234">
        <v>1035605</v>
      </c>
      <c r="O9" s="234">
        <v>22</v>
      </c>
      <c r="P9" s="236">
        <v>170500</v>
      </c>
    </row>
    <row r="10" spans="1:16" ht="35.1" customHeight="1">
      <c r="A10" s="542" t="s">
        <v>116</v>
      </c>
      <c r="B10" s="543"/>
      <c r="C10" s="235">
        <f>SUM(E10,G10,I10,K10,M10,O10)</f>
        <v>3570.14</v>
      </c>
      <c r="D10" s="234">
        <v>13132891.799999999</v>
      </c>
      <c r="E10" s="234">
        <v>2165.8000000000002</v>
      </c>
      <c r="F10" s="234">
        <v>8979402.879999999</v>
      </c>
      <c r="G10" s="234">
        <v>107.8</v>
      </c>
      <c r="H10" s="234">
        <v>1267491.82</v>
      </c>
      <c r="I10" s="234">
        <v>37.24</v>
      </c>
      <c r="J10" s="234">
        <v>180614</v>
      </c>
      <c r="K10" s="234">
        <v>1098.58</v>
      </c>
      <c r="L10" s="234">
        <v>1523400.2</v>
      </c>
      <c r="M10" s="234">
        <v>139.16</v>
      </c>
      <c r="N10" s="234">
        <v>1014892.9</v>
      </c>
      <c r="O10" s="234">
        <v>21.56</v>
      </c>
      <c r="P10" s="236">
        <v>167090</v>
      </c>
    </row>
    <row r="11" spans="1:16" ht="35.1" customHeight="1">
      <c r="A11" s="542" t="s">
        <v>122</v>
      </c>
      <c r="B11" s="543"/>
      <c r="C11" s="235">
        <v>3671</v>
      </c>
      <c r="D11" s="234">
        <v>13592050</v>
      </c>
      <c r="E11" s="234">
        <v>2220</v>
      </c>
      <c r="F11" s="234">
        <v>9242650</v>
      </c>
      <c r="G11" s="234">
        <v>118</v>
      </c>
      <c r="H11" s="234">
        <v>1343000</v>
      </c>
      <c r="I11" s="234">
        <v>38</v>
      </c>
      <c r="J11" s="234">
        <v>185400</v>
      </c>
      <c r="K11" s="234">
        <v>1128</v>
      </c>
      <c r="L11" s="234">
        <v>1594800</v>
      </c>
      <c r="M11" s="234">
        <v>145</v>
      </c>
      <c r="N11" s="234">
        <v>1056700</v>
      </c>
      <c r="O11" s="234">
        <v>22</v>
      </c>
      <c r="P11" s="236">
        <v>169500</v>
      </c>
    </row>
    <row r="12" spans="1:16" ht="35.1" customHeight="1">
      <c r="A12" s="475" t="s">
        <v>532</v>
      </c>
      <c r="B12" s="544"/>
      <c r="C12" s="234">
        <f t="shared" ref="C12" si="0">SUM(E12,G12,I12,K12,M12,O12)</f>
        <v>3643</v>
      </c>
      <c r="D12" s="234">
        <v>13356122</v>
      </c>
      <c r="E12" s="234">
        <v>2188</v>
      </c>
      <c r="F12" s="234">
        <v>9109422</v>
      </c>
      <c r="G12" s="234">
        <v>120</v>
      </c>
      <c r="H12" s="234">
        <v>1365762</v>
      </c>
      <c r="I12" s="234">
        <v>35</v>
      </c>
      <c r="J12" s="234">
        <v>170763</v>
      </c>
      <c r="K12" s="234">
        <v>1153</v>
      </c>
      <c r="L12" s="234">
        <v>1630145</v>
      </c>
      <c r="M12" s="234">
        <v>126</v>
      </c>
      <c r="N12" s="234">
        <v>918235</v>
      </c>
      <c r="O12" s="234">
        <v>21</v>
      </c>
      <c r="P12" s="234">
        <v>161795</v>
      </c>
    </row>
    <row r="13" spans="1:16" ht="35.1" customHeight="1">
      <c r="A13" s="546" t="s">
        <v>571</v>
      </c>
      <c r="B13" s="547"/>
      <c r="C13" s="375">
        <v>3636.7000000000003</v>
      </c>
      <c r="D13" s="375">
        <v>13368609</v>
      </c>
      <c r="E13" s="375">
        <v>2185</v>
      </c>
      <c r="F13" s="375">
        <v>9115181</v>
      </c>
      <c r="G13" s="375">
        <v>119</v>
      </c>
      <c r="H13" s="375">
        <v>1376748</v>
      </c>
      <c r="I13" s="375">
        <v>36</v>
      </c>
      <c r="J13" s="375">
        <v>173795</v>
      </c>
      <c r="K13" s="375">
        <v>1152</v>
      </c>
      <c r="L13" s="375">
        <v>1636558</v>
      </c>
      <c r="M13" s="375">
        <v>124</v>
      </c>
      <c r="N13" s="375">
        <v>906535</v>
      </c>
      <c r="O13" s="375">
        <v>20.7</v>
      </c>
      <c r="P13" s="375">
        <v>159792</v>
      </c>
    </row>
    <row r="14" spans="1:16" ht="35.1" customHeight="1">
      <c r="A14" s="311" t="s">
        <v>531</v>
      </c>
      <c r="B14" s="310" t="s">
        <v>530</v>
      </c>
      <c r="C14" s="309">
        <v>103.6</v>
      </c>
      <c r="D14" s="308">
        <v>1671517</v>
      </c>
      <c r="E14" s="307">
        <v>54</v>
      </c>
      <c r="F14" s="307">
        <v>1346600</v>
      </c>
      <c r="G14" s="307">
        <v>17</v>
      </c>
      <c r="H14" s="307">
        <v>201670</v>
      </c>
      <c r="I14" s="307">
        <v>3</v>
      </c>
      <c r="J14" s="307">
        <v>14450</v>
      </c>
      <c r="K14" s="307">
        <v>18</v>
      </c>
      <c r="L14" s="307">
        <v>22787</v>
      </c>
      <c r="M14" s="307">
        <v>11</v>
      </c>
      <c r="N14" s="307">
        <v>83444</v>
      </c>
      <c r="O14" s="280">
        <v>0.6</v>
      </c>
      <c r="P14" s="306">
        <v>2566</v>
      </c>
    </row>
    <row r="15" spans="1:16" ht="35.1" customHeight="1">
      <c r="A15" s="311" t="s">
        <v>529</v>
      </c>
      <c r="B15" s="310" t="s">
        <v>528</v>
      </c>
      <c r="C15" s="309">
        <v>257.89999999999998</v>
      </c>
      <c r="D15" s="308">
        <v>1551303</v>
      </c>
      <c r="E15" s="307">
        <v>52</v>
      </c>
      <c r="F15" s="307">
        <v>1034577</v>
      </c>
      <c r="G15" s="307">
        <v>13</v>
      </c>
      <c r="H15" s="307">
        <v>154900</v>
      </c>
      <c r="I15" s="307">
        <v>3</v>
      </c>
      <c r="J15" s="307">
        <v>15764</v>
      </c>
      <c r="K15" s="307">
        <v>176</v>
      </c>
      <c r="L15" s="307">
        <v>248001</v>
      </c>
      <c r="M15" s="307">
        <v>13</v>
      </c>
      <c r="N15" s="307">
        <v>93913</v>
      </c>
      <c r="O15" s="280">
        <v>0.9</v>
      </c>
      <c r="P15" s="306">
        <v>4148</v>
      </c>
    </row>
    <row r="16" spans="1:16" ht="35.1" customHeight="1">
      <c r="A16" s="311" t="s">
        <v>527</v>
      </c>
      <c r="B16" s="310" t="s">
        <v>526</v>
      </c>
      <c r="C16" s="309">
        <v>365</v>
      </c>
      <c r="D16" s="308">
        <v>1805659</v>
      </c>
      <c r="E16" s="307">
        <v>70</v>
      </c>
      <c r="F16" s="307">
        <v>1139707</v>
      </c>
      <c r="G16" s="307">
        <v>17</v>
      </c>
      <c r="H16" s="307">
        <v>189107</v>
      </c>
      <c r="I16" s="307">
        <v>5</v>
      </c>
      <c r="J16" s="307">
        <v>14881</v>
      </c>
      <c r="K16" s="307">
        <v>260</v>
      </c>
      <c r="L16" s="307">
        <v>370488</v>
      </c>
      <c r="M16" s="307">
        <v>12</v>
      </c>
      <c r="N16" s="307">
        <v>83475</v>
      </c>
      <c r="O16" s="280">
        <v>1</v>
      </c>
      <c r="P16" s="306">
        <v>8001</v>
      </c>
    </row>
    <row r="17" spans="1:16" ht="35.1" customHeight="1">
      <c r="A17" s="311" t="s">
        <v>525</v>
      </c>
      <c r="B17" s="310" t="s">
        <v>524</v>
      </c>
      <c r="C17" s="309">
        <v>446</v>
      </c>
      <c r="D17" s="308">
        <v>1465758</v>
      </c>
      <c r="E17" s="307">
        <v>110</v>
      </c>
      <c r="F17" s="307">
        <v>828140</v>
      </c>
      <c r="G17" s="307">
        <v>11</v>
      </c>
      <c r="H17" s="307">
        <v>124610</v>
      </c>
      <c r="I17" s="307">
        <v>4</v>
      </c>
      <c r="J17" s="307">
        <v>18389</v>
      </c>
      <c r="K17" s="307">
        <v>314</v>
      </c>
      <c r="L17" s="307">
        <v>444585</v>
      </c>
      <c r="M17" s="307">
        <v>6</v>
      </c>
      <c r="N17" s="307">
        <v>41737</v>
      </c>
      <c r="O17" s="280">
        <v>1</v>
      </c>
      <c r="P17" s="306">
        <v>8297</v>
      </c>
    </row>
    <row r="18" spans="1:16" ht="35.1" customHeight="1">
      <c r="A18" s="311" t="s">
        <v>523</v>
      </c>
      <c r="B18" s="310" t="s">
        <v>522</v>
      </c>
      <c r="C18" s="309">
        <v>508.1</v>
      </c>
      <c r="D18" s="308">
        <v>1627121</v>
      </c>
      <c r="E18" s="307">
        <v>138</v>
      </c>
      <c r="F18" s="307">
        <v>925848</v>
      </c>
      <c r="G18" s="307">
        <v>10</v>
      </c>
      <c r="H18" s="307">
        <v>136980</v>
      </c>
      <c r="I18" s="307">
        <v>2</v>
      </c>
      <c r="J18" s="307">
        <v>10508</v>
      </c>
      <c r="K18" s="307">
        <v>351</v>
      </c>
      <c r="L18" s="307">
        <v>501999</v>
      </c>
      <c r="M18" s="307">
        <v>6</v>
      </c>
      <c r="N18" s="307">
        <v>41788</v>
      </c>
      <c r="O18" s="280">
        <v>1.1000000000000001</v>
      </c>
      <c r="P18" s="306">
        <v>9998</v>
      </c>
    </row>
    <row r="19" spans="1:16" ht="35.1" customHeight="1">
      <c r="A19" s="311" t="s">
        <v>521</v>
      </c>
      <c r="B19" s="310" t="s">
        <v>520</v>
      </c>
      <c r="C19" s="309">
        <v>254.6</v>
      </c>
      <c r="D19" s="308">
        <v>1940676</v>
      </c>
      <c r="E19" s="307">
        <v>199</v>
      </c>
      <c r="F19" s="307">
        <v>1554845</v>
      </c>
      <c r="G19" s="307">
        <v>19</v>
      </c>
      <c r="H19" s="307">
        <v>223400</v>
      </c>
      <c r="I19" s="307">
        <v>2</v>
      </c>
      <c r="J19" s="307">
        <v>10508</v>
      </c>
      <c r="K19" s="307">
        <v>17</v>
      </c>
      <c r="L19" s="307">
        <v>24699</v>
      </c>
      <c r="M19" s="307">
        <v>16</v>
      </c>
      <c r="N19" s="307">
        <v>114779</v>
      </c>
      <c r="O19" s="280">
        <v>1.6</v>
      </c>
      <c r="P19" s="306">
        <v>12445</v>
      </c>
    </row>
    <row r="20" spans="1:16" ht="35.1" customHeight="1">
      <c r="A20" s="311" t="s">
        <v>519</v>
      </c>
      <c r="B20" s="310" t="s">
        <v>518</v>
      </c>
      <c r="C20" s="309">
        <v>315.8</v>
      </c>
      <c r="D20" s="308">
        <v>767860</v>
      </c>
      <c r="E20" s="307">
        <v>272</v>
      </c>
      <c r="F20" s="307">
        <v>517280</v>
      </c>
      <c r="G20" s="307">
        <v>7</v>
      </c>
      <c r="H20" s="307">
        <v>78700</v>
      </c>
      <c r="I20" s="307">
        <v>1</v>
      </c>
      <c r="J20" s="307">
        <v>7870</v>
      </c>
      <c r="K20" s="307">
        <v>16</v>
      </c>
      <c r="L20" s="307">
        <v>23999</v>
      </c>
      <c r="M20" s="307">
        <v>18</v>
      </c>
      <c r="N20" s="307">
        <v>125490</v>
      </c>
      <c r="O20" s="280">
        <v>1.8</v>
      </c>
      <c r="P20" s="306">
        <v>14521</v>
      </c>
    </row>
    <row r="21" spans="1:16" ht="35.1" customHeight="1">
      <c r="A21" s="311" t="s">
        <v>517</v>
      </c>
      <c r="B21" s="310" t="s">
        <v>516</v>
      </c>
      <c r="C21" s="309">
        <v>249.8</v>
      </c>
      <c r="D21" s="308">
        <v>641482</v>
      </c>
      <c r="E21" s="307">
        <v>223</v>
      </c>
      <c r="F21" s="307">
        <v>414064</v>
      </c>
      <c r="G21" s="307">
        <v>4</v>
      </c>
      <c r="H21" s="307">
        <v>62800</v>
      </c>
      <c r="I21" s="307">
        <v>2</v>
      </c>
      <c r="J21" s="307">
        <v>14449</v>
      </c>
      <c r="K21" s="307">
        <v>0</v>
      </c>
      <c r="L21" s="307">
        <v>0</v>
      </c>
      <c r="M21" s="307">
        <v>19</v>
      </c>
      <c r="N21" s="307">
        <v>135648</v>
      </c>
      <c r="O21" s="280">
        <v>1.8</v>
      </c>
      <c r="P21" s="306">
        <v>14521</v>
      </c>
    </row>
    <row r="22" spans="1:16" ht="35.1" customHeight="1">
      <c r="A22" s="311" t="s">
        <v>515</v>
      </c>
      <c r="B22" s="310" t="s">
        <v>514</v>
      </c>
      <c r="C22" s="309">
        <v>289.39999999999998</v>
      </c>
      <c r="D22" s="308">
        <v>467163</v>
      </c>
      <c r="E22" s="307">
        <v>268</v>
      </c>
      <c r="F22" s="307">
        <v>310502</v>
      </c>
      <c r="G22" s="307">
        <v>5</v>
      </c>
      <c r="H22" s="307">
        <v>46560</v>
      </c>
      <c r="I22" s="307">
        <v>4</v>
      </c>
      <c r="J22" s="307">
        <v>18389</v>
      </c>
      <c r="K22" s="307">
        <v>0</v>
      </c>
      <c r="L22" s="307">
        <v>0</v>
      </c>
      <c r="M22" s="307">
        <v>10</v>
      </c>
      <c r="N22" s="307">
        <v>73043</v>
      </c>
      <c r="O22" s="280">
        <v>2.4</v>
      </c>
      <c r="P22" s="306">
        <v>18669</v>
      </c>
    </row>
    <row r="23" spans="1:16" ht="35.1" customHeight="1">
      <c r="A23" s="311" t="s">
        <v>513</v>
      </c>
      <c r="B23" s="310" t="s">
        <v>512</v>
      </c>
      <c r="C23" s="309">
        <v>304.5</v>
      </c>
      <c r="D23" s="308">
        <v>342997</v>
      </c>
      <c r="E23" s="307">
        <v>286</v>
      </c>
      <c r="F23" s="307">
        <v>209438</v>
      </c>
      <c r="G23" s="307">
        <v>3</v>
      </c>
      <c r="H23" s="307">
        <v>30951</v>
      </c>
      <c r="I23" s="307">
        <v>5</v>
      </c>
      <c r="J23" s="307">
        <v>21003</v>
      </c>
      <c r="K23" s="307">
        <v>0</v>
      </c>
      <c r="L23" s="307">
        <v>0</v>
      </c>
      <c r="M23" s="307">
        <v>8</v>
      </c>
      <c r="N23" s="307">
        <v>62606</v>
      </c>
      <c r="O23" s="280">
        <v>2.5</v>
      </c>
      <c r="P23" s="306">
        <v>18999</v>
      </c>
    </row>
    <row r="24" spans="1:16" ht="35.1" customHeight="1">
      <c r="A24" s="311" t="s">
        <v>511</v>
      </c>
      <c r="B24" s="310" t="s">
        <v>510</v>
      </c>
      <c r="C24" s="309">
        <v>326.89999999999998</v>
      </c>
      <c r="D24" s="308">
        <v>193966</v>
      </c>
      <c r="E24" s="307">
        <v>315</v>
      </c>
      <c r="F24" s="307">
        <v>110012</v>
      </c>
      <c r="G24" s="307">
        <v>3</v>
      </c>
      <c r="H24" s="307">
        <v>15630</v>
      </c>
      <c r="I24" s="307">
        <v>3</v>
      </c>
      <c r="J24" s="307">
        <v>15762</v>
      </c>
      <c r="K24" s="307">
        <v>0</v>
      </c>
      <c r="L24" s="307">
        <v>0</v>
      </c>
      <c r="M24" s="307">
        <v>3</v>
      </c>
      <c r="N24" s="307">
        <v>29744</v>
      </c>
      <c r="O24" s="280">
        <v>2.9</v>
      </c>
      <c r="P24" s="306">
        <v>22818</v>
      </c>
    </row>
    <row r="25" spans="1:16" ht="35.1" customHeight="1">
      <c r="A25" s="305" t="s">
        <v>509</v>
      </c>
      <c r="B25" s="304" t="s">
        <v>508</v>
      </c>
      <c r="C25" s="303">
        <v>215.1</v>
      </c>
      <c r="D25" s="302">
        <v>893107</v>
      </c>
      <c r="E25" s="301">
        <v>198</v>
      </c>
      <c r="F25" s="301">
        <v>724168</v>
      </c>
      <c r="G25" s="301">
        <v>10</v>
      </c>
      <c r="H25" s="301">
        <v>111440</v>
      </c>
      <c r="I25" s="301">
        <v>2</v>
      </c>
      <c r="J25" s="301">
        <v>11822</v>
      </c>
      <c r="K25" s="301">
        <v>0</v>
      </c>
      <c r="L25" s="301">
        <v>0</v>
      </c>
      <c r="M25" s="301">
        <v>2</v>
      </c>
      <c r="N25" s="301">
        <v>20868</v>
      </c>
      <c r="O25" s="300">
        <v>3.1</v>
      </c>
      <c r="P25" s="299">
        <v>24809</v>
      </c>
    </row>
    <row r="26" spans="1:16" ht="35.1" customHeight="1">
      <c r="A26" s="545" t="s">
        <v>125</v>
      </c>
      <c r="B26" s="545"/>
    </row>
    <row r="27" spans="1:16" ht="39.950000000000003" customHeight="1"/>
    <row r="28" spans="1:16" ht="39.950000000000003" customHeight="1"/>
    <row r="29" spans="1:16" ht="39.950000000000003" customHeight="1"/>
    <row r="30" spans="1:16" ht="39.950000000000003" customHeight="1"/>
    <row r="31" spans="1:16" ht="39.950000000000003" customHeight="1"/>
    <row r="32" spans="1:16" ht="39.950000000000003" customHeight="1"/>
    <row r="33" ht="39.950000000000003" customHeight="1"/>
    <row r="34" ht="39.950000000000003" customHeight="1"/>
    <row r="35" ht="39.950000000000003" customHeight="1"/>
  </sheetData>
  <mergeCells count="32">
    <mergeCell ref="A2:P2"/>
    <mergeCell ref="A3:P3"/>
    <mergeCell ref="A5:B8"/>
    <mergeCell ref="A4:F4"/>
    <mergeCell ref="M4:P4"/>
    <mergeCell ref="C5:D6"/>
    <mergeCell ref="C7:C8"/>
    <mergeCell ref="D7:D8"/>
    <mergeCell ref="E7:E8"/>
    <mergeCell ref="F7:F8"/>
    <mergeCell ref="G7:G8"/>
    <mergeCell ref="P7:P8"/>
    <mergeCell ref="L7:L8"/>
    <mergeCell ref="M7:M8"/>
    <mergeCell ref="N7:N8"/>
    <mergeCell ref="O7:O8"/>
    <mergeCell ref="A26:B26"/>
    <mergeCell ref="A9:B9"/>
    <mergeCell ref="H7:H8"/>
    <mergeCell ref="I7:I8"/>
    <mergeCell ref="J7:J8"/>
    <mergeCell ref="A13:B13"/>
    <mergeCell ref="O5:P6"/>
    <mergeCell ref="A10:B10"/>
    <mergeCell ref="A11:B11"/>
    <mergeCell ref="A12:B12"/>
    <mergeCell ref="K7:K8"/>
    <mergeCell ref="E5:F6"/>
    <mergeCell ref="G5:H6"/>
    <mergeCell ref="I5:J6"/>
    <mergeCell ref="K5:L6"/>
    <mergeCell ref="M5:N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rowBreaks count="1" manualBreakCount="1">
    <brk id="26" max="15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tabSelected="1" view="pageBreakPreview" topLeftCell="A6" zoomScaleNormal="100" zoomScaleSheetLayoutView="100" workbookViewId="0">
      <selection activeCell="A10" sqref="A10:A14"/>
    </sheetView>
  </sheetViews>
  <sheetFormatPr defaultRowHeight="13.5"/>
  <sheetData>
    <row r="1" spans="1:22">
      <c r="A1" s="240" t="s">
        <v>567</v>
      </c>
      <c r="B1" s="240"/>
      <c r="C1" s="240"/>
      <c r="D1" s="240"/>
      <c r="E1" s="240"/>
      <c r="F1" s="240"/>
      <c r="G1" s="240"/>
      <c r="U1" s="240"/>
      <c r="V1" s="268" t="s">
        <v>566</v>
      </c>
    </row>
    <row r="2" spans="1:22" ht="30">
      <c r="A2" s="478" t="s">
        <v>579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</row>
    <row r="3" spans="1:22" ht="22.5">
      <c r="A3" s="479" t="s">
        <v>565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</row>
    <row r="4" spans="1:22">
      <c r="A4" s="552" t="s">
        <v>564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3" t="s">
        <v>563</v>
      </c>
      <c r="O4" s="553"/>
      <c r="P4" s="553"/>
      <c r="Q4" s="553"/>
      <c r="R4" s="553"/>
      <c r="S4" s="553"/>
      <c r="T4" s="553"/>
      <c r="U4" s="553"/>
      <c r="V4" s="553"/>
    </row>
    <row r="5" spans="1:22" ht="35.25" customHeight="1">
      <c r="A5" s="554" t="s">
        <v>562</v>
      </c>
      <c r="B5" s="557" t="s">
        <v>561</v>
      </c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7" t="s">
        <v>560</v>
      </c>
      <c r="O5" s="558"/>
      <c r="P5" s="558"/>
      <c r="Q5" s="558"/>
      <c r="R5" s="558"/>
      <c r="S5" s="558"/>
      <c r="T5" s="558"/>
      <c r="U5" s="558"/>
      <c r="V5" s="559"/>
    </row>
    <row r="6" spans="1:22">
      <c r="A6" s="555"/>
      <c r="B6" s="570" t="s">
        <v>559</v>
      </c>
      <c r="C6" s="570"/>
      <c r="D6" s="570"/>
      <c r="E6" s="570"/>
      <c r="F6" s="562" t="s">
        <v>558</v>
      </c>
      <c r="G6" s="563"/>
      <c r="H6" s="563"/>
      <c r="I6" s="563"/>
      <c r="J6" s="562" t="s">
        <v>557</v>
      </c>
      <c r="K6" s="563"/>
      <c r="L6" s="563"/>
      <c r="M6" s="563"/>
      <c r="N6" s="562" t="s">
        <v>556</v>
      </c>
      <c r="O6" s="563"/>
      <c r="P6" s="563"/>
      <c r="Q6" s="562" t="s">
        <v>555</v>
      </c>
      <c r="R6" s="563"/>
      <c r="S6" s="563"/>
      <c r="T6" s="562" t="s">
        <v>554</v>
      </c>
      <c r="U6" s="563"/>
      <c r="V6" s="568"/>
    </row>
    <row r="7" spans="1:22" ht="39" customHeight="1">
      <c r="A7" s="555"/>
      <c r="B7" s="570"/>
      <c r="C7" s="570"/>
      <c r="D7" s="570"/>
      <c r="E7" s="570"/>
      <c r="F7" s="564"/>
      <c r="G7" s="565"/>
      <c r="H7" s="565"/>
      <c r="I7" s="565"/>
      <c r="J7" s="564"/>
      <c r="K7" s="565"/>
      <c r="L7" s="565"/>
      <c r="M7" s="565"/>
      <c r="N7" s="564"/>
      <c r="O7" s="565"/>
      <c r="P7" s="565"/>
      <c r="Q7" s="564"/>
      <c r="R7" s="565"/>
      <c r="S7" s="565"/>
      <c r="T7" s="564"/>
      <c r="U7" s="565"/>
      <c r="V7" s="569"/>
    </row>
    <row r="8" spans="1:22" ht="37.5" customHeight="1">
      <c r="A8" s="555"/>
      <c r="B8" s="551" t="s">
        <v>552</v>
      </c>
      <c r="C8" s="560" t="s">
        <v>551</v>
      </c>
      <c r="D8" s="551" t="s">
        <v>553</v>
      </c>
      <c r="E8" s="551" t="s">
        <v>550</v>
      </c>
      <c r="F8" s="551" t="s">
        <v>552</v>
      </c>
      <c r="G8" s="560" t="s">
        <v>551</v>
      </c>
      <c r="H8" s="551" t="s">
        <v>553</v>
      </c>
      <c r="I8" s="551" t="s">
        <v>550</v>
      </c>
      <c r="J8" s="551" t="s">
        <v>552</v>
      </c>
      <c r="K8" s="560" t="s">
        <v>551</v>
      </c>
      <c r="L8" s="551" t="s">
        <v>553</v>
      </c>
      <c r="M8" s="551" t="s">
        <v>550</v>
      </c>
      <c r="N8" s="551" t="s">
        <v>552</v>
      </c>
      <c r="O8" s="560" t="s">
        <v>551</v>
      </c>
      <c r="P8" s="560" t="s">
        <v>581</v>
      </c>
      <c r="Q8" s="551" t="s">
        <v>552</v>
      </c>
      <c r="R8" s="560" t="s">
        <v>551</v>
      </c>
      <c r="S8" s="551" t="s">
        <v>550</v>
      </c>
      <c r="T8" s="551" t="s">
        <v>552</v>
      </c>
      <c r="U8" s="560" t="s">
        <v>551</v>
      </c>
      <c r="V8" s="551" t="s">
        <v>550</v>
      </c>
    </row>
    <row r="9" spans="1:22" ht="60.75" customHeight="1">
      <c r="A9" s="556"/>
      <c r="B9" s="551"/>
      <c r="C9" s="561"/>
      <c r="D9" s="551"/>
      <c r="E9" s="551"/>
      <c r="F9" s="551"/>
      <c r="G9" s="561"/>
      <c r="H9" s="551"/>
      <c r="I9" s="551"/>
      <c r="J9" s="551"/>
      <c r="K9" s="561"/>
      <c r="L9" s="551"/>
      <c r="M9" s="551"/>
      <c r="N9" s="551"/>
      <c r="O9" s="561"/>
      <c r="P9" s="561"/>
      <c r="Q9" s="551"/>
      <c r="R9" s="561"/>
      <c r="S9" s="551"/>
      <c r="T9" s="551"/>
      <c r="U9" s="561"/>
      <c r="V9" s="551"/>
    </row>
    <row r="10" spans="1:22" ht="80.099999999999994" customHeight="1">
      <c r="A10" s="616" t="s">
        <v>95</v>
      </c>
      <c r="B10" s="606" t="s">
        <v>549</v>
      </c>
      <c r="C10" s="238" t="s">
        <v>549</v>
      </c>
      <c r="D10" s="238" t="s">
        <v>549</v>
      </c>
      <c r="E10" s="238" t="s">
        <v>549</v>
      </c>
      <c r="F10" s="238" t="s">
        <v>549</v>
      </c>
      <c r="G10" s="238" t="s">
        <v>549</v>
      </c>
      <c r="H10" s="238" t="s">
        <v>549</v>
      </c>
      <c r="I10" s="238" t="s">
        <v>549</v>
      </c>
      <c r="J10" s="238" t="s">
        <v>549</v>
      </c>
      <c r="K10" s="238" t="s">
        <v>549</v>
      </c>
      <c r="L10" s="238" t="s">
        <v>549</v>
      </c>
      <c r="M10" s="238" t="s">
        <v>549</v>
      </c>
      <c r="N10" s="238" t="s">
        <v>549</v>
      </c>
      <c r="O10" s="238" t="s">
        <v>549</v>
      </c>
      <c r="P10" s="238" t="s">
        <v>549</v>
      </c>
      <c r="Q10" s="238" t="s">
        <v>549</v>
      </c>
      <c r="R10" s="238" t="s">
        <v>549</v>
      </c>
      <c r="S10" s="238" t="s">
        <v>549</v>
      </c>
      <c r="T10" s="238" t="s">
        <v>549</v>
      </c>
      <c r="U10" s="238" t="s">
        <v>549</v>
      </c>
      <c r="V10" s="237" t="s">
        <v>549</v>
      </c>
    </row>
    <row r="11" spans="1:22" ht="80.099999999999994" customHeight="1">
      <c r="A11" s="232" t="s">
        <v>116</v>
      </c>
      <c r="B11" s="235">
        <v>17</v>
      </c>
      <c r="C11" s="234">
        <v>17</v>
      </c>
      <c r="D11" s="234">
        <v>10</v>
      </c>
      <c r="E11" s="234">
        <v>183</v>
      </c>
      <c r="F11" s="234" t="s">
        <v>15</v>
      </c>
      <c r="G11" s="234" t="s">
        <v>15</v>
      </c>
      <c r="H11" s="234" t="s">
        <v>15</v>
      </c>
      <c r="I11" s="234" t="s">
        <v>15</v>
      </c>
      <c r="J11" s="234">
        <v>17</v>
      </c>
      <c r="K11" s="234">
        <v>17</v>
      </c>
      <c r="L11" s="250">
        <v>10</v>
      </c>
      <c r="M11" s="234">
        <v>183</v>
      </c>
      <c r="N11" s="234" t="s">
        <v>15</v>
      </c>
      <c r="O11" s="234" t="s">
        <v>15</v>
      </c>
      <c r="P11" s="234" t="s">
        <v>15</v>
      </c>
      <c r="Q11" s="234" t="s">
        <v>15</v>
      </c>
      <c r="R11" s="234" t="s">
        <v>15</v>
      </c>
      <c r="S11" s="234" t="s">
        <v>15</v>
      </c>
      <c r="T11" s="234" t="s">
        <v>15</v>
      </c>
      <c r="U11" s="234" t="s">
        <v>15</v>
      </c>
      <c r="V11" s="236" t="s">
        <v>15</v>
      </c>
    </row>
    <row r="12" spans="1:22" ht="80.099999999999994" customHeight="1">
      <c r="A12" s="232" t="s">
        <v>122</v>
      </c>
      <c r="B12" s="235">
        <v>21</v>
      </c>
      <c r="C12" s="234">
        <v>21</v>
      </c>
      <c r="D12" s="234">
        <v>15.16</v>
      </c>
      <c r="E12" s="234">
        <v>236.4</v>
      </c>
      <c r="F12" s="234">
        <v>0</v>
      </c>
      <c r="G12" s="234">
        <v>0</v>
      </c>
      <c r="H12" s="250">
        <v>1</v>
      </c>
      <c r="I12" s="234">
        <v>0</v>
      </c>
      <c r="J12" s="234">
        <v>21</v>
      </c>
      <c r="K12" s="234">
        <v>21</v>
      </c>
      <c r="L12" s="250">
        <v>15.07</v>
      </c>
      <c r="M12" s="234">
        <v>236.4</v>
      </c>
      <c r="N12" s="234">
        <v>16</v>
      </c>
      <c r="O12" s="234">
        <v>16</v>
      </c>
      <c r="P12" s="234">
        <v>874.6</v>
      </c>
      <c r="Q12" s="234">
        <v>0</v>
      </c>
      <c r="R12" s="234">
        <v>0</v>
      </c>
      <c r="S12" s="234">
        <v>0</v>
      </c>
      <c r="T12" s="234">
        <v>16</v>
      </c>
      <c r="U12" s="234">
        <v>16</v>
      </c>
      <c r="V12" s="236">
        <v>874.6</v>
      </c>
    </row>
    <row r="13" spans="1:22" ht="80.099999999999994" customHeight="1">
      <c r="A13" s="232" t="s">
        <v>532</v>
      </c>
      <c r="B13" s="235">
        <v>21</v>
      </c>
      <c r="C13" s="234">
        <v>21</v>
      </c>
      <c r="D13" s="234">
        <v>16</v>
      </c>
      <c r="E13" s="234">
        <v>182</v>
      </c>
      <c r="F13" s="234">
        <v>0</v>
      </c>
      <c r="G13" s="234">
        <v>0</v>
      </c>
      <c r="H13" s="250">
        <v>0</v>
      </c>
      <c r="I13" s="234">
        <v>0</v>
      </c>
      <c r="J13" s="234">
        <v>21</v>
      </c>
      <c r="K13" s="234">
        <v>21</v>
      </c>
      <c r="L13" s="250">
        <v>16</v>
      </c>
      <c r="M13" s="234">
        <v>182</v>
      </c>
      <c r="N13" s="234">
        <v>1</v>
      </c>
      <c r="O13" s="234">
        <v>1</v>
      </c>
      <c r="P13" s="234">
        <v>0</v>
      </c>
      <c r="Q13" s="234">
        <v>0</v>
      </c>
      <c r="R13" s="234">
        <v>0</v>
      </c>
      <c r="S13" s="234">
        <v>0</v>
      </c>
      <c r="T13" s="234">
        <v>1</v>
      </c>
      <c r="U13" s="234">
        <v>1</v>
      </c>
      <c r="V13" s="236">
        <v>0</v>
      </c>
    </row>
    <row r="14" spans="1:22" ht="80.099999999999994" customHeight="1">
      <c r="A14" s="89" t="s">
        <v>571</v>
      </c>
      <c r="B14" s="376">
        <v>20</v>
      </c>
      <c r="C14" s="377">
        <v>20</v>
      </c>
      <c r="D14" s="377">
        <v>26</v>
      </c>
      <c r="E14" s="377">
        <v>169</v>
      </c>
      <c r="F14" s="377">
        <v>0</v>
      </c>
      <c r="G14" s="377">
        <v>0</v>
      </c>
      <c r="H14" s="377">
        <v>0</v>
      </c>
      <c r="I14" s="377">
        <v>0</v>
      </c>
      <c r="J14" s="377">
        <v>20</v>
      </c>
      <c r="K14" s="377">
        <v>20</v>
      </c>
      <c r="L14" s="377">
        <v>26</v>
      </c>
      <c r="M14" s="377">
        <v>169</v>
      </c>
      <c r="N14" s="377">
        <v>2</v>
      </c>
      <c r="O14" s="377">
        <v>2</v>
      </c>
      <c r="P14" s="377">
        <v>10</v>
      </c>
      <c r="Q14" s="377">
        <v>0</v>
      </c>
      <c r="R14" s="377">
        <v>0</v>
      </c>
      <c r="S14" s="377">
        <v>0</v>
      </c>
      <c r="T14" s="377">
        <v>2</v>
      </c>
      <c r="U14" s="377">
        <v>2</v>
      </c>
      <c r="V14" s="378">
        <v>10</v>
      </c>
    </row>
    <row r="15" spans="1:22">
      <c r="A15" s="567" t="s">
        <v>548</v>
      </c>
      <c r="B15" s="567"/>
      <c r="C15" s="567"/>
      <c r="Q15" s="566" t="s">
        <v>547</v>
      </c>
      <c r="R15" s="566"/>
      <c r="S15" s="566"/>
      <c r="T15" s="566"/>
      <c r="U15" s="566"/>
      <c r="V15" s="566"/>
    </row>
    <row r="22" ht="40.5" customHeight="1"/>
  </sheetData>
  <mergeCells count="36">
    <mergeCell ref="T6:V7"/>
    <mergeCell ref="J6:M7"/>
    <mergeCell ref="B8:B9"/>
    <mergeCell ref="C8:C9"/>
    <mergeCell ref="O8:O9"/>
    <mergeCell ref="V8:V9"/>
    <mergeCell ref="F8:F9"/>
    <mergeCell ref="B6:E7"/>
    <mergeCell ref="F6:I7"/>
    <mergeCell ref="Q15:V15"/>
    <mergeCell ref="A15:C15"/>
    <mergeCell ref="D8:D9"/>
    <mergeCell ref="E8:E9"/>
    <mergeCell ref="G8:G9"/>
    <mergeCell ref="H8:H9"/>
    <mergeCell ref="I8:I9"/>
    <mergeCell ref="P8:P9"/>
    <mergeCell ref="Q8:Q9"/>
    <mergeCell ref="R8:R9"/>
    <mergeCell ref="K8:K9"/>
    <mergeCell ref="A2:V2"/>
    <mergeCell ref="A3:V3"/>
    <mergeCell ref="L8:L9"/>
    <mergeCell ref="M8:M9"/>
    <mergeCell ref="N8:N9"/>
    <mergeCell ref="A4:M4"/>
    <mergeCell ref="N4:V4"/>
    <mergeCell ref="A5:A9"/>
    <mergeCell ref="B5:M5"/>
    <mergeCell ref="N5:V5"/>
    <mergeCell ref="S8:S9"/>
    <mergeCell ref="T8:T9"/>
    <mergeCell ref="U8:U9"/>
    <mergeCell ref="J8:J9"/>
    <mergeCell ref="N6:P7"/>
    <mergeCell ref="Q6:S7"/>
  </mergeCells>
  <phoneticPr fontId="2" type="noConversion"/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AF23"/>
  <sheetViews>
    <sheetView view="pageBreakPreview" topLeftCell="A9" zoomScaleNormal="70" zoomScaleSheetLayoutView="100" workbookViewId="0">
      <selection activeCell="A10" sqref="A10"/>
    </sheetView>
  </sheetViews>
  <sheetFormatPr defaultColWidth="8.88671875" defaultRowHeight="30" customHeight="1"/>
  <cols>
    <col min="1" max="1" width="10" style="5" customWidth="1"/>
    <col min="2" max="2" width="6.44140625" style="5" customWidth="1"/>
    <col min="3" max="3" width="5.44140625" style="5" customWidth="1"/>
    <col min="4" max="13" width="5" style="5" customWidth="1"/>
    <col min="14" max="15" width="5.44140625" style="5" customWidth="1"/>
    <col min="16" max="31" width="5" style="5" customWidth="1"/>
    <col min="32" max="32" width="10.77734375" style="5" customWidth="1"/>
    <col min="33" max="16384" width="8.88671875" style="5"/>
  </cols>
  <sheetData>
    <row r="1" spans="1:32" s="1" customFormat="1" ht="27.75" customHeight="1">
      <c r="A1" s="60" t="s">
        <v>162</v>
      </c>
      <c r="K1" s="60"/>
      <c r="L1" s="60"/>
      <c r="M1" s="60"/>
      <c r="N1" s="60"/>
      <c r="O1" s="60"/>
      <c r="P1" s="61" t="s">
        <v>163</v>
      </c>
    </row>
    <row r="2" spans="1:32" s="2" customFormat="1" ht="30" customHeight="1">
      <c r="A2" s="379" t="s">
        <v>16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s="9" customFormat="1" ht="39.75" customHeight="1">
      <c r="A3" s="402" t="s">
        <v>17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</row>
    <row r="4" spans="1:32" s="44" customFormat="1" ht="19.5" customHeight="1">
      <c r="A4" s="39" t="s">
        <v>8</v>
      </c>
      <c r="P4" s="40" t="s">
        <v>9</v>
      </c>
    </row>
    <row r="5" spans="1:32" ht="39.950000000000003" customHeight="1">
      <c r="A5" s="392" t="s">
        <v>29</v>
      </c>
      <c r="B5" s="393" t="s">
        <v>30</v>
      </c>
      <c r="C5" s="394"/>
      <c r="D5" s="395"/>
      <c r="E5" s="396" t="s">
        <v>41</v>
      </c>
      <c r="F5" s="397"/>
      <c r="G5" s="398"/>
      <c r="H5" s="396" t="s">
        <v>43</v>
      </c>
      <c r="I5" s="397"/>
      <c r="J5" s="398"/>
      <c r="K5" s="396" t="s">
        <v>44</v>
      </c>
      <c r="L5" s="397"/>
      <c r="M5" s="398"/>
      <c r="N5" s="396" t="s">
        <v>42</v>
      </c>
      <c r="O5" s="397"/>
      <c r="P5" s="398"/>
    </row>
    <row r="6" spans="1:32" ht="24.95" customHeight="1">
      <c r="A6" s="390"/>
      <c r="B6" s="390"/>
      <c r="C6" s="90" t="s">
        <v>0</v>
      </c>
      <c r="D6" s="90" t="s">
        <v>90</v>
      </c>
      <c r="E6" s="390"/>
      <c r="F6" s="90" t="s">
        <v>0</v>
      </c>
      <c r="G6" s="90" t="s">
        <v>90</v>
      </c>
      <c r="H6" s="390"/>
      <c r="I6" s="90" t="s">
        <v>0</v>
      </c>
      <c r="J6" s="90" t="s">
        <v>90</v>
      </c>
      <c r="K6" s="390"/>
      <c r="L6" s="90" t="s">
        <v>0</v>
      </c>
      <c r="M6" s="90" t="s">
        <v>90</v>
      </c>
      <c r="N6" s="390"/>
      <c r="O6" s="90" t="s">
        <v>0</v>
      </c>
      <c r="P6" s="90" t="s">
        <v>90</v>
      </c>
    </row>
    <row r="7" spans="1:32" ht="28.5" customHeight="1">
      <c r="A7" s="391"/>
      <c r="B7" s="391"/>
      <c r="C7" s="91" t="s">
        <v>1</v>
      </c>
      <c r="D7" s="91" t="s">
        <v>91</v>
      </c>
      <c r="E7" s="391"/>
      <c r="F7" s="91" t="s">
        <v>1</v>
      </c>
      <c r="G7" s="91" t="s">
        <v>91</v>
      </c>
      <c r="H7" s="391"/>
      <c r="I7" s="91" t="s">
        <v>1</v>
      </c>
      <c r="J7" s="91" t="s">
        <v>92</v>
      </c>
      <c r="K7" s="391"/>
      <c r="L7" s="91" t="s">
        <v>1</v>
      </c>
      <c r="M7" s="91" t="s">
        <v>92</v>
      </c>
      <c r="N7" s="391"/>
      <c r="O7" s="91" t="s">
        <v>1</v>
      </c>
      <c r="P7" s="91" t="s">
        <v>93</v>
      </c>
    </row>
    <row r="8" spans="1:32" ht="45" customHeight="1">
      <c r="A8" s="96" t="s">
        <v>133</v>
      </c>
      <c r="B8" s="66">
        <v>5526</v>
      </c>
      <c r="C8" s="66">
        <v>2748</v>
      </c>
      <c r="D8" s="42">
        <f>(B8-C8)</f>
        <v>2778</v>
      </c>
      <c r="E8" s="66">
        <v>460</v>
      </c>
      <c r="F8" s="66">
        <v>264</v>
      </c>
      <c r="G8" s="42">
        <f>(E8-F8)</f>
        <v>196</v>
      </c>
      <c r="H8" s="66">
        <v>263</v>
      </c>
      <c r="I8" s="66">
        <v>144</v>
      </c>
      <c r="J8" s="42">
        <f>(H8-I8)</f>
        <v>119</v>
      </c>
      <c r="K8" s="66">
        <v>739</v>
      </c>
      <c r="L8" s="42">
        <v>403</v>
      </c>
      <c r="M8" s="42">
        <f>(K8-L8)</f>
        <v>336</v>
      </c>
      <c r="N8" s="42">
        <v>471</v>
      </c>
      <c r="O8" s="42">
        <v>271</v>
      </c>
      <c r="P8" s="97">
        <f>(N8-O8)</f>
        <v>200</v>
      </c>
    </row>
    <row r="9" spans="1:32" ht="45" customHeight="1">
      <c r="A9" s="96" t="s">
        <v>134</v>
      </c>
      <c r="B9" s="66">
        <v>5117</v>
      </c>
      <c r="C9" s="66">
        <v>2514</v>
      </c>
      <c r="D9" s="42">
        <f t="shared" ref="D9:D10" si="0">(B9-C9)</f>
        <v>2603</v>
      </c>
      <c r="E9" s="66">
        <v>465</v>
      </c>
      <c r="F9" s="66">
        <v>245</v>
      </c>
      <c r="G9" s="42">
        <f t="shared" ref="G9:G10" si="1">(E9-F9)</f>
        <v>220</v>
      </c>
      <c r="H9" s="66">
        <v>271</v>
      </c>
      <c r="I9" s="66">
        <v>145</v>
      </c>
      <c r="J9" s="42">
        <f t="shared" ref="J9:J10" si="2">(H9-I9)</f>
        <v>126</v>
      </c>
      <c r="K9" s="66">
        <v>486</v>
      </c>
      <c r="L9" s="42">
        <v>239</v>
      </c>
      <c r="M9" s="42">
        <f t="shared" ref="M9:M10" si="3">(K9-L9)</f>
        <v>247</v>
      </c>
      <c r="N9" s="42">
        <v>436</v>
      </c>
      <c r="O9" s="42">
        <v>241</v>
      </c>
      <c r="P9" s="97">
        <f t="shared" ref="P9:P10" si="4">(N9-O9)</f>
        <v>195</v>
      </c>
    </row>
    <row r="10" spans="1:32" s="10" customFormat="1" ht="45" customHeight="1">
      <c r="A10" s="94" t="s">
        <v>135</v>
      </c>
      <c r="B10" s="66">
        <v>5408</v>
      </c>
      <c r="C10" s="66">
        <v>2675</v>
      </c>
      <c r="D10" s="42">
        <f t="shared" si="0"/>
        <v>2733</v>
      </c>
      <c r="E10" s="66">
        <v>295</v>
      </c>
      <c r="F10" s="66">
        <v>150</v>
      </c>
      <c r="G10" s="42">
        <f t="shared" si="1"/>
        <v>145</v>
      </c>
      <c r="H10" s="66">
        <v>273</v>
      </c>
      <c r="I10" s="66">
        <v>155</v>
      </c>
      <c r="J10" s="42">
        <f t="shared" si="2"/>
        <v>118</v>
      </c>
      <c r="K10" s="66">
        <v>559</v>
      </c>
      <c r="L10" s="66">
        <v>306</v>
      </c>
      <c r="M10" s="42">
        <f t="shared" si="3"/>
        <v>253</v>
      </c>
      <c r="N10" s="66">
        <v>347</v>
      </c>
      <c r="O10" s="66">
        <v>188</v>
      </c>
      <c r="P10" s="97">
        <f t="shared" si="4"/>
        <v>159</v>
      </c>
    </row>
    <row r="11" spans="1:32" s="10" customFormat="1" ht="45" customHeight="1">
      <c r="A11" s="95" t="s">
        <v>123</v>
      </c>
      <c r="B11" s="98">
        <v>6561</v>
      </c>
      <c r="C11" s="98">
        <v>3275</v>
      </c>
      <c r="D11" s="98">
        <v>3286</v>
      </c>
      <c r="E11" s="98">
        <v>371</v>
      </c>
      <c r="F11" s="98">
        <v>184</v>
      </c>
      <c r="G11" s="98">
        <v>187</v>
      </c>
      <c r="H11" s="98">
        <v>220</v>
      </c>
      <c r="I11" s="98">
        <v>106</v>
      </c>
      <c r="J11" s="98">
        <v>114</v>
      </c>
      <c r="K11" s="98">
        <v>620</v>
      </c>
      <c r="L11" s="98">
        <v>363</v>
      </c>
      <c r="M11" s="98">
        <v>257</v>
      </c>
      <c r="N11" s="98">
        <v>403</v>
      </c>
      <c r="O11" s="98">
        <v>216</v>
      </c>
      <c r="P11" s="99">
        <v>187</v>
      </c>
    </row>
    <row r="12" spans="1:32" s="22" customFormat="1" ht="45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spans="1:32" s="45" customFormat="1" ht="15" customHeight="1">
      <c r="A13" s="13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32" ht="15" customHeight="1">
      <c r="A14" s="13"/>
    </row>
    <row r="15" spans="1:32" ht="42" customHeight="1">
      <c r="A15" s="399" t="s">
        <v>119</v>
      </c>
      <c r="B15" s="400"/>
      <c r="C15" s="401"/>
      <c r="D15" s="399" t="s">
        <v>45</v>
      </c>
      <c r="E15" s="400"/>
      <c r="F15" s="401"/>
      <c r="G15" s="399" t="s">
        <v>46</v>
      </c>
      <c r="H15" s="400"/>
      <c r="I15" s="401"/>
      <c r="J15" s="399" t="s">
        <v>121</v>
      </c>
      <c r="K15" s="400"/>
      <c r="L15" s="401"/>
      <c r="M15" s="399" t="s">
        <v>120</v>
      </c>
      <c r="N15" s="400"/>
      <c r="O15" s="400"/>
      <c r="P15" s="392" t="s">
        <v>5</v>
      </c>
    </row>
    <row r="16" spans="1:32" ht="30" customHeight="1">
      <c r="A16" s="390"/>
      <c r="B16" s="90" t="s">
        <v>0</v>
      </c>
      <c r="C16" s="90" t="s">
        <v>90</v>
      </c>
      <c r="D16" s="390"/>
      <c r="E16" s="90" t="s">
        <v>0</v>
      </c>
      <c r="F16" s="90" t="s">
        <v>90</v>
      </c>
      <c r="G16" s="390"/>
      <c r="H16" s="90" t="s">
        <v>0</v>
      </c>
      <c r="I16" s="90" t="s">
        <v>90</v>
      </c>
      <c r="J16" s="390"/>
      <c r="K16" s="90" t="s">
        <v>0</v>
      </c>
      <c r="L16" s="90" t="s">
        <v>90</v>
      </c>
      <c r="M16" s="390"/>
      <c r="N16" s="90" t="s">
        <v>0</v>
      </c>
      <c r="O16" s="92" t="s">
        <v>90</v>
      </c>
      <c r="P16" s="390"/>
    </row>
    <row r="17" spans="1:16" ht="30" customHeight="1">
      <c r="A17" s="391"/>
      <c r="B17" s="91" t="s">
        <v>1</v>
      </c>
      <c r="C17" s="91" t="s">
        <v>94</v>
      </c>
      <c r="D17" s="391"/>
      <c r="E17" s="91" t="s">
        <v>1</v>
      </c>
      <c r="F17" s="91" t="s">
        <v>94</v>
      </c>
      <c r="G17" s="391"/>
      <c r="H17" s="91" t="s">
        <v>1</v>
      </c>
      <c r="I17" s="91" t="s">
        <v>94</v>
      </c>
      <c r="J17" s="391"/>
      <c r="K17" s="91" t="s">
        <v>1</v>
      </c>
      <c r="L17" s="91" t="s">
        <v>94</v>
      </c>
      <c r="M17" s="391"/>
      <c r="N17" s="91" t="s">
        <v>1</v>
      </c>
      <c r="O17" s="93" t="s">
        <v>94</v>
      </c>
      <c r="P17" s="391"/>
    </row>
    <row r="18" spans="1:16" ht="38.25" customHeight="1">
      <c r="A18" s="100">
        <v>610</v>
      </c>
      <c r="B18" s="43">
        <v>302</v>
      </c>
      <c r="C18" s="43">
        <f>(A18-B18)</f>
        <v>308</v>
      </c>
      <c r="D18" s="43">
        <v>944</v>
      </c>
      <c r="E18" s="43">
        <v>409</v>
      </c>
      <c r="F18" s="43">
        <f>(D18-E18)</f>
        <v>535</v>
      </c>
      <c r="G18" s="43">
        <v>522</v>
      </c>
      <c r="H18" s="43">
        <v>267</v>
      </c>
      <c r="I18" s="43">
        <f>(G18-H18)</f>
        <v>255</v>
      </c>
      <c r="J18" s="43">
        <v>609</v>
      </c>
      <c r="K18" s="43">
        <v>294</v>
      </c>
      <c r="L18" s="43">
        <f>(J18-K18)</f>
        <v>315</v>
      </c>
      <c r="M18" s="43">
        <v>908</v>
      </c>
      <c r="N18" s="43">
        <v>394</v>
      </c>
      <c r="O18" s="43">
        <f>(M18-N18)</f>
        <v>514</v>
      </c>
      <c r="P18" s="94" t="s">
        <v>136</v>
      </c>
    </row>
    <row r="19" spans="1:16" ht="39" customHeight="1">
      <c r="A19" s="100">
        <v>696</v>
      </c>
      <c r="B19" s="43">
        <v>348</v>
      </c>
      <c r="C19" s="43">
        <f t="shared" ref="C19:C20" si="5">(A19-B19)</f>
        <v>348</v>
      </c>
      <c r="D19" s="43">
        <v>909</v>
      </c>
      <c r="E19" s="43">
        <v>427</v>
      </c>
      <c r="F19" s="43">
        <f t="shared" ref="F19:F20" si="6">(D19-E19)</f>
        <v>482</v>
      </c>
      <c r="G19" s="43">
        <v>506</v>
      </c>
      <c r="H19" s="43">
        <v>230</v>
      </c>
      <c r="I19" s="43">
        <f t="shared" ref="I19:I20" si="7">(G19-H19)</f>
        <v>276</v>
      </c>
      <c r="J19" s="43">
        <v>467</v>
      </c>
      <c r="K19" s="43">
        <v>244</v>
      </c>
      <c r="L19" s="43">
        <f t="shared" ref="L19:L20" si="8">(J19-K19)</f>
        <v>223</v>
      </c>
      <c r="M19" s="43">
        <v>881</v>
      </c>
      <c r="N19" s="43">
        <v>395</v>
      </c>
      <c r="O19" s="43">
        <f t="shared" ref="O19:O20" si="9">(M19-N19)</f>
        <v>486</v>
      </c>
      <c r="P19" s="94" t="s">
        <v>137</v>
      </c>
    </row>
    <row r="20" spans="1:16" ht="40.5" customHeight="1">
      <c r="A20" s="100">
        <v>606</v>
      </c>
      <c r="B20" s="43">
        <v>278</v>
      </c>
      <c r="C20" s="43">
        <f t="shared" si="5"/>
        <v>328</v>
      </c>
      <c r="D20" s="43">
        <v>1175</v>
      </c>
      <c r="E20" s="43">
        <v>563</v>
      </c>
      <c r="F20" s="43">
        <f t="shared" si="6"/>
        <v>612</v>
      </c>
      <c r="G20" s="43">
        <v>589</v>
      </c>
      <c r="H20" s="43">
        <v>281</v>
      </c>
      <c r="I20" s="43">
        <f t="shared" si="7"/>
        <v>308</v>
      </c>
      <c r="J20" s="43">
        <v>520</v>
      </c>
      <c r="K20" s="43">
        <v>254</v>
      </c>
      <c r="L20" s="43">
        <f t="shared" si="8"/>
        <v>266</v>
      </c>
      <c r="M20" s="43">
        <v>1044</v>
      </c>
      <c r="N20" s="43">
        <v>500</v>
      </c>
      <c r="O20" s="43">
        <f t="shared" si="9"/>
        <v>544</v>
      </c>
      <c r="P20" s="94" t="s">
        <v>138</v>
      </c>
    </row>
    <row r="21" spans="1:16" ht="38.25" customHeight="1">
      <c r="A21" s="101">
        <v>570</v>
      </c>
      <c r="B21" s="102">
        <v>252</v>
      </c>
      <c r="C21" s="102">
        <v>318</v>
      </c>
      <c r="D21" s="102">
        <v>1637</v>
      </c>
      <c r="E21" s="102">
        <v>766</v>
      </c>
      <c r="F21" s="102">
        <v>871</v>
      </c>
      <c r="G21" s="102">
        <v>908</v>
      </c>
      <c r="H21" s="102">
        <v>462</v>
      </c>
      <c r="I21" s="102">
        <v>446</v>
      </c>
      <c r="J21" s="102">
        <v>698</v>
      </c>
      <c r="K21" s="102">
        <v>362</v>
      </c>
      <c r="L21" s="102">
        <v>336</v>
      </c>
      <c r="M21" s="102">
        <v>1134</v>
      </c>
      <c r="N21" s="102">
        <v>564</v>
      </c>
      <c r="O21" s="102">
        <v>570</v>
      </c>
      <c r="P21" s="95" t="s">
        <v>123</v>
      </c>
    </row>
    <row r="22" spans="1:16" ht="30" customHeight="1">
      <c r="A22" s="85" t="s">
        <v>569</v>
      </c>
      <c r="B22" s="1"/>
      <c r="C22" s="1"/>
      <c r="D22" s="1"/>
      <c r="E22" s="1"/>
      <c r="F22" s="1"/>
      <c r="G22" s="6"/>
      <c r="H22" s="45"/>
      <c r="I22" s="45"/>
      <c r="J22" s="45"/>
      <c r="K22" s="45"/>
      <c r="L22" s="45"/>
      <c r="M22" s="1"/>
      <c r="N22" s="1"/>
      <c r="O22" s="1"/>
      <c r="P22" s="6" t="s">
        <v>158</v>
      </c>
    </row>
    <row r="23" spans="1:16" ht="36" customHeight="1"/>
  </sheetData>
  <mergeCells count="24">
    <mergeCell ref="D16:D17"/>
    <mergeCell ref="G16:G17"/>
    <mergeCell ref="D15:F15"/>
    <mergeCell ref="G15:I15"/>
    <mergeCell ref="P15:P17"/>
    <mergeCell ref="M15:O15"/>
    <mergeCell ref="J15:L15"/>
    <mergeCell ref="M16:M17"/>
    <mergeCell ref="J16:J17"/>
    <mergeCell ref="A2:P2"/>
    <mergeCell ref="A5:A7"/>
    <mergeCell ref="B5:D5"/>
    <mergeCell ref="E5:G5"/>
    <mergeCell ref="H5:J5"/>
    <mergeCell ref="N6:N7"/>
    <mergeCell ref="N5:P5"/>
    <mergeCell ref="A16:A17"/>
    <mergeCell ref="A15:C15"/>
    <mergeCell ref="A3:P3"/>
    <mergeCell ref="B6:B7"/>
    <mergeCell ref="E6:E7"/>
    <mergeCell ref="K5:M5"/>
    <mergeCell ref="H6:H7"/>
    <mergeCell ref="K6:K7"/>
  </mergeCells>
  <phoneticPr fontId="2" type="noConversion"/>
  <pageMargins left="0.98425196850393704" right="0.94488188976377963" top="1.2598425196850394" bottom="1.2598425196850394" header="0.39370078740157483" footer="0.39370078740157483"/>
  <pageSetup paperSize="9" scale="7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G27"/>
  <sheetViews>
    <sheetView view="pageBreakPreview" zoomScaleNormal="55" zoomScaleSheetLayoutView="100" workbookViewId="0">
      <selection activeCell="E16" sqref="E16"/>
    </sheetView>
  </sheetViews>
  <sheetFormatPr defaultColWidth="8.88671875" defaultRowHeight="30" customHeight="1"/>
  <cols>
    <col min="1" max="1" width="12.77734375" style="5" customWidth="1"/>
    <col min="2" max="2" width="13.6640625" style="5" customWidth="1"/>
    <col min="3" max="7" width="12.109375" style="5" customWidth="1"/>
    <col min="8" max="16384" width="8.88671875" style="5"/>
  </cols>
  <sheetData>
    <row r="1" spans="1:7" s="1" customFormat="1" ht="27.75" customHeight="1">
      <c r="A1" s="60" t="s">
        <v>169</v>
      </c>
      <c r="F1" s="60"/>
      <c r="G1" s="64" t="s">
        <v>170</v>
      </c>
    </row>
    <row r="2" spans="1:7" s="2" customFormat="1" ht="30" customHeight="1">
      <c r="A2" s="379" t="s">
        <v>18</v>
      </c>
      <c r="B2" s="379"/>
      <c r="C2" s="379"/>
      <c r="D2" s="379"/>
      <c r="E2" s="379"/>
      <c r="F2" s="379"/>
      <c r="G2" s="379"/>
    </row>
    <row r="3" spans="1:7" s="3" customFormat="1" ht="39.75" customHeight="1">
      <c r="A3" s="380" t="s">
        <v>570</v>
      </c>
      <c r="B3" s="380"/>
      <c r="C3" s="380"/>
      <c r="D3" s="380"/>
      <c r="E3" s="380"/>
      <c r="F3" s="380"/>
      <c r="G3" s="380"/>
    </row>
    <row r="4" spans="1:7" s="44" customFormat="1" ht="19.5" customHeight="1">
      <c r="A4" s="39" t="s">
        <v>167</v>
      </c>
      <c r="G4" s="40" t="s">
        <v>168</v>
      </c>
    </row>
    <row r="5" spans="1:7" ht="22.5" customHeight="1">
      <c r="A5" s="381" t="s">
        <v>40</v>
      </c>
      <c r="B5" s="381" t="s">
        <v>47</v>
      </c>
      <c r="C5" s="381" t="s">
        <v>48</v>
      </c>
      <c r="D5" s="381" t="s">
        <v>49</v>
      </c>
      <c r="E5" s="387" t="s">
        <v>50</v>
      </c>
      <c r="F5" s="404"/>
      <c r="G5" s="405"/>
    </row>
    <row r="6" spans="1:7" ht="22.5" customHeight="1">
      <c r="A6" s="382"/>
      <c r="B6" s="382"/>
      <c r="C6" s="382"/>
      <c r="D6" s="382"/>
      <c r="E6" s="406" t="s">
        <v>97</v>
      </c>
      <c r="F6" s="407"/>
      <c r="G6" s="408"/>
    </row>
    <row r="7" spans="1:7" ht="22.5" customHeight="1">
      <c r="A7" s="382"/>
      <c r="B7" s="409" t="s">
        <v>4</v>
      </c>
      <c r="C7" s="409" t="s">
        <v>572</v>
      </c>
      <c r="D7" s="409" t="s">
        <v>96</v>
      </c>
      <c r="E7" s="382"/>
      <c r="F7" s="313" t="s">
        <v>48</v>
      </c>
      <c r="G7" s="313" t="s">
        <v>49</v>
      </c>
    </row>
    <row r="8" spans="1:7" ht="22.5" customHeight="1">
      <c r="A8" s="383"/>
      <c r="B8" s="410"/>
      <c r="C8" s="410"/>
      <c r="D8" s="410"/>
      <c r="E8" s="383"/>
      <c r="F8" s="315" t="s">
        <v>572</v>
      </c>
      <c r="G8" s="315" t="s">
        <v>34</v>
      </c>
    </row>
    <row r="9" spans="1:7" ht="50.1" customHeight="1">
      <c r="A9" s="123" t="s">
        <v>95</v>
      </c>
      <c r="B9" s="67">
        <v>1811</v>
      </c>
      <c r="C9" s="67">
        <v>1077</v>
      </c>
      <c r="D9" s="67">
        <v>734</v>
      </c>
      <c r="E9" s="68">
        <v>0.75</v>
      </c>
      <c r="F9" s="68">
        <v>0.45</v>
      </c>
      <c r="G9" s="106">
        <v>0.3</v>
      </c>
    </row>
    <row r="10" spans="1:7" ht="50.1" customHeight="1">
      <c r="A10" s="123" t="s">
        <v>116</v>
      </c>
      <c r="B10" s="67">
        <v>1801</v>
      </c>
      <c r="C10" s="67">
        <v>1073</v>
      </c>
      <c r="D10" s="67">
        <v>728</v>
      </c>
      <c r="E10" s="68">
        <v>0.8</v>
      </c>
      <c r="F10" s="68">
        <v>0.49</v>
      </c>
      <c r="G10" s="106">
        <v>0.31</v>
      </c>
    </row>
    <row r="11" spans="1:7" ht="50.1" customHeight="1">
      <c r="A11" s="123" t="s">
        <v>122</v>
      </c>
      <c r="B11" s="67">
        <v>1800</v>
      </c>
      <c r="C11" s="67">
        <v>1072</v>
      </c>
      <c r="D11" s="67">
        <v>728</v>
      </c>
      <c r="E11" s="68">
        <v>0.78</v>
      </c>
      <c r="F11" s="68">
        <v>0.46</v>
      </c>
      <c r="G11" s="106">
        <v>0.32</v>
      </c>
    </row>
    <row r="12" spans="1:7" ht="50.1" customHeight="1">
      <c r="A12" s="88" t="s">
        <v>123</v>
      </c>
      <c r="B12" s="67">
        <v>1796</v>
      </c>
      <c r="C12" s="67">
        <v>1066</v>
      </c>
      <c r="D12" s="67">
        <v>730</v>
      </c>
      <c r="E12" s="68">
        <v>0.89</v>
      </c>
      <c r="F12" s="68">
        <v>0.53</v>
      </c>
      <c r="G12" s="106">
        <v>0.36</v>
      </c>
    </row>
    <row r="13" spans="1:7" ht="50.1" customHeight="1">
      <c r="A13" s="128" t="s">
        <v>571</v>
      </c>
      <c r="B13" s="339">
        <v>1792.7</v>
      </c>
      <c r="C13" s="339">
        <v>1063.3</v>
      </c>
      <c r="D13" s="339">
        <v>729.4</v>
      </c>
      <c r="E13" s="340">
        <v>0.72</v>
      </c>
      <c r="F13" s="340">
        <v>0.41</v>
      </c>
      <c r="G13" s="341">
        <v>0.32</v>
      </c>
    </row>
    <row r="14" spans="1:7" ht="50.1" customHeight="1">
      <c r="A14" s="129" t="s">
        <v>126</v>
      </c>
      <c r="B14" s="103">
        <v>241.9</v>
      </c>
      <c r="C14" s="103">
        <v>143.9</v>
      </c>
      <c r="D14" s="103">
        <v>98</v>
      </c>
      <c r="E14" s="104">
        <v>0.66</v>
      </c>
      <c r="F14" s="104">
        <v>0.39</v>
      </c>
      <c r="G14" s="107">
        <v>0.27</v>
      </c>
    </row>
    <row r="15" spans="1:7" ht="50.1" customHeight="1">
      <c r="A15" s="129" t="s">
        <v>127</v>
      </c>
      <c r="B15" s="103">
        <v>149</v>
      </c>
      <c r="C15" s="103">
        <v>87</v>
      </c>
      <c r="D15" s="103">
        <v>62</v>
      </c>
      <c r="E15" s="104">
        <v>0.54</v>
      </c>
      <c r="F15" s="104">
        <v>0.32</v>
      </c>
      <c r="G15" s="107">
        <v>0.22</v>
      </c>
    </row>
    <row r="16" spans="1:7" ht="50.1" customHeight="1">
      <c r="A16" s="129" t="s">
        <v>128</v>
      </c>
      <c r="B16" s="103">
        <v>695</v>
      </c>
      <c r="C16" s="103">
        <v>415</v>
      </c>
      <c r="D16" s="103">
        <v>280</v>
      </c>
      <c r="E16" s="104">
        <v>1.94</v>
      </c>
      <c r="F16" s="104">
        <v>1.1399999999999999</v>
      </c>
      <c r="G16" s="107">
        <v>0.8</v>
      </c>
    </row>
    <row r="17" spans="1:7" ht="50.1" customHeight="1">
      <c r="A17" s="129" t="s">
        <v>129</v>
      </c>
      <c r="B17" s="103">
        <v>529</v>
      </c>
      <c r="C17" s="103">
        <v>311</v>
      </c>
      <c r="D17" s="103">
        <v>218</v>
      </c>
      <c r="E17" s="104">
        <v>1.8900000000000001</v>
      </c>
      <c r="F17" s="104">
        <v>0.88</v>
      </c>
      <c r="G17" s="107">
        <v>1.01</v>
      </c>
    </row>
    <row r="18" spans="1:7" ht="50.1" customHeight="1">
      <c r="A18" s="129" t="s">
        <v>130</v>
      </c>
      <c r="B18" s="103">
        <v>19</v>
      </c>
      <c r="C18" s="103">
        <v>11</v>
      </c>
      <c r="D18" s="103">
        <v>8</v>
      </c>
      <c r="E18" s="104">
        <v>0.06</v>
      </c>
      <c r="F18" s="104">
        <v>0.04</v>
      </c>
      <c r="G18" s="107">
        <v>0.02</v>
      </c>
    </row>
    <row r="19" spans="1:7" ht="50.1" customHeight="1">
      <c r="A19" s="129" t="s">
        <v>131</v>
      </c>
      <c r="B19" s="103">
        <v>147</v>
      </c>
      <c r="C19" s="103">
        <v>88</v>
      </c>
      <c r="D19" s="103">
        <v>59</v>
      </c>
      <c r="E19" s="104">
        <v>0.55000000000000004</v>
      </c>
      <c r="F19" s="104">
        <v>0.39</v>
      </c>
      <c r="G19" s="107">
        <v>0.16</v>
      </c>
    </row>
    <row r="20" spans="1:7" ht="50.1" customHeight="1">
      <c r="A20" s="129" t="s">
        <v>132</v>
      </c>
      <c r="B20" s="103">
        <v>3.5</v>
      </c>
      <c r="C20" s="103">
        <v>2.1</v>
      </c>
      <c r="D20" s="103">
        <v>1.4</v>
      </c>
      <c r="E20" s="104">
        <v>0.03</v>
      </c>
      <c r="F20" s="104">
        <v>0.02</v>
      </c>
      <c r="G20" s="107">
        <v>0.01</v>
      </c>
    </row>
    <row r="21" spans="1:7" ht="50.1" customHeight="1">
      <c r="A21" s="130" t="s">
        <v>165</v>
      </c>
      <c r="B21" s="108">
        <v>8.3000000000000007</v>
      </c>
      <c r="C21" s="108">
        <v>5.3</v>
      </c>
      <c r="D21" s="108">
        <v>3</v>
      </c>
      <c r="E21" s="109">
        <v>0.1</v>
      </c>
      <c r="F21" s="109">
        <v>7.0000000000000007E-2</v>
      </c>
      <c r="G21" s="110">
        <v>0.03</v>
      </c>
    </row>
    <row r="22" spans="1:7" ht="36.75" customHeight="1">
      <c r="A22" s="41" t="s">
        <v>125</v>
      </c>
      <c r="B22" s="45"/>
      <c r="C22" s="45"/>
      <c r="D22" s="45"/>
      <c r="E22" s="45"/>
      <c r="F22" s="403" t="s">
        <v>166</v>
      </c>
      <c r="G22" s="403"/>
    </row>
    <row r="23" spans="1:7" ht="36.75" customHeight="1"/>
    <row r="24" spans="1:7" ht="36.75" customHeight="1"/>
    <row r="25" spans="1:7" ht="36.75" customHeight="1"/>
    <row r="26" spans="1:7" ht="36.75" customHeight="1"/>
    <row r="27" spans="1:7" s="45" customFormat="1" ht="14.25" customHeight="1">
      <c r="A27" s="5"/>
      <c r="B27" s="5"/>
      <c r="C27" s="5"/>
      <c r="D27" s="5"/>
      <c r="E27" s="5"/>
      <c r="F27" s="5"/>
      <c r="G27" s="5"/>
    </row>
  </sheetData>
  <mergeCells count="13">
    <mergeCell ref="F22:G22"/>
    <mergeCell ref="A2:G2"/>
    <mergeCell ref="A3:G3"/>
    <mergeCell ref="A5:A8"/>
    <mergeCell ref="E5:G5"/>
    <mergeCell ref="E6:G6"/>
    <mergeCell ref="E7:E8"/>
    <mergeCell ref="B5:B6"/>
    <mergeCell ref="C5:C6"/>
    <mergeCell ref="D5:D6"/>
    <mergeCell ref="B7:B8"/>
    <mergeCell ref="C7:C8"/>
    <mergeCell ref="D7:D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3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/>
  </sheetPr>
  <dimension ref="A1:V25"/>
  <sheetViews>
    <sheetView view="pageBreakPreview" zoomScaleNormal="70" zoomScaleSheetLayoutView="100" workbookViewId="0">
      <selection activeCell="F10" sqref="F10"/>
    </sheetView>
  </sheetViews>
  <sheetFormatPr defaultColWidth="8.88671875" defaultRowHeight="30" customHeight="1"/>
  <cols>
    <col min="1" max="1" width="10.88671875" style="5" customWidth="1"/>
    <col min="2" max="2" width="12.6640625" style="5" customWidth="1"/>
    <col min="3" max="3" width="12.77734375" style="5" customWidth="1"/>
    <col min="4" max="4" width="12.5546875" style="5" customWidth="1"/>
    <col min="5" max="5" width="13" style="5" customWidth="1"/>
    <col min="6" max="6" width="12" style="5" customWidth="1"/>
    <col min="7" max="7" width="13.33203125" style="5" customWidth="1"/>
    <col min="8" max="8" width="12.77734375" style="5" customWidth="1"/>
    <col min="9" max="9" width="13.109375" style="5" customWidth="1"/>
    <col min="10" max="10" width="12.5546875" style="5" customWidth="1"/>
    <col min="11" max="11" width="13.109375" style="5" customWidth="1"/>
    <col min="12" max="12" width="12.5546875" style="5" customWidth="1"/>
    <col min="13" max="13" width="12" style="5" customWidth="1"/>
    <col min="14" max="14" width="11.109375" style="5" customWidth="1"/>
    <col min="15" max="16384" width="8.88671875" style="5"/>
  </cols>
  <sheetData>
    <row r="1" spans="1:22" s="1" customFormat="1" ht="27.75" customHeight="1">
      <c r="A1" s="62" t="s">
        <v>171</v>
      </c>
      <c r="B1" s="11"/>
      <c r="C1" s="11"/>
      <c r="D1" s="11"/>
      <c r="E1" s="60"/>
      <c r="F1" s="60"/>
      <c r="G1" s="64" t="s">
        <v>172</v>
      </c>
      <c r="H1" s="62" t="s">
        <v>173</v>
      </c>
      <c r="L1" s="60"/>
      <c r="M1" s="60"/>
      <c r="N1" s="61" t="s">
        <v>174</v>
      </c>
    </row>
    <row r="2" spans="1:22" s="2" customFormat="1" ht="30" customHeight="1">
      <c r="A2" s="419" t="s">
        <v>141</v>
      </c>
      <c r="B2" s="419"/>
      <c r="C2" s="419"/>
      <c r="D2" s="419"/>
      <c r="E2" s="419"/>
      <c r="F2" s="419"/>
      <c r="G2" s="419"/>
      <c r="H2" s="419" t="s">
        <v>142</v>
      </c>
      <c r="I2" s="419"/>
      <c r="J2" s="419"/>
      <c r="K2" s="419"/>
      <c r="L2" s="419"/>
      <c r="M2" s="419"/>
      <c r="N2" s="419"/>
    </row>
    <row r="3" spans="1:22" s="3" customFormat="1" ht="39.75" customHeight="1">
      <c r="A3" s="420" t="s">
        <v>124</v>
      </c>
      <c r="B3" s="420"/>
      <c r="C3" s="420"/>
      <c r="D3" s="420"/>
      <c r="E3" s="420"/>
      <c r="F3" s="420"/>
      <c r="G3" s="420"/>
      <c r="H3" s="420" t="s">
        <v>139</v>
      </c>
      <c r="I3" s="420"/>
      <c r="J3" s="420"/>
      <c r="K3" s="420"/>
      <c r="L3" s="420"/>
      <c r="M3" s="420"/>
      <c r="N3" s="420"/>
      <c r="O3" s="23"/>
    </row>
    <row r="4" spans="1:22" s="44" customFormat="1" ht="19.5" customHeight="1">
      <c r="A4" s="51" t="s">
        <v>6</v>
      </c>
      <c r="B4" s="49"/>
      <c r="C4" s="49"/>
      <c r="D4" s="49"/>
      <c r="E4" s="49"/>
      <c r="F4" s="49"/>
      <c r="G4" s="50" t="s">
        <v>7</v>
      </c>
      <c r="H4" s="49"/>
      <c r="I4" s="49"/>
      <c r="J4" s="49"/>
      <c r="K4" s="49"/>
      <c r="L4" s="49"/>
      <c r="M4" s="49"/>
      <c r="N4" s="50" t="s">
        <v>114</v>
      </c>
      <c r="O4" s="49"/>
    </row>
    <row r="5" spans="1:22" ht="30" customHeight="1">
      <c r="A5" s="421" t="s">
        <v>51</v>
      </c>
      <c r="B5" s="413" t="s">
        <v>52</v>
      </c>
      <c r="C5" s="415"/>
      <c r="D5" s="412" t="s">
        <v>53</v>
      </c>
      <c r="E5" s="415"/>
      <c r="F5" s="412" t="s">
        <v>54</v>
      </c>
      <c r="G5" s="415"/>
      <c r="H5" s="412" t="s">
        <v>55</v>
      </c>
      <c r="I5" s="415"/>
      <c r="J5" s="412" t="s">
        <v>98</v>
      </c>
      <c r="K5" s="415"/>
      <c r="L5" s="412" t="s">
        <v>56</v>
      </c>
      <c r="M5" s="413"/>
      <c r="N5" s="416" t="s">
        <v>5</v>
      </c>
      <c r="O5" s="411"/>
      <c r="P5" s="411"/>
      <c r="Q5" s="411"/>
      <c r="R5" s="411"/>
      <c r="S5" s="411"/>
      <c r="T5" s="411"/>
      <c r="U5" s="411"/>
      <c r="V5" s="10"/>
    </row>
    <row r="6" spans="1:22" ht="30" customHeight="1">
      <c r="A6" s="422"/>
      <c r="B6" s="317" t="s">
        <v>57</v>
      </c>
      <c r="C6" s="313" t="s">
        <v>58</v>
      </c>
      <c r="D6" s="314" t="s">
        <v>59</v>
      </c>
      <c r="E6" s="313" t="s">
        <v>60</v>
      </c>
      <c r="F6" s="313" t="s">
        <v>59</v>
      </c>
      <c r="G6" s="313" t="s">
        <v>60</v>
      </c>
      <c r="H6" s="313" t="s">
        <v>59</v>
      </c>
      <c r="I6" s="313" t="s">
        <v>60</v>
      </c>
      <c r="J6" s="313" t="s">
        <v>59</v>
      </c>
      <c r="K6" s="313" t="s">
        <v>60</v>
      </c>
      <c r="L6" s="313" t="s">
        <v>59</v>
      </c>
      <c r="M6" s="318" t="s">
        <v>60</v>
      </c>
      <c r="N6" s="417"/>
      <c r="O6" s="15"/>
      <c r="P6" s="15"/>
      <c r="Q6" s="15"/>
      <c r="R6" s="15"/>
      <c r="S6" s="15"/>
      <c r="T6" s="15"/>
      <c r="U6" s="411"/>
      <c r="V6" s="10"/>
    </row>
    <row r="7" spans="1:22" ht="30" customHeight="1">
      <c r="A7" s="423"/>
      <c r="B7" s="112" t="s">
        <v>31</v>
      </c>
      <c r="C7" s="315" t="s">
        <v>32</v>
      </c>
      <c r="D7" s="315" t="s">
        <v>61</v>
      </c>
      <c r="E7" s="315" t="s">
        <v>62</v>
      </c>
      <c r="F7" s="315" t="s">
        <v>63</v>
      </c>
      <c r="G7" s="315" t="s">
        <v>62</v>
      </c>
      <c r="H7" s="315" t="s">
        <v>61</v>
      </c>
      <c r="I7" s="315" t="s">
        <v>62</v>
      </c>
      <c r="J7" s="315" t="s">
        <v>61</v>
      </c>
      <c r="K7" s="315" t="s">
        <v>62</v>
      </c>
      <c r="L7" s="315" t="s">
        <v>61</v>
      </c>
      <c r="M7" s="113" t="s">
        <v>62</v>
      </c>
      <c r="N7" s="418"/>
      <c r="O7" s="15"/>
      <c r="P7" s="15"/>
      <c r="Q7" s="15"/>
      <c r="R7" s="15"/>
      <c r="S7" s="15"/>
      <c r="T7" s="15"/>
      <c r="U7" s="411"/>
      <c r="V7" s="10"/>
    </row>
    <row r="8" spans="1:22" s="10" customFormat="1" ht="99.95" customHeight="1">
      <c r="A8" s="88" t="s">
        <v>95</v>
      </c>
      <c r="B8" s="571">
        <v>974</v>
      </c>
      <c r="C8" s="572">
        <v>4854</v>
      </c>
      <c r="D8" s="572">
        <v>916</v>
      </c>
      <c r="E8" s="572">
        <v>4535</v>
      </c>
      <c r="F8" s="573">
        <v>0</v>
      </c>
      <c r="G8" s="574">
        <v>0</v>
      </c>
      <c r="H8" s="571">
        <v>15</v>
      </c>
      <c r="I8" s="572">
        <v>50</v>
      </c>
      <c r="J8" s="572">
        <v>28</v>
      </c>
      <c r="K8" s="572">
        <v>46</v>
      </c>
      <c r="L8" s="572">
        <v>15</v>
      </c>
      <c r="M8" s="575">
        <v>223</v>
      </c>
      <c r="N8" s="88" t="s">
        <v>95</v>
      </c>
      <c r="O8" s="17"/>
      <c r="P8" s="17"/>
      <c r="Q8" s="17"/>
      <c r="R8" s="17"/>
      <c r="S8" s="17"/>
      <c r="T8" s="16"/>
      <c r="U8" s="15"/>
    </row>
    <row r="9" spans="1:22" s="10" customFormat="1" ht="99.95" customHeight="1">
      <c r="A9" s="88" t="s">
        <v>116</v>
      </c>
      <c r="B9" s="114">
        <v>972</v>
      </c>
      <c r="C9" s="69">
        <v>5034</v>
      </c>
      <c r="D9" s="69">
        <v>914</v>
      </c>
      <c r="E9" s="69">
        <v>4486</v>
      </c>
      <c r="F9" s="52">
        <v>0</v>
      </c>
      <c r="G9" s="115">
        <v>0</v>
      </c>
      <c r="H9" s="114">
        <v>14</v>
      </c>
      <c r="I9" s="69">
        <v>52</v>
      </c>
      <c r="J9" s="69">
        <v>28</v>
      </c>
      <c r="K9" s="69">
        <v>46</v>
      </c>
      <c r="L9" s="69">
        <v>16</v>
      </c>
      <c r="M9" s="116">
        <v>450</v>
      </c>
      <c r="N9" s="88" t="s">
        <v>116</v>
      </c>
      <c r="O9" s="17"/>
      <c r="P9" s="17"/>
      <c r="Q9" s="17"/>
      <c r="R9" s="17"/>
      <c r="S9" s="17"/>
      <c r="T9" s="16"/>
      <c r="U9" s="38"/>
    </row>
    <row r="10" spans="1:22" s="10" customFormat="1" ht="99.95" customHeight="1">
      <c r="A10" s="88" t="s">
        <v>122</v>
      </c>
      <c r="B10" s="114">
        <f>D10+A25+C25+E25</f>
        <v>913</v>
      </c>
      <c r="C10" s="69">
        <f>E10+B25+D25+F25</f>
        <v>4255</v>
      </c>
      <c r="D10" s="69">
        <v>913</v>
      </c>
      <c r="E10" s="69">
        <v>4255</v>
      </c>
      <c r="F10" s="52">
        <v>0</v>
      </c>
      <c r="G10" s="115">
        <v>0</v>
      </c>
      <c r="H10" s="114">
        <v>14</v>
      </c>
      <c r="I10" s="69">
        <v>435</v>
      </c>
      <c r="J10" s="69">
        <v>28</v>
      </c>
      <c r="K10" s="69">
        <v>160</v>
      </c>
      <c r="L10" s="69">
        <v>16</v>
      </c>
      <c r="M10" s="116">
        <v>2768</v>
      </c>
      <c r="N10" s="88" t="s">
        <v>122</v>
      </c>
      <c r="O10" s="17"/>
      <c r="P10" s="17"/>
      <c r="Q10" s="17"/>
      <c r="R10" s="17"/>
      <c r="S10" s="17"/>
      <c r="T10" s="16"/>
      <c r="U10" s="15"/>
    </row>
    <row r="11" spans="1:22" s="10" customFormat="1" ht="99.95" customHeight="1">
      <c r="A11" s="88" t="s">
        <v>532</v>
      </c>
      <c r="B11" s="114">
        <v>907</v>
      </c>
      <c r="C11" s="69">
        <v>3985</v>
      </c>
      <c r="D11" s="69">
        <v>907</v>
      </c>
      <c r="E11" s="69">
        <v>3985</v>
      </c>
      <c r="F11" s="52">
        <v>0</v>
      </c>
      <c r="G11" s="115">
        <v>0</v>
      </c>
      <c r="H11" s="114">
        <v>13</v>
      </c>
      <c r="I11" s="69">
        <v>343</v>
      </c>
      <c r="J11" s="52">
        <v>0</v>
      </c>
      <c r="K11" s="52">
        <v>0</v>
      </c>
      <c r="L11" s="69">
        <v>16</v>
      </c>
      <c r="M11" s="116">
        <v>1704</v>
      </c>
      <c r="N11" s="88" t="s">
        <v>532</v>
      </c>
      <c r="O11" s="17"/>
      <c r="P11" s="17"/>
      <c r="Q11" s="17"/>
      <c r="R11" s="17"/>
      <c r="S11" s="17"/>
      <c r="T11" s="16"/>
      <c r="U11" s="316"/>
    </row>
    <row r="12" spans="1:22" s="24" customFormat="1" ht="99.95" customHeight="1">
      <c r="A12" s="89" t="s">
        <v>573</v>
      </c>
      <c r="B12" s="342">
        <v>900</v>
      </c>
      <c r="C12" s="343">
        <v>3954</v>
      </c>
      <c r="D12" s="343">
        <v>900</v>
      </c>
      <c r="E12" s="343">
        <v>3954</v>
      </c>
      <c r="F12" s="344">
        <v>0</v>
      </c>
      <c r="G12" s="345">
        <v>0</v>
      </c>
      <c r="H12" s="342">
        <v>13</v>
      </c>
      <c r="I12" s="343">
        <v>41</v>
      </c>
      <c r="J12" s="151">
        <v>0</v>
      </c>
      <c r="K12" s="151">
        <v>0</v>
      </c>
      <c r="L12" s="343">
        <v>16</v>
      </c>
      <c r="M12" s="346">
        <v>139</v>
      </c>
      <c r="N12" s="89" t="s">
        <v>573</v>
      </c>
      <c r="O12" s="19"/>
      <c r="P12" s="19"/>
      <c r="Q12" s="19"/>
      <c r="R12" s="19"/>
      <c r="S12" s="19"/>
      <c r="T12" s="18"/>
      <c r="U12" s="20"/>
    </row>
    <row r="13" spans="1:22" s="45" customFormat="1" ht="15" customHeight="1">
      <c r="A13" s="53" t="s">
        <v>125</v>
      </c>
      <c r="B13" s="46"/>
      <c r="C13" s="46"/>
      <c r="D13" s="46"/>
      <c r="E13" s="46"/>
      <c r="F13" s="46"/>
      <c r="G13" s="46"/>
      <c r="K13" s="46"/>
      <c r="L13" s="403" t="s">
        <v>175</v>
      </c>
      <c r="M13" s="403"/>
      <c r="N13" s="403"/>
      <c r="O13" s="46"/>
      <c r="P13" s="46"/>
      <c r="Q13" s="46"/>
      <c r="R13" s="46"/>
      <c r="S13" s="46"/>
      <c r="T13" s="46"/>
      <c r="U13" s="48"/>
      <c r="V13" s="46"/>
    </row>
    <row r="14" spans="1:22" ht="15" customHeight="1">
      <c r="A14" s="414"/>
      <c r="B14" s="411"/>
      <c r="C14" s="411"/>
      <c r="D14" s="411"/>
      <c r="E14" s="411"/>
      <c r="F14" s="411"/>
      <c r="G14" s="411"/>
      <c r="H14" s="10"/>
      <c r="I14" s="10"/>
      <c r="J14" s="10"/>
      <c r="K14" s="10"/>
      <c r="L14" s="10"/>
      <c r="M14" s="10"/>
      <c r="N14" s="10"/>
      <c r="O14" s="10"/>
    </row>
    <row r="15" spans="1:22" ht="30" customHeight="1">
      <c r="A15" s="414"/>
      <c r="B15" s="15"/>
      <c r="C15" s="15"/>
      <c r="D15" s="15"/>
      <c r="E15" s="15"/>
      <c r="F15" s="15"/>
      <c r="G15" s="15"/>
      <c r="N15" s="10"/>
    </row>
    <row r="16" spans="1:22" ht="30" customHeight="1">
      <c r="A16" s="414"/>
      <c r="B16" s="15"/>
      <c r="C16" s="15"/>
      <c r="D16" s="15"/>
      <c r="E16" s="15"/>
      <c r="F16" s="15"/>
      <c r="G16" s="15"/>
    </row>
    <row r="17" spans="1:7" ht="35.1" customHeight="1">
      <c r="A17" s="15"/>
      <c r="B17" s="25"/>
      <c r="C17" s="25"/>
      <c r="D17" s="25"/>
      <c r="E17" s="25"/>
      <c r="F17" s="25"/>
      <c r="G17" s="26"/>
    </row>
    <row r="18" spans="1:7" ht="35.1" customHeight="1">
      <c r="A18" s="15"/>
      <c r="B18" s="25"/>
      <c r="C18" s="25"/>
      <c r="D18" s="25"/>
      <c r="E18" s="26"/>
      <c r="F18" s="25"/>
      <c r="G18" s="26"/>
    </row>
    <row r="19" spans="1:7" ht="35.1" customHeight="1">
      <c r="A19" s="15"/>
      <c r="B19" s="25"/>
      <c r="C19" s="25"/>
      <c r="D19" s="25"/>
      <c r="E19" s="25"/>
      <c r="F19" s="25"/>
      <c r="G19" s="25"/>
    </row>
    <row r="20" spans="1:7" ht="35.1" customHeight="1">
      <c r="A20" s="15"/>
      <c r="B20" s="25"/>
      <c r="C20" s="25"/>
      <c r="D20" s="25"/>
      <c r="E20" s="25"/>
      <c r="F20" s="25"/>
      <c r="G20" s="26"/>
    </row>
    <row r="21" spans="1:7" ht="35.1" customHeight="1">
      <c r="A21" s="15"/>
      <c r="B21" s="25"/>
      <c r="C21" s="25"/>
      <c r="D21" s="25"/>
      <c r="E21" s="25"/>
      <c r="F21" s="25"/>
      <c r="G21" s="26"/>
    </row>
    <row r="22" spans="1:7" ht="51" customHeight="1">
      <c r="A22" s="20"/>
      <c r="B22" s="27"/>
      <c r="C22" s="27"/>
      <c r="D22" s="27"/>
      <c r="E22" s="27"/>
      <c r="F22" s="27"/>
      <c r="G22" s="28"/>
    </row>
    <row r="23" spans="1:7" s="1" customFormat="1" ht="12" customHeight="1">
      <c r="A23" s="21"/>
      <c r="B23" s="11"/>
      <c r="C23" s="11"/>
      <c r="D23" s="11"/>
      <c r="E23" s="11"/>
      <c r="F23" s="11"/>
      <c r="G23" s="12"/>
    </row>
    <row r="24" spans="1:7" s="4" customFormat="1" ht="12" customHeight="1"/>
    <row r="25" spans="1:7" s="4" customFormat="1" ht="12" customHeight="1"/>
  </sheetData>
  <mergeCells count="21">
    <mergeCell ref="L13:N13"/>
    <mergeCell ref="J5:K5"/>
    <mergeCell ref="N5:N7"/>
    <mergeCell ref="A2:G2"/>
    <mergeCell ref="A3:G3"/>
    <mergeCell ref="D5:E5"/>
    <mergeCell ref="F5:G5"/>
    <mergeCell ref="A5:A7"/>
    <mergeCell ref="B5:C5"/>
    <mergeCell ref="H2:N2"/>
    <mergeCell ref="H3:N3"/>
    <mergeCell ref="A14:A16"/>
    <mergeCell ref="B14:C14"/>
    <mergeCell ref="D14:E14"/>
    <mergeCell ref="F14:G14"/>
    <mergeCell ref="H5:I5"/>
    <mergeCell ref="S5:T5"/>
    <mergeCell ref="U5:U7"/>
    <mergeCell ref="L5:M5"/>
    <mergeCell ref="O5:P5"/>
    <mergeCell ref="Q5:R5"/>
  </mergeCells>
  <phoneticPr fontId="2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  <colBreaks count="1" manualBreakCount="1">
    <brk id="7" max="1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/>
  </sheetPr>
  <dimension ref="A1:O26"/>
  <sheetViews>
    <sheetView view="pageBreakPreview" zoomScaleNormal="55" zoomScaleSheetLayoutView="100" workbookViewId="0">
      <selection activeCell="G9" sqref="G9"/>
    </sheetView>
  </sheetViews>
  <sheetFormatPr defaultColWidth="8.88671875" defaultRowHeight="30" customHeight="1"/>
  <cols>
    <col min="1" max="1" width="11.109375" style="5" customWidth="1"/>
    <col min="2" max="3" width="19.44140625" style="5" customWidth="1"/>
    <col min="4" max="4" width="18.109375" style="5" customWidth="1"/>
    <col min="5" max="5" width="19.109375" style="5" customWidth="1"/>
    <col min="6" max="7" width="19.44140625" style="5" customWidth="1"/>
    <col min="8" max="8" width="19.109375" style="5" customWidth="1"/>
    <col min="9" max="9" width="18.109375" style="5" customWidth="1"/>
    <col min="10" max="10" width="10.88671875" style="5" customWidth="1"/>
    <col min="11" max="16384" width="8.88671875" style="5"/>
  </cols>
  <sheetData>
    <row r="1" spans="1:15" s="60" customFormat="1" ht="27.75" customHeight="1">
      <c r="A1" s="62" t="s">
        <v>176</v>
      </c>
      <c r="B1" s="62"/>
      <c r="C1" s="62"/>
      <c r="E1" s="64" t="s">
        <v>177</v>
      </c>
      <c r="F1" s="62" t="s">
        <v>178</v>
      </c>
      <c r="J1" s="61" t="s">
        <v>179</v>
      </c>
    </row>
    <row r="2" spans="1:15" s="2" customFormat="1" ht="30" customHeight="1">
      <c r="A2" s="419" t="s">
        <v>143</v>
      </c>
      <c r="B2" s="419"/>
      <c r="C2" s="419"/>
      <c r="D2" s="419"/>
      <c r="E2" s="419"/>
      <c r="F2" s="419" t="s">
        <v>144</v>
      </c>
      <c r="G2" s="419"/>
      <c r="H2" s="419"/>
      <c r="I2" s="419"/>
      <c r="J2" s="419"/>
    </row>
    <row r="3" spans="1:15" s="3" customFormat="1" ht="39.75" customHeight="1">
      <c r="A3" s="430" t="s">
        <v>19</v>
      </c>
      <c r="B3" s="430"/>
      <c r="C3" s="430"/>
      <c r="D3" s="430"/>
      <c r="E3" s="430"/>
      <c r="F3" s="430" t="s">
        <v>140</v>
      </c>
      <c r="G3" s="430"/>
      <c r="H3" s="430"/>
      <c r="I3" s="430"/>
      <c r="J3" s="430"/>
    </row>
    <row r="4" spans="1:15" s="44" customFormat="1" ht="19.5" customHeight="1">
      <c r="A4" s="51" t="s">
        <v>6</v>
      </c>
      <c r="B4" s="49"/>
      <c r="C4" s="49"/>
      <c r="D4" s="49"/>
      <c r="E4" s="50" t="s">
        <v>7</v>
      </c>
      <c r="F4" s="51" t="s">
        <v>6</v>
      </c>
      <c r="G4" s="49"/>
      <c r="H4" s="49"/>
      <c r="I4" s="49"/>
      <c r="J4" s="50" t="s">
        <v>113</v>
      </c>
    </row>
    <row r="5" spans="1:15" ht="30" customHeight="1">
      <c r="A5" s="421" t="s">
        <v>51</v>
      </c>
      <c r="B5" s="413" t="s">
        <v>52</v>
      </c>
      <c r="C5" s="415"/>
      <c r="D5" s="412" t="s">
        <v>64</v>
      </c>
      <c r="E5" s="413"/>
      <c r="F5" s="118"/>
      <c r="G5" s="412" t="s">
        <v>65</v>
      </c>
      <c r="H5" s="413"/>
      <c r="I5" s="415"/>
      <c r="J5" s="426" t="s">
        <v>5</v>
      </c>
      <c r="K5" s="29"/>
      <c r="L5" s="411"/>
      <c r="M5" s="411"/>
      <c r="N5" s="411"/>
      <c r="O5" s="15"/>
    </row>
    <row r="6" spans="1:15" ht="30" customHeight="1">
      <c r="A6" s="422"/>
      <c r="B6" s="111" t="s">
        <v>57</v>
      </c>
      <c r="C6" s="86" t="s">
        <v>58</v>
      </c>
      <c r="D6" s="105" t="s">
        <v>57</v>
      </c>
      <c r="E6" s="105" t="s">
        <v>58</v>
      </c>
      <c r="F6" s="117"/>
      <c r="G6" s="86" t="s">
        <v>57</v>
      </c>
      <c r="H6" s="396" t="s">
        <v>70</v>
      </c>
      <c r="I6" s="425"/>
      <c r="J6" s="427"/>
      <c r="K6" s="29"/>
      <c r="L6" s="15"/>
      <c r="M6" s="15"/>
      <c r="N6" s="15"/>
      <c r="O6" s="15"/>
    </row>
    <row r="7" spans="1:15" ht="30" customHeight="1">
      <c r="A7" s="423"/>
      <c r="B7" s="112" t="s">
        <v>10</v>
      </c>
      <c r="C7" s="87" t="s">
        <v>11</v>
      </c>
      <c r="D7" s="87" t="s">
        <v>68</v>
      </c>
      <c r="E7" s="87" t="s">
        <v>62</v>
      </c>
      <c r="F7" s="87" t="s">
        <v>66</v>
      </c>
      <c r="G7" s="87" t="s">
        <v>61</v>
      </c>
      <c r="H7" s="113"/>
      <c r="I7" s="112" t="s">
        <v>67</v>
      </c>
      <c r="J7" s="428"/>
      <c r="K7" s="15"/>
      <c r="L7" s="15"/>
      <c r="M7" s="15"/>
      <c r="N7" s="15"/>
      <c r="O7" s="15"/>
    </row>
    <row r="8" spans="1:15" ht="99.95" customHeight="1">
      <c r="A8" s="88" t="s">
        <v>95</v>
      </c>
      <c r="B8" s="576">
        <v>916</v>
      </c>
      <c r="C8" s="577">
        <v>4535</v>
      </c>
      <c r="D8" s="577">
        <v>916</v>
      </c>
      <c r="E8" s="578">
        <v>4535</v>
      </c>
      <c r="F8" s="580">
        <v>4.9000000000000004</v>
      </c>
      <c r="G8" s="581" t="s">
        <v>15</v>
      </c>
      <c r="H8" s="582">
        <v>0</v>
      </c>
      <c r="I8" s="583">
        <v>0</v>
      </c>
      <c r="J8" s="88" t="s">
        <v>95</v>
      </c>
      <c r="K8" s="29"/>
      <c r="L8" s="29"/>
      <c r="M8" s="29"/>
      <c r="N8" s="29"/>
      <c r="O8" s="15"/>
    </row>
    <row r="9" spans="1:15" ht="99.95" customHeight="1">
      <c r="A9" s="88" t="s">
        <v>116</v>
      </c>
      <c r="B9" s="579">
        <v>914</v>
      </c>
      <c r="C9" s="67">
        <v>4486</v>
      </c>
      <c r="D9" s="67">
        <v>914</v>
      </c>
      <c r="E9" s="119">
        <v>4486</v>
      </c>
      <c r="F9" s="120">
        <v>4.9000000000000004</v>
      </c>
      <c r="G9" s="70" t="s">
        <v>15</v>
      </c>
      <c r="H9" s="54">
        <v>0</v>
      </c>
      <c r="I9" s="121">
        <v>0</v>
      </c>
      <c r="J9" s="88" t="s">
        <v>116</v>
      </c>
      <c r="K9" s="29"/>
      <c r="L9" s="29"/>
      <c r="M9" s="29"/>
      <c r="N9" s="29"/>
      <c r="O9" s="38"/>
    </row>
    <row r="10" spans="1:15" ht="99.95" customHeight="1">
      <c r="A10" s="88" t="s">
        <v>122</v>
      </c>
      <c r="B10" s="579">
        <v>913</v>
      </c>
      <c r="C10" s="67">
        <v>4255</v>
      </c>
      <c r="D10" s="67">
        <v>913</v>
      </c>
      <c r="E10" s="119">
        <v>4255</v>
      </c>
      <c r="F10" s="120">
        <v>4.5999999999999996</v>
      </c>
      <c r="G10" s="70" t="s">
        <v>145</v>
      </c>
      <c r="H10" s="54">
        <v>0</v>
      </c>
      <c r="I10" s="121">
        <v>0</v>
      </c>
      <c r="J10" s="88" t="s">
        <v>122</v>
      </c>
      <c r="K10" s="29"/>
      <c r="L10" s="29"/>
      <c r="M10" s="29"/>
      <c r="N10" s="29"/>
      <c r="O10" s="15"/>
    </row>
    <row r="11" spans="1:15" ht="99.95" customHeight="1">
      <c r="A11" s="88" t="s">
        <v>532</v>
      </c>
      <c r="B11" s="579">
        <v>907</v>
      </c>
      <c r="C11" s="67">
        <v>3985</v>
      </c>
      <c r="D11" s="67">
        <v>907</v>
      </c>
      <c r="E11" s="119">
        <v>3985</v>
      </c>
      <c r="F11" s="120">
        <v>4.3899999999999997</v>
      </c>
      <c r="G11" s="70" t="s">
        <v>15</v>
      </c>
      <c r="H11" s="54" t="s">
        <v>15</v>
      </c>
      <c r="I11" s="121">
        <v>0</v>
      </c>
      <c r="J11" s="88" t="s">
        <v>532</v>
      </c>
      <c r="K11" s="29"/>
      <c r="L11" s="29"/>
      <c r="M11" s="29"/>
      <c r="N11" s="29"/>
      <c r="O11" s="316"/>
    </row>
    <row r="12" spans="1:15" ht="99.95" customHeight="1">
      <c r="A12" s="89" t="s">
        <v>574</v>
      </c>
      <c r="B12" s="352">
        <v>900</v>
      </c>
      <c r="C12" s="347">
        <v>3954</v>
      </c>
      <c r="D12" s="347">
        <v>900</v>
      </c>
      <c r="E12" s="348">
        <v>3954</v>
      </c>
      <c r="F12" s="349">
        <v>4.4000000000000004</v>
      </c>
      <c r="G12" s="350" t="s">
        <v>15</v>
      </c>
      <c r="H12" s="353" t="s">
        <v>15</v>
      </c>
      <c r="I12" s="351">
        <v>0</v>
      </c>
      <c r="J12" s="89" t="s">
        <v>574</v>
      </c>
      <c r="K12" s="30"/>
      <c r="L12" s="30"/>
      <c r="M12" s="30"/>
      <c r="N12" s="30"/>
      <c r="O12" s="20"/>
    </row>
    <row r="13" spans="1:15" s="45" customFormat="1" ht="15" customHeight="1">
      <c r="A13" s="46" t="s">
        <v>125</v>
      </c>
      <c r="B13" s="46"/>
      <c r="C13" s="46"/>
      <c r="D13" s="46"/>
      <c r="E13" s="46"/>
      <c r="F13" s="46"/>
      <c r="G13" s="46"/>
      <c r="H13" s="403" t="s">
        <v>175</v>
      </c>
      <c r="I13" s="403"/>
      <c r="J13" s="403"/>
      <c r="K13" s="46"/>
      <c r="L13" s="46"/>
      <c r="M13" s="46"/>
      <c r="N13" s="46"/>
      <c r="O13" s="46"/>
    </row>
    <row r="14" spans="1:15" s="32" customFormat="1" ht="15" customHeight="1">
      <c r="A14" s="424"/>
      <c r="B14" s="31"/>
      <c r="C14" s="429"/>
      <c r="D14" s="429"/>
      <c r="E14" s="429"/>
    </row>
    <row r="15" spans="1:15" ht="30" customHeight="1">
      <c r="A15" s="424"/>
      <c r="B15" s="29"/>
      <c r="C15" s="15"/>
      <c r="D15" s="15"/>
      <c r="E15" s="15"/>
    </row>
    <row r="16" spans="1:15" ht="30" customHeight="1">
      <c r="A16" s="424"/>
      <c r="B16" s="15"/>
      <c r="C16" s="15"/>
      <c r="D16" s="15"/>
      <c r="E16" s="15"/>
    </row>
    <row r="17" spans="1:5" ht="35.1" customHeight="1">
      <c r="A17" s="15"/>
      <c r="B17" s="33"/>
      <c r="C17" s="33"/>
      <c r="D17" s="33"/>
      <c r="E17" s="33"/>
    </row>
    <row r="18" spans="1:5" ht="35.1" customHeight="1">
      <c r="A18" s="15"/>
      <c r="B18" s="33"/>
      <c r="C18" s="33"/>
      <c r="D18" s="33"/>
      <c r="E18" s="33"/>
    </row>
    <row r="19" spans="1:5" ht="35.1" customHeight="1">
      <c r="A19" s="15"/>
      <c r="B19" s="33"/>
      <c r="C19" s="33"/>
      <c r="D19" s="33"/>
      <c r="E19" s="33"/>
    </row>
    <row r="20" spans="1:5" ht="35.1" customHeight="1">
      <c r="A20" s="15"/>
      <c r="B20" s="33"/>
      <c r="C20" s="33"/>
      <c r="D20" s="33"/>
      <c r="E20" s="33"/>
    </row>
    <row r="21" spans="1:5" ht="35.1" customHeight="1">
      <c r="A21" s="15"/>
      <c r="B21" s="33"/>
      <c r="C21" s="33"/>
      <c r="D21" s="33"/>
      <c r="E21" s="33"/>
    </row>
    <row r="22" spans="1:5" ht="51" customHeight="1">
      <c r="A22" s="20"/>
      <c r="B22" s="34"/>
      <c r="C22" s="34"/>
      <c r="D22" s="34"/>
      <c r="E22" s="34"/>
    </row>
    <row r="23" spans="1:5" s="1" customFormat="1" ht="12" customHeight="1">
      <c r="A23" s="21"/>
      <c r="B23" s="11"/>
      <c r="C23" s="11"/>
      <c r="D23" s="11"/>
      <c r="E23" s="12"/>
    </row>
    <row r="24" spans="1:5" ht="12" customHeight="1">
      <c r="A24" s="10"/>
      <c r="B24" s="10"/>
      <c r="C24" s="10"/>
      <c r="D24" s="10"/>
      <c r="E24" s="10"/>
    </row>
    <row r="25" spans="1:5" ht="12" customHeight="1">
      <c r="A25" s="10"/>
      <c r="B25" s="10"/>
      <c r="C25" s="10"/>
      <c r="D25" s="10"/>
      <c r="E25" s="10"/>
    </row>
    <row r="26" spans="1:5" ht="30" customHeight="1">
      <c r="A26" s="10"/>
      <c r="B26" s="10"/>
      <c r="C26" s="10"/>
      <c r="D26" s="10"/>
      <c r="E26" s="10"/>
    </row>
  </sheetData>
  <mergeCells count="14">
    <mergeCell ref="F2:J2"/>
    <mergeCell ref="F3:J3"/>
    <mergeCell ref="A2:E2"/>
    <mergeCell ref="A3:E3"/>
    <mergeCell ref="D5:E5"/>
    <mergeCell ref="A5:A7"/>
    <mergeCell ref="A14:A16"/>
    <mergeCell ref="L5:N5"/>
    <mergeCell ref="H6:I6"/>
    <mergeCell ref="B5:C5"/>
    <mergeCell ref="J5:J7"/>
    <mergeCell ref="C14:E14"/>
    <mergeCell ref="G5:I5"/>
    <mergeCell ref="H13:J13"/>
  </mergeCells>
  <phoneticPr fontId="32" type="noConversion"/>
  <pageMargins left="0.98425196850393704" right="0.98425196850393704" top="1.2598425196850394" bottom="1.2598425196850394" header="0.39370078740157483" footer="0.39370078740157483"/>
  <pageSetup paperSize="9" scale="79" pageOrder="overThenDown" orientation="portrait" r:id="rId1"/>
  <headerFooter alignWithMargins="0"/>
  <colBreaks count="1" manualBreakCount="1">
    <brk id="5" max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/>
  </sheetPr>
  <dimension ref="A1:X23"/>
  <sheetViews>
    <sheetView view="pageBreakPreview" zoomScaleNormal="70" zoomScaleSheetLayoutView="100" workbookViewId="0">
      <selection activeCell="P8" sqref="P8:P12"/>
    </sheetView>
  </sheetViews>
  <sheetFormatPr defaultColWidth="8.88671875" defaultRowHeight="30" customHeight="1"/>
  <cols>
    <col min="1" max="1" width="10.77734375" style="5" customWidth="1"/>
    <col min="2" max="4" width="10.5546875" style="5" customWidth="1"/>
    <col min="5" max="5" width="6.5546875" style="5" customWidth="1"/>
    <col min="6" max="7" width="10.109375" style="5" customWidth="1"/>
    <col min="8" max="8" width="6.77734375" style="5" customWidth="1"/>
    <col min="9" max="9" width="11" style="5" customWidth="1"/>
    <col min="10" max="15" width="12.6640625" style="5" customWidth="1"/>
    <col min="16" max="16" width="11.44140625" style="5" customWidth="1"/>
    <col min="17" max="16384" width="8.88671875" style="5"/>
  </cols>
  <sheetData>
    <row r="1" spans="1:24" s="60" customFormat="1" ht="27.75" customHeight="1">
      <c r="A1" s="62" t="s">
        <v>180</v>
      </c>
      <c r="B1" s="62"/>
      <c r="C1" s="62"/>
      <c r="D1" s="62"/>
      <c r="E1" s="62"/>
      <c r="F1" s="62"/>
      <c r="I1" s="64" t="s">
        <v>181</v>
      </c>
      <c r="J1" s="62" t="s">
        <v>182</v>
      </c>
      <c r="P1" s="61" t="s">
        <v>183</v>
      </c>
    </row>
    <row r="2" spans="1:24" s="35" customFormat="1" ht="30" customHeight="1">
      <c r="A2" s="435" t="s">
        <v>147</v>
      </c>
      <c r="B2" s="435"/>
      <c r="C2" s="435"/>
      <c r="D2" s="435"/>
      <c r="E2" s="435"/>
      <c r="F2" s="435"/>
      <c r="G2" s="435"/>
      <c r="H2" s="435"/>
      <c r="I2" s="435"/>
      <c r="J2" s="435" t="s">
        <v>148</v>
      </c>
      <c r="K2" s="435"/>
      <c r="L2" s="435"/>
      <c r="M2" s="435"/>
      <c r="N2" s="435"/>
      <c r="O2" s="435"/>
      <c r="P2" s="435"/>
      <c r="Q2" s="71"/>
      <c r="R2" s="71"/>
    </row>
    <row r="3" spans="1:24" s="3" customFormat="1" ht="39.75" customHeight="1">
      <c r="A3" s="430" t="s">
        <v>20</v>
      </c>
      <c r="B3" s="430"/>
      <c r="C3" s="430"/>
      <c r="D3" s="430"/>
      <c r="E3" s="430"/>
      <c r="F3" s="430"/>
      <c r="G3" s="430"/>
      <c r="H3" s="430"/>
      <c r="I3" s="430"/>
      <c r="J3" s="430" t="s">
        <v>146</v>
      </c>
      <c r="K3" s="430"/>
      <c r="L3" s="430"/>
      <c r="M3" s="430"/>
      <c r="N3" s="430"/>
      <c r="O3" s="430"/>
      <c r="P3" s="430"/>
      <c r="Q3" s="59"/>
      <c r="R3" s="59"/>
    </row>
    <row r="4" spans="1:24" s="44" customFormat="1" ht="19.5" customHeight="1">
      <c r="A4" s="72" t="s">
        <v>14</v>
      </c>
      <c r="B4" s="49"/>
      <c r="C4" s="49"/>
      <c r="D4" s="49"/>
      <c r="E4" s="49"/>
      <c r="F4" s="49"/>
      <c r="G4" s="49"/>
      <c r="H4" s="49"/>
      <c r="I4" s="40" t="s">
        <v>112</v>
      </c>
      <c r="J4" s="72" t="s">
        <v>14</v>
      </c>
      <c r="P4" s="40" t="s">
        <v>112</v>
      </c>
    </row>
    <row r="5" spans="1:24" ht="30" customHeight="1">
      <c r="A5" s="421" t="s">
        <v>71</v>
      </c>
      <c r="B5" s="412" t="s">
        <v>52</v>
      </c>
      <c r="C5" s="415"/>
      <c r="D5" s="412" t="s">
        <v>99</v>
      </c>
      <c r="E5" s="413"/>
      <c r="F5" s="415"/>
      <c r="G5" s="412" t="s">
        <v>100</v>
      </c>
      <c r="H5" s="413"/>
      <c r="I5" s="415"/>
      <c r="J5" s="433" t="s">
        <v>72</v>
      </c>
      <c r="K5" s="385"/>
      <c r="L5" s="386"/>
      <c r="M5" s="433" t="s">
        <v>101</v>
      </c>
      <c r="N5" s="385"/>
      <c r="O5" s="386"/>
      <c r="P5" s="431" t="s">
        <v>5</v>
      </c>
      <c r="Q5" s="29"/>
      <c r="R5" s="411"/>
      <c r="S5" s="411"/>
      <c r="T5" s="411"/>
      <c r="U5" s="411"/>
      <c r="V5" s="411"/>
      <c r="W5" s="411"/>
      <c r="X5" s="411"/>
    </row>
    <row r="6" spans="1:24" ht="30" customHeight="1">
      <c r="A6" s="422"/>
      <c r="B6" s="86" t="s">
        <v>73</v>
      </c>
      <c r="C6" s="86" t="s">
        <v>74</v>
      </c>
      <c r="D6" s="86" t="s">
        <v>59</v>
      </c>
      <c r="E6" s="434" t="s">
        <v>75</v>
      </c>
      <c r="F6" s="415"/>
      <c r="G6" s="105" t="s">
        <v>59</v>
      </c>
      <c r="H6" s="434" t="s">
        <v>76</v>
      </c>
      <c r="I6" s="415"/>
      <c r="J6" s="86" t="s">
        <v>59</v>
      </c>
      <c r="K6" s="387" t="s">
        <v>77</v>
      </c>
      <c r="L6" s="405"/>
      <c r="M6" s="86" t="s">
        <v>59</v>
      </c>
      <c r="N6" s="387" t="s">
        <v>75</v>
      </c>
      <c r="O6" s="405"/>
      <c r="P6" s="432"/>
      <c r="Q6" s="15"/>
      <c r="R6" s="15"/>
      <c r="S6" s="15"/>
      <c r="T6" s="15"/>
      <c r="U6" s="15"/>
      <c r="V6" s="15"/>
      <c r="W6" s="15"/>
      <c r="X6" s="411"/>
    </row>
    <row r="7" spans="1:24" ht="30" customHeight="1">
      <c r="A7" s="422"/>
      <c r="B7" s="314" t="s">
        <v>2</v>
      </c>
      <c r="C7" s="314" t="s">
        <v>3</v>
      </c>
      <c r="D7" s="314" t="s">
        <v>69</v>
      </c>
      <c r="E7" s="314"/>
      <c r="F7" s="313" t="s">
        <v>33</v>
      </c>
      <c r="G7" s="314" t="s">
        <v>68</v>
      </c>
      <c r="H7" s="314"/>
      <c r="I7" s="313" t="s">
        <v>33</v>
      </c>
      <c r="J7" s="314" t="s">
        <v>61</v>
      </c>
      <c r="K7" s="319"/>
      <c r="L7" s="314" t="s">
        <v>33</v>
      </c>
      <c r="M7" s="314" t="s">
        <v>69</v>
      </c>
      <c r="N7" s="319"/>
      <c r="O7" s="314" t="s">
        <v>33</v>
      </c>
      <c r="P7" s="432"/>
      <c r="Q7" s="15"/>
      <c r="R7" s="15"/>
      <c r="S7" s="15"/>
      <c r="T7" s="15"/>
      <c r="U7" s="15"/>
      <c r="V7" s="15"/>
      <c r="W7" s="15"/>
      <c r="X7" s="411"/>
    </row>
    <row r="8" spans="1:24" ht="116.25" customHeight="1">
      <c r="A8" s="122" t="s">
        <v>95</v>
      </c>
      <c r="B8" s="584">
        <v>0</v>
      </c>
      <c r="C8" s="126">
        <v>0</v>
      </c>
      <c r="D8" s="126">
        <v>0</v>
      </c>
      <c r="E8" s="126">
        <v>0</v>
      </c>
      <c r="F8" s="126">
        <v>0</v>
      </c>
      <c r="G8" s="126">
        <v>0</v>
      </c>
      <c r="H8" s="126">
        <v>0</v>
      </c>
      <c r="I8" s="585">
        <v>0</v>
      </c>
      <c r="J8" s="584">
        <v>0</v>
      </c>
      <c r="K8" s="126">
        <v>0</v>
      </c>
      <c r="L8" s="126">
        <v>0</v>
      </c>
      <c r="M8" s="126">
        <v>0</v>
      </c>
      <c r="N8" s="126">
        <v>0</v>
      </c>
      <c r="O8" s="585">
        <v>0</v>
      </c>
      <c r="P8" s="122" t="s">
        <v>95</v>
      </c>
      <c r="Q8" s="36"/>
      <c r="R8" s="36"/>
      <c r="S8" s="36"/>
      <c r="T8" s="36"/>
      <c r="U8" s="36"/>
      <c r="V8" s="36"/>
      <c r="W8" s="36"/>
      <c r="X8" s="15"/>
    </row>
    <row r="9" spans="1:24" ht="116.25" customHeight="1">
      <c r="A9" s="123" t="s">
        <v>116</v>
      </c>
      <c r="B9" s="210">
        <v>0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209">
        <v>0</v>
      </c>
      <c r="J9" s="210">
        <v>0</v>
      </c>
      <c r="K9" s="47">
        <v>0</v>
      </c>
      <c r="L9" s="47">
        <v>0</v>
      </c>
      <c r="M9" s="47">
        <v>0</v>
      </c>
      <c r="N9" s="47">
        <v>0</v>
      </c>
      <c r="O9" s="209">
        <v>0</v>
      </c>
      <c r="P9" s="123" t="s">
        <v>116</v>
      </c>
      <c r="Q9" s="36"/>
      <c r="R9" s="36"/>
      <c r="S9" s="36"/>
      <c r="T9" s="36"/>
      <c r="U9" s="36"/>
      <c r="V9" s="36"/>
      <c r="W9" s="36"/>
      <c r="X9" s="15"/>
    </row>
    <row r="10" spans="1:24" ht="115.5" customHeight="1">
      <c r="A10" s="88" t="s">
        <v>122</v>
      </c>
      <c r="B10" s="210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209">
        <v>0</v>
      </c>
      <c r="J10" s="210">
        <v>0</v>
      </c>
      <c r="K10" s="47">
        <v>0</v>
      </c>
      <c r="L10" s="47">
        <v>0</v>
      </c>
      <c r="M10" s="47">
        <v>0</v>
      </c>
      <c r="N10" s="47">
        <v>0</v>
      </c>
      <c r="O10" s="209">
        <v>0</v>
      </c>
      <c r="P10" s="88" t="s">
        <v>122</v>
      </c>
      <c r="Q10" s="36"/>
      <c r="R10" s="36"/>
      <c r="S10" s="36"/>
      <c r="T10" s="36"/>
      <c r="U10" s="36"/>
      <c r="V10" s="36"/>
      <c r="W10" s="36"/>
      <c r="X10" s="38"/>
    </row>
    <row r="11" spans="1:24" ht="115.5" customHeight="1">
      <c r="A11" s="88" t="s">
        <v>532</v>
      </c>
      <c r="B11" s="210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209">
        <v>0</v>
      </c>
      <c r="J11" s="210">
        <v>0</v>
      </c>
      <c r="K11" s="47">
        <v>0</v>
      </c>
      <c r="L11" s="47">
        <v>0</v>
      </c>
      <c r="M11" s="47">
        <v>0</v>
      </c>
      <c r="N11" s="47">
        <v>0</v>
      </c>
      <c r="O11" s="209">
        <v>0</v>
      </c>
      <c r="P11" s="88" t="s">
        <v>532</v>
      </c>
      <c r="Q11" s="36"/>
      <c r="R11" s="36"/>
      <c r="S11" s="36"/>
      <c r="T11" s="36"/>
      <c r="U11" s="36"/>
      <c r="V11" s="36"/>
      <c r="W11" s="36"/>
      <c r="X11" s="316"/>
    </row>
    <row r="12" spans="1:24" ht="141" customHeight="1">
      <c r="A12" s="89" t="s">
        <v>573</v>
      </c>
      <c r="B12" s="586">
        <v>0</v>
      </c>
      <c r="C12" s="322">
        <v>0</v>
      </c>
      <c r="D12" s="322">
        <v>0</v>
      </c>
      <c r="E12" s="322">
        <v>0</v>
      </c>
      <c r="F12" s="322">
        <v>0</v>
      </c>
      <c r="G12" s="322">
        <v>0</v>
      </c>
      <c r="H12" s="322">
        <v>0</v>
      </c>
      <c r="I12" s="587">
        <v>0</v>
      </c>
      <c r="J12" s="586">
        <v>0</v>
      </c>
      <c r="K12" s="322">
        <v>0</v>
      </c>
      <c r="L12" s="322">
        <v>0</v>
      </c>
      <c r="M12" s="322">
        <v>0</v>
      </c>
      <c r="N12" s="322">
        <v>0</v>
      </c>
      <c r="O12" s="587">
        <v>0</v>
      </c>
      <c r="P12" s="89" t="s">
        <v>573</v>
      </c>
      <c r="Q12" s="36"/>
      <c r="R12" s="36"/>
      <c r="S12" s="36"/>
      <c r="T12" s="36"/>
      <c r="U12" s="36"/>
      <c r="V12" s="36"/>
      <c r="W12" s="36"/>
      <c r="X12" s="20"/>
    </row>
    <row r="13" spans="1:24" s="45" customFormat="1" ht="15" customHeight="1">
      <c r="A13" s="46" t="s">
        <v>125</v>
      </c>
      <c r="B13" s="46"/>
      <c r="C13" s="46"/>
      <c r="D13" s="46"/>
      <c r="E13" s="46"/>
      <c r="F13" s="46"/>
      <c r="G13" s="46"/>
      <c r="H13" s="46"/>
      <c r="M13" s="46"/>
      <c r="N13" s="403" t="s">
        <v>175</v>
      </c>
      <c r="O13" s="403"/>
      <c r="P13" s="403"/>
    </row>
    <row r="14" spans="1:24" ht="15" customHeight="1"/>
    <row r="17" ht="35.1" customHeight="1"/>
    <row r="18" ht="35.1" customHeight="1"/>
    <row r="19" ht="35.1" customHeight="1"/>
    <row r="20" ht="35.1" customHeight="1"/>
    <row r="21" ht="35.1" customHeight="1"/>
    <row r="22" ht="51" customHeight="1"/>
    <row r="23" s="1" customFormat="1" ht="39.950000000000003" customHeight="1"/>
  </sheetData>
  <mergeCells count="19">
    <mergeCell ref="N13:P13"/>
    <mergeCell ref="A2:I2"/>
    <mergeCell ref="J2:P2"/>
    <mergeCell ref="A3:I3"/>
    <mergeCell ref="J3:P3"/>
    <mergeCell ref="R5:T5"/>
    <mergeCell ref="X5:X7"/>
    <mergeCell ref="A5:A7"/>
    <mergeCell ref="B5:C5"/>
    <mergeCell ref="D5:F5"/>
    <mergeCell ref="G5:I5"/>
    <mergeCell ref="P5:P7"/>
    <mergeCell ref="J5:L5"/>
    <mergeCell ref="H6:I6"/>
    <mergeCell ref="E6:F6"/>
    <mergeCell ref="K6:L6"/>
    <mergeCell ref="M5:O5"/>
    <mergeCell ref="N6:O6"/>
    <mergeCell ref="U5:W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9" fitToWidth="0" pageOrder="overThenDown" orientation="portrait" r:id="rId1"/>
  <headerFooter alignWithMargins="0"/>
  <colBreaks count="1" manualBreakCount="1">
    <brk id="9" max="1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23"/>
  <sheetViews>
    <sheetView view="pageBreakPreview" zoomScaleSheetLayoutView="100" workbookViewId="0">
      <selection activeCell="E11" sqref="E11"/>
    </sheetView>
  </sheetViews>
  <sheetFormatPr defaultColWidth="8.88671875" defaultRowHeight="30" customHeight="1"/>
  <cols>
    <col min="1" max="1" width="10.5546875" style="5" customWidth="1"/>
    <col min="2" max="2" width="16.5546875" style="5" customWidth="1"/>
    <col min="3" max="6" width="15.5546875" style="5" customWidth="1"/>
    <col min="7" max="12" width="13" style="5" customWidth="1"/>
    <col min="13" max="13" width="11.33203125" style="5" customWidth="1"/>
    <col min="14" max="16384" width="8.88671875" style="5"/>
  </cols>
  <sheetData>
    <row r="1" spans="1:13" s="60" customFormat="1" ht="27.75" customHeight="1">
      <c r="A1" s="62" t="s">
        <v>192</v>
      </c>
      <c r="B1" s="62"/>
      <c r="C1" s="62"/>
      <c r="D1" s="436" t="s">
        <v>193</v>
      </c>
      <c r="E1" s="436"/>
      <c r="F1" s="436"/>
      <c r="G1" s="62" t="s">
        <v>194</v>
      </c>
      <c r="H1" s="62"/>
      <c r="I1" s="62"/>
      <c r="J1" s="62"/>
      <c r="K1" s="436" t="s">
        <v>195</v>
      </c>
      <c r="L1" s="436"/>
      <c r="M1" s="436"/>
    </row>
    <row r="2" spans="1:13" s="2" customFormat="1" ht="30" customHeight="1">
      <c r="A2" s="419" t="s">
        <v>149</v>
      </c>
      <c r="B2" s="419"/>
      <c r="C2" s="419"/>
      <c r="D2" s="419"/>
      <c r="E2" s="419"/>
      <c r="F2" s="419"/>
      <c r="G2" s="419" t="s">
        <v>150</v>
      </c>
      <c r="H2" s="419"/>
      <c r="I2" s="419"/>
      <c r="J2" s="419"/>
      <c r="K2" s="419"/>
      <c r="L2" s="419"/>
      <c r="M2" s="419"/>
    </row>
    <row r="3" spans="1:13" s="3" customFormat="1" ht="39.75" customHeight="1">
      <c r="A3" s="430" t="s">
        <v>155</v>
      </c>
      <c r="B3" s="430"/>
      <c r="C3" s="430"/>
      <c r="D3" s="430"/>
      <c r="E3" s="430"/>
      <c r="F3" s="430"/>
      <c r="G3" s="430" t="s">
        <v>156</v>
      </c>
      <c r="H3" s="430"/>
      <c r="I3" s="430"/>
      <c r="J3" s="430"/>
      <c r="K3" s="430"/>
      <c r="L3" s="430"/>
      <c r="M3" s="430"/>
    </row>
    <row r="4" spans="1:13" s="44" customFormat="1" ht="19.5" customHeight="1">
      <c r="A4" s="51" t="s">
        <v>6</v>
      </c>
      <c r="B4" s="49"/>
      <c r="C4" s="49"/>
      <c r="D4" s="49"/>
      <c r="E4" s="49"/>
      <c r="F4" s="50" t="s">
        <v>7</v>
      </c>
      <c r="G4" s="51" t="s">
        <v>6</v>
      </c>
      <c r="H4" s="49"/>
      <c r="I4" s="49"/>
      <c r="J4" s="49"/>
      <c r="K4" s="49"/>
      <c r="L4" s="49"/>
      <c r="M4" s="50" t="s">
        <v>111</v>
      </c>
    </row>
    <row r="5" spans="1:13" ht="30" customHeight="1">
      <c r="A5" s="439" t="s">
        <v>51</v>
      </c>
      <c r="B5" s="415" t="s">
        <v>52</v>
      </c>
      <c r="C5" s="438"/>
      <c r="D5" s="438" t="s">
        <v>78</v>
      </c>
      <c r="E5" s="438"/>
      <c r="F5" s="438"/>
      <c r="G5" s="438" t="s">
        <v>102</v>
      </c>
      <c r="H5" s="438"/>
      <c r="I5" s="438"/>
      <c r="J5" s="438" t="s">
        <v>103</v>
      </c>
      <c r="K5" s="438"/>
      <c r="L5" s="438"/>
      <c r="M5" s="437" t="s">
        <v>5</v>
      </c>
    </row>
    <row r="6" spans="1:13" ht="30" customHeight="1">
      <c r="A6" s="439"/>
      <c r="B6" s="111" t="s">
        <v>57</v>
      </c>
      <c r="C6" s="86" t="s">
        <v>58</v>
      </c>
      <c r="D6" s="86" t="s">
        <v>59</v>
      </c>
      <c r="E6" s="381" t="s">
        <v>77</v>
      </c>
      <c r="F6" s="438"/>
      <c r="G6" s="86" t="s">
        <v>59</v>
      </c>
      <c r="H6" s="381" t="s">
        <v>77</v>
      </c>
      <c r="I6" s="438"/>
      <c r="J6" s="86" t="s">
        <v>59</v>
      </c>
      <c r="K6" s="381" t="s">
        <v>79</v>
      </c>
      <c r="L6" s="438"/>
      <c r="M6" s="437"/>
    </row>
    <row r="7" spans="1:13" ht="30" customHeight="1">
      <c r="A7" s="439"/>
      <c r="B7" s="112" t="s">
        <v>31</v>
      </c>
      <c r="C7" s="87" t="s">
        <v>32</v>
      </c>
      <c r="D7" s="87" t="s">
        <v>68</v>
      </c>
      <c r="E7" s="133"/>
      <c r="F7" s="124" t="s">
        <v>33</v>
      </c>
      <c r="G7" s="87" t="s">
        <v>69</v>
      </c>
      <c r="H7" s="87"/>
      <c r="I7" s="124" t="s">
        <v>33</v>
      </c>
      <c r="J7" s="87" t="s">
        <v>68</v>
      </c>
      <c r="K7" s="87"/>
      <c r="L7" s="124" t="s">
        <v>33</v>
      </c>
      <c r="M7" s="437"/>
    </row>
    <row r="8" spans="1:13" s="10" customFormat="1" ht="116.25" customHeight="1">
      <c r="A8" s="125" t="s">
        <v>95</v>
      </c>
      <c r="B8" s="134">
        <v>15</v>
      </c>
      <c r="C8" s="131">
        <v>42</v>
      </c>
      <c r="D8" s="131">
        <v>14</v>
      </c>
      <c r="E8" s="132">
        <v>42</v>
      </c>
      <c r="F8" s="135">
        <v>302</v>
      </c>
      <c r="G8" s="138" t="s">
        <v>15</v>
      </c>
      <c r="H8" s="132" t="s">
        <v>15</v>
      </c>
      <c r="I8" s="132" t="s">
        <v>15</v>
      </c>
      <c r="J8" s="131">
        <v>1</v>
      </c>
      <c r="K8" s="132" t="s">
        <v>15</v>
      </c>
      <c r="L8" s="135">
        <v>31</v>
      </c>
      <c r="M8" s="125" t="s">
        <v>95</v>
      </c>
    </row>
    <row r="9" spans="1:13" s="10" customFormat="1" ht="116.25" customHeight="1">
      <c r="A9" s="88" t="s">
        <v>116</v>
      </c>
      <c r="B9" s="137">
        <v>14</v>
      </c>
      <c r="C9" s="74">
        <v>43</v>
      </c>
      <c r="D9" s="73">
        <v>13</v>
      </c>
      <c r="E9" s="55">
        <v>43</v>
      </c>
      <c r="F9" s="136">
        <v>331</v>
      </c>
      <c r="G9" s="139" t="s">
        <v>15</v>
      </c>
      <c r="H9" s="55" t="s">
        <v>15</v>
      </c>
      <c r="I9" s="55" t="s">
        <v>15</v>
      </c>
      <c r="J9" s="73">
        <v>1</v>
      </c>
      <c r="K9" s="55" t="s">
        <v>15</v>
      </c>
      <c r="L9" s="136">
        <v>30</v>
      </c>
      <c r="M9" s="88" t="s">
        <v>116</v>
      </c>
    </row>
    <row r="10" spans="1:13" s="10" customFormat="1" ht="118.5" customHeight="1">
      <c r="A10" s="88" t="s">
        <v>122</v>
      </c>
      <c r="B10" s="137">
        <v>14</v>
      </c>
      <c r="C10" s="74">
        <v>54</v>
      </c>
      <c r="D10" s="73">
        <v>13</v>
      </c>
      <c r="E10" s="55">
        <v>54</v>
      </c>
      <c r="F10" s="136">
        <v>419</v>
      </c>
      <c r="G10" s="139" t="s">
        <v>15</v>
      </c>
      <c r="H10" s="55" t="s">
        <v>15</v>
      </c>
      <c r="I10" s="55" t="s">
        <v>15</v>
      </c>
      <c r="J10" s="73">
        <v>1</v>
      </c>
      <c r="K10" s="55" t="s">
        <v>15</v>
      </c>
      <c r="L10" s="136">
        <v>16</v>
      </c>
      <c r="M10" s="88" t="s">
        <v>122</v>
      </c>
    </row>
    <row r="11" spans="1:13" s="10" customFormat="1" ht="118.5" customHeight="1">
      <c r="A11" s="88" t="s">
        <v>532</v>
      </c>
      <c r="B11" s="137">
        <v>13</v>
      </c>
      <c r="C11" s="74">
        <v>39</v>
      </c>
      <c r="D11" s="73">
        <v>12</v>
      </c>
      <c r="E11" s="55">
        <v>39</v>
      </c>
      <c r="F11" s="136">
        <v>328</v>
      </c>
      <c r="G11" s="139">
        <v>0</v>
      </c>
      <c r="H11" s="55">
        <v>0</v>
      </c>
      <c r="I11" s="55">
        <v>0</v>
      </c>
      <c r="J11" s="73">
        <v>1</v>
      </c>
      <c r="K11" s="55">
        <v>0</v>
      </c>
      <c r="L11" s="136">
        <v>15</v>
      </c>
      <c r="M11" s="88" t="s">
        <v>532</v>
      </c>
    </row>
    <row r="12" spans="1:13" s="24" customFormat="1" ht="143.25" customHeight="1">
      <c r="A12" s="89" t="s">
        <v>573</v>
      </c>
      <c r="B12" s="354">
        <v>13</v>
      </c>
      <c r="C12" s="355">
        <v>41</v>
      </c>
      <c r="D12" s="355">
        <v>12</v>
      </c>
      <c r="E12" s="355">
        <v>40</v>
      </c>
      <c r="F12" s="355">
        <v>331</v>
      </c>
      <c r="G12" s="323">
        <v>0</v>
      </c>
      <c r="H12" s="324">
        <v>0</v>
      </c>
      <c r="I12" s="324">
        <v>0</v>
      </c>
      <c r="J12" s="355">
        <v>1</v>
      </c>
      <c r="K12" s="355">
        <v>1</v>
      </c>
      <c r="L12" s="356">
        <v>15</v>
      </c>
      <c r="M12" s="89" t="s">
        <v>568</v>
      </c>
    </row>
    <row r="13" spans="1:13" s="44" customFormat="1" ht="15" customHeight="1">
      <c r="A13" s="49" t="s">
        <v>125</v>
      </c>
      <c r="B13" s="49"/>
      <c r="C13" s="49"/>
      <c r="D13" s="46"/>
      <c r="E13" s="46"/>
      <c r="F13" s="46"/>
      <c r="G13" s="46"/>
      <c r="H13" s="46"/>
      <c r="I13" s="46"/>
      <c r="J13" s="46"/>
      <c r="K13" s="403" t="s">
        <v>175</v>
      </c>
      <c r="L13" s="403"/>
      <c r="M13" s="403"/>
    </row>
    <row r="14" spans="1:13" ht="15" customHeight="1"/>
    <row r="17" ht="35.1" customHeight="1"/>
    <row r="18" ht="35.1" customHeight="1"/>
    <row r="19" ht="35.1" customHeight="1"/>
    <row r="20" ht="35.1" customHeight="1"/>
    <row r="21" ht="35.1" customHeight="1"/>
    <row r="22" ht="51" customHeight="1"/>
    <row r="23" s="1" customFormat="1" ht="39.950000000000003" customHeight="1"/>
  </sheetData>
  <mergeCells count="16">
    <mergeCell ref="K13:M13"/>
    <mergeCell ref="G3:M3"/>
    <mergeCell ref="K1:M1"/>
    <mergeCell ref="M5:M7"/>
    <mergeCell ref="E6:F6"/>
    <mergeCell ref="H6:I6"/>
    <mergeCell ref="K6:L6"/>
    <mergeCell ref="A2:F2"/>
    <mergeCell ref="A3:F3"/>
    <mergeCell ref="A5:A7"/>
    <mergeCell ref="B5:C5"/>
    <mergeCell ref="D5:F5"/>
    <mergeCell ref="G5:I5"/>
    <mergeCell ref="J5:L5"/>
    <mergeCell ref="D1:F1"/>
    <mergeCell ref="G2:M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8" fitToWidth="0" pageOrder="overThenDown" orientation="portrait" r:id="rId1"/>
  <headerFooter alignWithMargins="0"/>
  <colBreaks count="1" manualBreakCount="1">
    <brk id="6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/>
  </sheetPr>
  <dimension ref="A1:O14"/>
  <sheetViews>
    <sheetView view="pageBreakPreview" zoomScaleNormal="55" zoomScaleSheetLayoutView="100" workbookViewId="0">
      <selection activeCell="A9" sqref="A9:A13"/>
    </sheetView>
  </sheetViews>
  <sheetFormatPr defaultColWidth="8.88671875" defaultRowHeight="30" customHeight="1"/>
  <cols>
    <col min="1" max="1" width="11.109375" style="5" customWidth="1"/>
    <col min="2" max="2" width="5.109375" style="5" customWidth="1"/>
    <col min="3" max="4" width="5.44140625" style="5" customWidth="1"/>
    <col min="5" max="5" width="5.88671875" style="5" customWidth="1"/>
    <col min="6" max="6" width="6" style="5" customWidth="1"/>
    <col min="7" max="7" width="5.109375" style="5" customWidth="1"/>
    <col min="8" max="8" width="5.77734375" style="5" customWidth="1"/>
    <col min="9" max="9" width="5.44140625" style="5" customWidth="1"/>
    <col min="10" max="10" width="4.77734375" style="5" customWidth="1"/>
    <col min="11" max="11" width="5.5546875" style="5" customWidth="1"/>
    <col min="12" max="12" width="5.44140625" style="5" customWidth="1"/>
    <col min="13" max="15" width="5.33203125" style="5" customWidth="1"/>
    <col min="16" max="16384" width="8.88671875" style="5"/>
  </cols>
  <sheetData>
    <row r="1" spans="1:15" s="60" customFormat="1" ht="27.75" customHeight="1">
      <c r="A1" s="60" t="s">
        <v>196</v>
      </c>
      <c r="J1" s="436" t="s">
        <v>197</v>
      </c>
      <c r="K1" s="436"/>
      <c r="L1" s="436"/>
      <c r="M1" s="436"/>
      <c r="N1" s="436"/>
      <c r="O1" s="436"/>
    </row>
    <row r="2" spans="1:15" s="2" customFormat="1" ht="30" customHeight="1">
      <c r="A2" s="379" t="s">
        <v>151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</row>
    <row r="3" spans="1:15" s="3" customFormat="1" ht="39.75" customHeight="1">
      <c r="A3" s="402" t="s">
        <v>115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</row>
    <row r="4" spans="1:15" s="44" customFormat="1" ht="19.5" customHeight="1">
      <c r="A4" s="39" t="s">
        <v>6</v>
      </c>
      <c r="O4" s="40" t="s">
        <v>110</v>
      </c>
    </row>
    <row r="5" spans="1:15" ht="22.5" customHeight="1">
      <c r="A5" s="439" t="s">
        <v>200</v>
      </c>
      <c r="B5" s="381" t="s">
        <v>47</v>
      </c>
      <c r="C5" s="381"/>
      <c r="D5" s="381" t="s">
        <v>82</v>
      </c>
      <c r="E5" s="381"/>
      <c r="F5" s="381"/>
      <c r="G5" s="381" t="s">
        <v>83</v>
      </c>
      <c r="H5" s="381"/>
      <c r="I5" s="381"/>
      <c r="J5" s="381" t="s">
        <v>84</v>
      </c>
      <c r="K5" s="381"/>
      <c r="L5" s="381"/>
      <c r="M5" s="381" t="s">
        <v>85</v>
      </c>
      <c r="N5" s="381"/>
      <c r="O5" s="381"/>
    </row>
    <row r="6" spans="1:15" ht="22.5" customHeight="1">
      <c r="A6" s="439"/>
      <c r="B6" s="383" t="s">
        <v>12</v>
      </c>
      <c r="C6" s="383"/>
      <c r="D6" s="383" t="s">
        <v>104</v>
      </c>
      <c r="E6" s="383"/>
      <c r="F6" s="383"/>
      <c r="G6" s="383" t="s">
        <v>105</v>
      </c>
      <c r="H6" s="383"/>
      <c r="I6" s="383"/>
      <c r="J6" s="383" t="s">
        <v>106</v>
      </c>
      <c r="K6" s="383"/>
      <c r="L6" s="383"/>
      <c r="M6" s="383" t="s">
        <v>107</v>
      </c>
      <c r="N6" s="383"/>
      <c r="O6" s="383"/>
    </row>
    <row r="7" spans="1:15" ht="22.5" customHeight="1">
      <c r="A7" s="439"/>
      <c r="B7" s="86" t="s">
        <v>59</v>
      </c>
      <c r="C7" s="142" t="s">
        <v>58</v>
      </c>
      <c r="D7" s="86" t="s">
        <v>59</v>
      </c>
      <c r="E7" s="440" t="s">
        <v>77</v>
      </c>
      <c r="F7" s="441"/>
      <c r="G7" s="86" t="s">
        <v>59</v>
      </c>
      <c r="H7" s="440" t="s">
        <v>77</v>
      </c>
      <c r="I7" s="441"/>
      <c r="J7" s="86" t="s">
        <v>59</v>
      </c>
      <c r="K7" s="440" t="s">
        <v>86</v>
      </c>
      <c r="L7" s="441"/>
      <c r="M7" s="86" t="s">
        <v>59</v>
      </c>
      <c r="N7" s="440" t="s">
        <v>77</v>
      </c>
      <c r="O7" s="441"/>
    </row>
    <row r="8" spans="1:15" ht="22.5" customHeight="1">
      <c r="A8" s="439"/>
      <c r="B8" s="87" t="s">
        <v>31</v>
      </c>
      <c r="C8" s="143" t="s">
        <v>80</v>
      </c>
      <c r="D8" s="87" t="s">
        <v>63</v>
      </c>
      <c r="E8" s="87"/>
      <c r="F8" s="141" t="s">
        <v>87</v>
      </c>
      <c r="G8" s="87" t="s">
        <v>69</v>
      </c>
      <c r="H8" s="87"/>
      <c r="I8" s="140" t="s">
        <v>33</v>
      </c>
      <c r="J8" s="87" t="s">
        <v>63</v>
      </c>
      <c r="K8" s="87"/>
      <c r="L8" s="140" t="s">
        <v>33</v>
      </c>
      <c r="M8" s="87" t="s">
        <v>63</v>
      </c>
      <c r="N8" s="87"/>
      <c r="O8" s="140" t="s">
        <v>33</v>
      </c>
    </row>
    <row r="9" spans="1:15" s="58" customFormat="1" ht="118.5" customHeight="1">
      <c r="A9" s="125" t="s">
        <v>95</v>
      </c>
      <c r="B9" s="588">
        <v>28</v>
      </c>
      <c r="C9" s="589">
        <v>45</v>
      </c>
      <c r="D9" s="589">
        <v>28</v>
      </c>
      <c r="E9" s="590">
        <v>45</v>
      </c>
      <c r="F9" s="589">
        <v>164</v>
      </c>
      <c r="G9" s="589" t="s">
        <v>145</v>
      </c>
      <c r="H9" s="589" t="s">
        <v>145</v>
      </c>
      <c r="I9" s="589" t="s">
        <v>145</v>
      </c>
      <c r="J9" s="590">
        <v>0</v>
      </c>
      <c r="K9" s="590">
        <v>0</v>
      </c>
      <c r="L9" s="590">
        <v>0</v>
      </c>
      <c r="M9" s="590">
        <v>0</v>
      </c>
      <c r="N9" s="590">
        <v>0</v>
      </c>
      <c r="O9" s="591">
        <v>0</v>
      </c>
    </row>
    <row r="10" spans="1:15" s="58" customFormat="1" ht="118.5" customHeight="1">
      <c r="A10" s="88" t="s">
        <v>116</v>
      </c>
      <c r="B10" s="592">
        <v>28</v>
      </c>
      <c r="C10" s="76">
        <v>45</v>
      </c>
      <c r="D10" s="67">
        <v>28</v>
      </c>
      <c r="E10" s="57">
        <v>45</v>
      </c>
      <c r="F10" s="67">
        <v>162</v>
      </c>
      <c r="G10" s="77" t="s">
        <v>145</v>
      </c>
      <c r="H10" s="75" t="s">
        <v>145</v>
      </c>
      <c r="I10" s="77" t="s">
        <v>145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144">
        <v>0</v>
      </c>
    </row>
    <row r="11" spans="1:15" s="58" customFormat="1" ht="118.5" customHeight="1">
      <c r="A11" s="88" t="s">
        <v>122</v>
      </c>
      <c r="B11" s="592">
        <v>28</v>
      </c>
      <c r="C11" s="76">
        <v>44</v>
      </c>
      <c r="D11" s="67">
        <v>28</v>
      </c>
      <c r="E11" s="57">
        <v>44</v>
      </c>
      <c r="F11" s="67">
        <v>160</v>
      </c>
      <c r="G11" s="67" t="s">
        <v>145</v>
      </c>
      <c r="H11" s="75" t="s">
        <v>145</v>
      </c>
      <c r="I11" s="67" t="s">
        <v>145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144">
        <v>0</v>
      </c>
    </row>
    <row r="12" spans="1:15" s="58" customFormat="1" ht="118.5" customHeight="1">
      <c r="A12" s="88" t="s">
        <v>532</v>
      </c>
      <c r="B12" s="579" t="s">
        <v>145</v>
      </c>
      <c r="C12" s="67" t="s">
        <v>145</v>
      </c>
      <c r="D12" s="67" t="s">
        <v>145</v>
      </c>
      <c r="E12" s="67" t="s">
        <v>145</v>
      </c>
      <c r="F12" s="67" t="s">
        <v>145</v>
      </c>
      <c r="G12" s="67" t="s">
        <v>145</v>
      </c>
      <c r="H12" s="67" t="s">
        <v>145</v>
      </c>
      <c r="I12" s="67" t="s">
        <v>145</v>
      </c>
      <c r="J12" s="67" t="s">
        <v>145</v>
      </c>
      <c r="K12" s="67" t="s">
        <v>145</v>
      </c>
      <c r="L12" s="67" t="s">
        <v>145</v>
      </c>
      <c r="M12" s="67" t="s">
        <v>145</v>
      </c>
      <c r="N12" s="67" t="s">
        <v>145</v>
      </c>
      <c r="O12" s="119" t="s">
        <v>145</v>
      </c>
    </row>
    <row r="13" spans="1:15" s="58" customFormat="1" ht="120.75" customHeight="1">
      <c r="A13" s="89" t="s">
        <v>573</v>
      </c>
      <c r="B13" s="593" t="s">
        <v>145</v>
      </c>
      <c r="C13" s="321" t="s">
        <v>145</v>
      </c>
      <c r="D13" s="321" t="s">
        <v>145</v>
      </c>
      <c r="E13" s="321" t="s">
        <v>145</v>
      </c>
      <c r="F13" s="321" t="s">
        <v>145</v>
      </c>
      <c r="G13" s="321" t="s">
        <v>145</v>
      </c>
      <c r="H13" s="321" t="s">
        <v>145</v>
      </c>
      <c r="I13" s="321" t="s">
        <v>145</v>
      </c>
      <c r="J13" s="321" t="s">
        <v>145</v>
      </c>
      <c r="K13" s="321" t="s">
        <v>145</v>
      </c>
      <c r="L13" s="321" t="s">
        <v>145</v>
      </c>
      <c r="M13" s="321" t="s">
        <v>145</v>
      </c>
      <c r="N13" s="321" t="s">
        <v>145</v>
      </c>
      <c r="O13" s="594" t="s">
        <v>145</v>
      </c>
    </row>
    <row r="14" spans="1:15" s="45" customFormat="1" ht="15" customHeight="1">
      <c r="A14" s="41" t="s">
        <v>125</v>
      </c>
      <c r="J14" s="46" t="s">
        <v>175</v>
      </c>
      <c r="K14" s="46"/>
      <c r="L14" s="46"/>
    </row>
  </sheetData>
  <mergeCells count="18">
    <mergeCell ref="H7:I7"/>
    <mergeCell ref="K7:L7"/>
    <mergeCell ref="J1:O1"/>
    <mergeCell ref="A2:O2"/>
    <mergeCell ref="G6:I6"/>
    <mergeCell ref="G5:I5"/>
    <mergeCell ref="A3:O3"/>
    <mergeCell ref="J5:L5"/>
    <mergeCell ref="J6:L6"/>
    <mergeCell ref="M5:O5"/>
    <mergeCell ref="M6:O6"/>
    <mergeCell ref="A5:A8"/>
    <mergeCell ref="B5:C5"/>
    <mergeCell ref="N7:O7"/>
    <mergeCell ref="B6:C6"/>
    <mergeCell ref="D5:F5"/>
    <mergeCell ref="D6:F6"/>
    <mergeCell ref="E7:F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23</vt:i4>
      </vt:variant>
      <vt:variant>
        <vt:lpstr>이름이 지정된 범위</vt:lpstr>
      </vt:variant>
      <vt:variant>
        <vt:i4>18</vt:i4>
      </vt:variant>
    </vt:vector>
  </HeadingPairs>
  <TitlesOfParts>
    <vt:vector size="41" baseType="lpstr">
      <vt:lpstr>목차</vt:lpstr>
      <vt:lpstr>1.농가 및 농가인구</vt:lpstr>
      <vt:lpstr>2.연령별 농가인구</vt:lpstr>
      <vt:lpstr>3.경지면적</vt:lpstr>
      <vt:lpstr>4.식량작물 생산량(정곡)</vt:lpstr>
      <vt:lpstr>4-1.미곡</vt:lpstr>
      <vt:lpstr>4-2.맥류</vt:lpstr>
      <vt:lpstr>4-3.잡곡</vt:lpstr>
      <vt:lpstr>4-4.두류</vt:lpstr>
      <vt:lpstr>4-5.서류</vt:lpstr>
      <vt:lpstr>5.농업기계 보유현황 </vt:lpstr>
      <vt:lpstr>6.가축사육(4-1,2) </vt:lpstr>
      <vt:lpstr>6.가축사육(4-3,4) </vt:lpstr>
      <vt:lpstr>7.가축전염병 발생</vt:lpstr>
      <vt:lpstr>8. 임산물 생산량</vt:lpstr>
      <vt:lpstr>9.조림</vt:lpstr>
      <vt:lpstr>10.불법 산림훼손 피해현황</vt:lpstr>
      <vt:lpstr>11. 어가 및 어가인구</vt:lpstr>
      <vt:lpstr>12. 어선보유</vt:lpstr>
      <vt:lpstr>13. 수산물 어획고</vt:lpstr>
      <vt:lpstr>14. 수산물 가공품 생산량</vt:lpstr>
      <vt:lpstr>15. 수산물 생산량 및 판매금액</vt:lpstr>
      <vt:lpstr>16. 친환경 농산물 출하현황</vt:lpstr>
      <vt:lpstr>'1.농가 및 농가인구'!Print_Area</vt:lpstr>
      <vt:lpstr>'11. 어가 및 어가인구'!Print_Area</vt:lpstr>
      <vt:lpstr>'12. 어선보유'!Print_Area</vt:lpstr>
      <vt:lpstr>'13. 수산물 어획고'!Print_Area</vt:lpstr>
      <vt:lpstr>'14. 수산물 가공품 생산량'!Print_Area</vt:lpstr>
      <vt:lpstr>'15. 수산물 생산량 및 판매금액'!Print_Area</vt:lpstr>
      <vt:lpstr>'2.연령별 농가인구'!Print_Area</vt:lpstr>
      <vt:lpstr>'4.식량작물 생산량(정곡)'!Print_Area</vt:lpstr>
      <vt:lpstr>'4-1.미곡'!Print_Area</vt:lpstr>
      <vt:lpstr>'4-2.맥류'!Print_Area</vt:lpstr>
      <vt:lpstr>'4-3.잡곡'!Print_Area</vt:lpstr>
      <vt:lpstr>'4-4.두류'!Print_Area</vt:lpstr>
      <vt:lpstr>'4-5.서류'!Print_Area</vt:lpstr>
      <vt:lpstr>'5.농업기계 보유현황 '!Print_Area</vt:lpstr>
      <vt:lpstr>'6.가축사육(4-1,2) '!Print_Area</vt:lpstr>
      <vt:lpstr>'7.가축전염병 발생'!Print_Area</vt:lpstr>
      <vt:lpstr>'8. 임산물 생산량'!Print_Area</vt:lpstr>
      <vt:lpstr>'9.조림'!Print_Area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2023-03-07T04:37:44Z</cp:lastPrinted>
  <dcterms:created xsi:type="dcterms:W3CDTF">2008-05-07T06:29:01Z</dcterms:created>
  <dcterms:modified xsi:type="dcterms:W3CDTF">2023-04-21T08:06:08Z</dcterms:modified>
</cp:coreProperties>
</file>