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75" yWindow="4365" windowWidth="15480" windowHeight="6990" firstSheet="10" activeTab="12"/>
  </bookViews>
  <sheets>
    <sheet name="1.국토면적및장래인구" sheetId="239" r:id="rId1"/>
    <sheet name="2.조출생률및조사망률" sheetId="205" r:id="rId2"/>
    <sheet name="3.실업률" sheetId="206" r:id="rId3"/>
    <sheet name="4.물가지수" sheetId="230" r:id="rId4"/>
    <sheet name="5.수출ㆍ수입" sheetId="213" r:id="rId5"/>
    <sheet name="6.국제수지(경상수지)" sheetId="240" r:id="rId6"/>
    <sheet name="7.무역의존도" sheetId="231" r:id="rId7"/>
    <sheet name="8.수출입단가지수" sheetId="228" r:id="rId8"/>
    <sheet name="9.국민총소득(당해년가격)" sheetId="208" r:id="rId9"/>
    <sheet name="10.1인당국민총소득(당해년가격)" sheetId="215" r:id="rId10"/>
    <sheet name="11.국내총생산(당해년가격)" sheetId="229" r:id="rId11"/>
    <sheet name="12.경제성장률" sheetId="219" r:id="rId12"/>
    <sheet name="13.남북한주요경제지표" sheetId="225" r:id="rId13"/>
  </sheets>
  <definedNames>
    <definedName name="국가" localSheetId="12">#REF!</definedName>
    <definedName name="국가">#REF!</definedName>
    <definedName name="_xlnm.Print_Area" localSheetId="0">'1.국토면적및장래인구'!$A$1:$AB$36</definedName>
    <definedName name="_xlnm.Print_Area" localSheetId="9">'10.1인당국민총소득(당해년가격)'!$A$1:$N$52</definedName>
    <definedName name="_xlnm.Print_Area" localSheetId="10">'11.국내총생산(당해년가격)'!$A$1:$M$52</definedName>
    <definedName name="_xlnm.Print_Area" localSheetId="11">'12.경제성장률'!$A$1:$M$52</definedName>
    <definedName name="_xlnm.Print_Area" localSheetId="12">'13.남북한주요경제지표'!$A$1:$L$39</definedName>
    <definedName name="_xlnm.Print_Area" localSheetId="1">'2.조출생률및조사망률'!$A$1:$Q$53</definedName>
    <definedName name="_xlnm.Print_Area" localSheetId="2">'3.실업률'!$A$1:$N$52</definedName>
    <definedName name="_xlnm.Print_Area" localSheetId="6">'7.무역의존도'!$A$1:$U$53</definedName>
    <definedName name="_xlnm.Print_Area" localSheetId="8">'9.국민총소득(당해년가격)'!$A$1:$M$52</definedName>
  </definedNames>
  <calcPr calcId="124519"/>
</workbook>
</file>

<file path=xl/calcChain.xml><?xml version="1.0" encoding="utf-8"?>
<calcChain xmlns="http://schemas.openxmlformats.org/spreadsheetml/2006/main">
  <c r="L8" i="225"/>
  <c r="L26" i="230" l="1"/>
  <c r="L25"/>
  <c r="S7" i="213" l="1"/>
  <c r="K7"/>
  <c r="L51" i="230"/>
  <c r="U49"/>
  <c r="U45"/>
  <c r="L45"/>
  <c r="U44"/>
  <c r="L44"/>
  <c r="L40"/>
  <c r="U32"/>
  <c r="L32"/>
  <c r="U24"/>
  <c r="L24"/>
  <c r="AB9" i="239" l="1"/>
  <c r="AB10"/>
  <c r="AB11"/>
  <c r="AB12"/>
  <c r="AB13"/>
  <c r="AB14"/>
  <c r="AB15"/>
  <c r="AB16"/>
  <c r="AB17"/>
  <c r="AB18"/>
  <c r="AB19"/>
  <c r="AB20"/>
  <c r="AB21"/>
  <c r="AB22"/>
  <c r="AB23"/>
  <c r="AB24"/>
  <c r="AB25"/>
  <c r="AB26"/>
  <c r="AB27"/>
  <c r="AB28"/>
  <c r="AB29"/>
  <c r="AB30"/>
  <c r="AB31"/>
  <c r="AB32"/>
  <c r="AB33"/>
  <c r="AB8"/>
  <c r="N22"/>
  <c r="N23"/>
  <c r="N24"/>
  <c r="N25"/>
  <c r="N26"/>
  <c r="N27"/>
  <c r="N28"/>
  <c r="N29"/>
  <c r="N30"/>
  <c r="N31"/>
  <c r="N32"/>
  <c r="N33"/>
  <c r="N9"/>
  <c r="N10"/>
  <c r="N11"/>
  <c r="N12"/>
  <c r="N13"/>
  <c r="N14"/>
  <c r="N15"/>
  <c r="N16"/>
  <c r="N17"/>
  <c r="N18"/>
  <c r="N19"/>
  <c r="N20"/>
  <c r="N21"/>
  <c r="N8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12"/>
  <c r="L13"/>
  <c r="L9"/>
  <c r="L10"/>
  <c r="L11"/>
  <c r="L7"/>
  <c r="L8"/>
  <c r="U30" i="230"/>
  <c r="U31"/>
  <c r="U33"/>
  <c r="U34"/>
  <c r="U35"/>
  <c r="U36"/>
  <c r="U37"/>
  <c r="U38"/>
  <c r="U39"/>
  <c r="U41"/>
  <c r="U42"/>
  <c r="U43"/>
  <c r="U46"/>
  <c r="U47"/>
  <c r="U48"/>
  <c r="U50"/>
  <c r="U51"/>
  <c r="U15"/>
  <c r="U16"/>
  <c r="U17"/>
  <c r="U18"/>
  <c r="U19"/>
  <c r="U20"/>
  <c r="U21"/>
  <c r="U22"/>
  <c r="U23"/>
  <c r="U27"/>
  <c r="U28"/>
  <c r="U29"/>
  <c r="U8"/>
  <c r="U9"/>
  <c r="U10"/>
  <c r="U11"/>
  <c r="U12"/>
  <c r="U13"/>
  <c r="U7"/>
  <c r="L8"/>
  <c r="L9"/>
  <c r="L10"/>
  <c r="L11"/>
  <c r="L12"/>
  <c r="L13"/>
  <c r="L15"/>
  <c r="L16"/>
  <c r="L17"/>
  <c r="L18"/>
  <c r="L19"/>
  <c r="L20"/>
  <c r="L21"/>
  <c r="L22"/>
  <c r="L23"/>
  <c r="L27"/>
  <c r="L28"/>
  <c r="L29"/>
  <c r="L30"/>
  <c r="L31"/>
  <c r="L33"/>
  <c r="L34"/>
  <c r="L35"/>
  <c r="L36"/>
  <c r="L37"/>
  <c r="L38"/>
  <c r="L39"/>
  <c r="L41"/>
  <c r="L42"/>
  <c r="L43"/>
  <c r="L46"/>
  <c r="L47"/>
  <c r="L48"/>
  <c r="L49"/>
  <c r="L50"/>
  <c r="L7"/>
  <c r="Z8" i="239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L9" i="225"/>
  <c r="L11"/>
  <c r="L12"/>
  <c r="L13"/>
  <c r="L14"/>
  <c r="L16"/>
  <c r="L17"/>
  <c r="L18"/>
  <c r="L19"/>
  <c r="L23"/>
  <c r="L25"/>
  <c r="L26"/>
  <c r="L28"/>
  <c r="L29"/>
  <c r="L30"/>
  <c r="L31"/>
  <c r="L33"/>
  <c r="L35"/>
  <c r="L36"/>
  <c r="L37"/>
  <c r="L38"/>
  <c r="L7"/>
  <c r="L6"/>
</calcChain>
</file>

<file path=xl/sharedStrings.xml><?xml version="1.0" encoding="utf-8"?>
<sst xmlns="http://schemas.openxmlformats.org/spreadsheetml/2006/main" count="2006" uniqueCount="409">
  <si>
    <t>Argentina</t>
    <phoneticPr fontId="2" type="noConversion"/>
  </si>
  <si>
    <t>오스트레일리아</t>
    <phoneticPr fontId="2" type="noConversion"/>
  </si>
  <si>
    <t>Ireland</t>
  </si>
  <si>
    <t>Turkey</t>
  </si>
  <si>
    <t>…</t>
    <phoneticPr fontId="2" type="noConversion"/>
  </si>
  <si>
    <t>세계</t>
    <phoneticPr fontId="2" type="noConversion"/>
  </si>
  <si>
    <t>그리스</t>
  </si>
  <si>
    <t>인도</t>
  </si>
  <si>
    <t>파키스탄</t>
  </si>
  <si>
    <t>베네수엘라</t>
  </si>
  <si>
    <t>말레이시아</t>
  </si>
  <si>
    <t>사우디아라비아</t>
  </si>
  <si>
    <t>남아프리카공화국</t>
  </si>
  <si>
    <t>United States</t>
  </si>
  <si>
    <t>이란</t>
  </si>
  <si>
    <t>아일랜드</t>
  </si>
  <si>
    <t>아르헨티나</t>
  </si>
  <si>
    <t>오스트리아</t>
  </si>
  <si>
    <t>벨기에</t>
  </si>
  <si>
    <t>캐나다</t>
  </si>
  <si>
    <t>칠레</t>
  </si>
  <si>
    <t>덴마크</t>
  </si>
  <si>
    <t>핀란드</t>
  </si>
  <si>
    <t>독일</t>
  </si>
  <si>
    <t>홍콩</t>
  </si>
  <si>
    <t>헝가리</t>
  </si>
  <si>
    <t>이스라엘</t>
  </si>
  <si>
    <t>이탈리아</t>
  </si>
  <si>
    <t>한국</t>
  </si>
  <si>
    <t>네덜란드</t>
  </si>
  <si>
    <t>뉴질랜드</t>
  </si>
  <si>
    <t>노르웨이</t>
  </si>
  <si>
    <t>필리핀</t>
  </si>
  <si>
    <t>포르투갈</t>
  </si>
  <si>
    <t>러시아</t>
  </si>
  <si>
    <t>싱가포르</t>
  </si>
  <si>
    <t>스페인</t>
  </si>
  <si>
    <t>스웨덴</t>
  </si>
  <si>
    <t>스위스</t>
  </si>
  <si>
    <t>영국</t>
  </si>
  <si>
    <t>Austria</t>
  </si>
  <si>
    <t>Greece</t>
  </si>
  <si>
    <t>Hong Kong</t>
  </si>
  <si>
    <t>Japan</t>
  </si>
  <si>
    <t>Korea</t>
  </si>
  <si>
    <t>Mexico</t>
  </si>
  <si>
    <t>Netherlands</t>
  </si>
  <si>
    <t>New Zealand</t>
  </si>
  <si>
    <t>Norway</t>
  </si>
  <si>
    <t>Poland</t>
  </si>
  <si>
    <t>Singapore</t>
  </si>
  <si>
    <t>Sweden</t>
  </si>
  <si>
    <t>Switzerland</t>
  </si>
  <si>
    <t>Population</t>
  </si>
  <si>
    <t>Exports</t>
  </si>
  <si>
    <t>Imports</t>
  </si>
  <si>
    <t>Energy</t>
  </si>
  <si>
    <t>Coal production</t>
  </si>
  <si>
    <t>Installed capacity</t>
  </si>
  <si>
    <t>Electric power</t>
  </si>
  <si>
    <t>Imports of crude petroleum</t>
  </si>
  <si>
    <t>Agriculture and fisheries</t>
  </si>
  <si>
    <t>Grain</t>
  </si>
  <si>
    <t>Fishery</t>
  </si>
  <si>
    <t>Production of mineral products</t>
  </si>
  <si>
    <t>Iron mine</t>
  </si>
  <si>
    <t>Non-ferrous metal industries</t>
  </si>
  <si>
    <t>Heavy chemical industry output</t>
  </si>
  <si>
    <t>Steel</t>
  </si>
  <si>
    <t>Cement</t>
  </si>
  <si>
    <t>Fertilizer</t>
  </si>
  <si>
    <t>%</t>
  </si>
  <si>
    <t>km</t>
  </si>
  <si>
    <t>대만</t>
  </si>
  <si>
    <t>미국</t>
  </si>
  <si>
    <t>브라질</t>
  </si>
  <si>
    <t>인도네시아</t>
  </si>
  <si>
    <t>일본</t>
  </si>
  <si>
    <t>오스트레일리아</t>
  </si>
  <si>
    <t>프랑스</t>
  </si>
  <si>
    <t>멕시코</t>
  </si>
  <si>
    <t>중국</t>
  </si>
  <si>
    <t>폴란드</t>
  </si>
  <si>
    <t>이집트</t>
  </si>
  <si>
    <t>단위 : %</t>
    <phoneticPr fontId="2" type="noConversion"/>
  </si>
  <si>
    <t>Belgium</t>
  </si>
  <si>
    <t>Brazil</t>
  </si>
  <si>
    <t>Denmark</t>
  </si>
  <si>
    <t>Russia</t>
  </si>
  <si>
    <t>Canada</t>
  </si>
  <si>
    <t>China</t>
  </si>
  <si>
    <t>France</t>
  </si>
  <si>
    <t>Germany</t>
  </si>
  <si>
    <t>India</t>
  </si>
  <si>
    <t>Indonesia</t>
  </si>
  <si>
    <t>Pakistan</t>
  </si>
  <si>
    <t>Philippines</t>
  </si>
  <si>
    <t>Saudi Arabia</t>
  </si>
  <si>
    <t>Thailand</t>
  </si>
  <si>
    <t>Taiwan</t>
  </si>
  <si>
    <t>Argentina</t>
  </si>
  <si>
    <t>Australia</t>
  </si>
  <si>
    <t>Bulgaria</t>
  </si>
  <si>
    <t>Chile</t>
  </si>
  <si>
    <t>Congo</t>
  </si>
  <si>
    <t>Egypt</t>
  </si>
  <si>
    <t>Finland</t>
  </si>
  <si>
    <t>Hungary</t>
  </si>
  <si>
    <t>Iran</t>
  </si>
  <si>
    <t>Israel</t>
  </si>
  <si>
    <t>Italy</t>
  </si>
  <si>
    <t>Malaysia</t>
  </si>
  <si>
    <t>Portugal</t>
  </si>
  <si>
    <t>South Africa</t>
  </si>
  <si>
    <t>Spain</t>
  </si>
  <si>
    <t>United Kingdom</t>
  </si>
  <si>
    <t>미얀마</t>
  </si>
  <si>
    <t>루마니아</t>
  </si>
  <si>
    <t>페루</t>
  </si>
  <si>
    <t>튀니지</t>
  </si>
  <si>
    <t>파나마</t>
  </si>
  <si>
    <t>모로코</t>
  </si>
  <si>
    <t>터키</t>
  </si>
  <si>
    <t>타이</t>
  </si>
  <si>
    <t xml:space="preserve"> </t>
    <phoneticPr fontId="2" type="noConversion"/>
  </si>
  <si>
    <t>1,000 persons</t>
    <phoneticPr fontId="2" type="noConversion"/>
  </si>
  <si>
    <t>몽골</t>
  </si>
  <si>
    <t>BA</t>
  </si>
  <si>
    <t>E</t>
  </si>
  <si>
    <t>10+</t>
  </si>
  <si>
    <t>15+</t>
  </si>
  <si>
    <t>15~66</t>
  </si>
  <si>
    <t>15~74</t>
  </si>
  <si>
    <t>15~64</t>
  </si>
  <si>
    <t>16~74</t>
  </si>
  <si>
    <t>15~72</t>
  </si>
  <si>
    <t>16+</t>
  </si>
  <si>
    <t>16~64</t>
  </si>
  <si>
    <t>13+</t>
  </si>
  <si>
    <t>단위 : 100만 달러</t>
    <phoneticPr fontId="2" type="noConversion"/>
  </si>
  <si>
    <t>Unit : 1,000persons, %, 1,000㏊, person/㎢</t>
  </si>
  <si>
    <t>단위 : 10억 달러</t>
    <phoneticPr fontId="2" type="noConversion"/>
  </si>
  <si>
    <t xml:space="preserve">100 million dollars </t>
  </si>
  <si>
    <t>달러</t>
    <phoneticPr fontId="2" type="noConversion"/>
  </si>
  <si>
    <t>단위 : 천명, %, 1,000㏊, 명/㎢</t>
    <phoneticPr fontId="2" type="noConversion"/>
  </si>
  <si>
    <t>…</t>
  </si>
  <si>
    <t>Unit : billion dollars</t>
    <phoneticPr fontId="2" type="noConversion"/>
  </si>
  <si>
    <t>Unit : In million US dollars</t>
    <phoneticPr fontId="2" type="noConversion"/>
  </si>
  <si>
    <t>Unit : In billion US dollars</t>
    <phoneticPr fontId="2" type="noConversion"/>
  </si>
  <si>
    <t>1)</t>
    <phoneticPr fontId="2" type="noConversion"/>
  </si>
  <si>
    <t>-</t>
  </si>
  <si>
    <t>Unit : %</t>
    <phoneticPr fontId="2" type="noConversion"/>
  </si>
  <si>
    <t xml:space="preserve"> </t>
    <phoneticPr fontId="2" type="noConversion"/>
  </si>
  <si>
    <t>1)</t>
  </si>
  <si>
    <t>알제리</t>
    <phoneticPr fontId="2" type="noConversion"/>
  </si>
  <si>
    <t>아르헨티나</t>
    <phoneticPr fontId="2" type="noConversion"/>
  </si>
  <si>
    <t>자료 : 통계청「인구동향조사」2012.7                                                                             
         UN 「http://esa.un.org/unpp」2012.7, 
         대만「Statistical Yearbook」2010</t>
    <phoneticPr fontId="2" type="noConversion"/>
  </si>
  <si>
    <t>단위 : 1,000명당</t>
    <phoneticPr fontId="2" type="noConversion"/>
  </si>
  <si>
    <t>Unit : In per 1,000 persons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</si>
  <si>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</si>
  <si>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</si>
  <si>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</si>
  <si>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</si>
  <si>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</si>
  <si>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</si>
  <si>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</si>
  <si>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</si>
  <si>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t>…</t>
    <phoneticPr fontId="2" type="noConversion"/>
  </si>
  <si>
    <r>
      <t xml:space="preserve">1. 국토면적 및 장래인구
</t>
    </r>
    <r>
      <rPr>
        <sz val="18"/>
        <rFont val="Asia견명조"/>
        <family val="3"/>
        <charset val="129"/>
      </rPr>
      <t>Surface Area &amp; Population Prospects</t>
    </r>
    <phoneticPr fontId="2" type="noConversion"/>
  </si>
  <si>
    <t>자료 : 통계청「장래인구추계」2011.12, 국토해양부「 지적통계연보 」2011, FAO「http://faostat.fao.org」
   주 : 1) 인구증가율은 2004년~2009년 기하평균 증가율
         2) 1,000㏊=10㎢</t>
    <phoneticPr fontId="2" type="noConversion"/>
  </si>
  <si>
    <t>오스트리아</t>
    <phoneticPr fontId="2" type="noConversion"/>
  </si>
  <si>
    <t>벨기에</t>
    <phoneticPr fontId="2" type="noConversion"/>
  </si>
  <si>
    <t>브라질</t>
    <phoneticPr fontId="2" type="noConversion"/>
  </si>
  <si>
    <t>불가리아</t>
    <phoneticPr fontId="2" type="noConversion"/>
  </si>
  <si>
    <t>캐나다</t>
    <phoneticPr fontId="2" type="noConversion"/>
  </si>
  <si>
    <t>칠레</t>
    <phoneticPr fontId="2" type="noConversion"/>
  </si>
  <si>
    <t>중국</t>
    <phoneticPr fontId="2" type="noConversion"/>
  </si>
  <si>
    <t>콜롬비아</t>
    <phoneticPr fontId="2" type="noConversion"/>
  </si>
  <si>
    <t>콩고</t>
    <phoneticPr fontId="2" type="noConversion"/>
  </si>
  <si>
    <t>코스타리카</t>
    <phoneticPr fontId="2" type="noConversion"/>
  </si>
  <si>
    <t>덴마크</t>
    <phoneticPr fontId="2" type="noConversion"/>
  </si>
  <si>
    <t>에콰도르</t>
    <phoneticPr fontId="2" type="noConversion"/>
  </si>
  <si>
    <t>이집트</t>
    <phoneticPr fontId="2" type="noConversion"/>
  </si>
  <si>
    <t>핀란드</t>
    <phoneticPr fontId="2" type="noConversion"/>
  </si>
  <si>
    <t>남 아 공</t>
    <phoneticPr fontId="2" type="noConversion"/>
  </si>
  <si>
    <t>프랑스</t>
    <phoneticPr fontId="2" type="noConversion"/>
  </si>
  <si>
    <t>독일</t>
    <phoneticPr fontId="2" type="noConversion"/>
  </si>
  <si>
    <t>헝가리</t>
    <phoneticPr fontId="2" type="noConversion"/>
  </si>
  <si>
    <t>인도</t>
    <phoneticPr fontId="2" type="noConversion"/>
  </si>
  <si>
    <t>타이</t>
    <phoneticPr fontId="2" type="noConversion"/>
  </si>
  <si>
    <t>인도네시아</t>
    <phoneticPr fontId="2" type="noConversion"/>
  </si>
  <si>
    <t>이란</t>
    <phoneticPr fontId="2" type="noConversion"/>
  </si>
  <si>
    <t>이스라엘</t>
    <phoneticPr fontId="2" type="noConversion"/>
  </si>
  <si>
    <t>이탈리아</t>
    <phoneticPr fontId="2" type="noConversion"/>
  </si>
  <si>
    <t>일본</t>
    <phoneticPr fontId="2" type="noConversion"/>
  </si>
  <si>
    <r>
      <t xml:space="preserve">3. 실업률
</t>
    </r>
    <r>
      <rPr>
        <sz val="18"/>
        <rFont val="Asia견명조"/>
        <family val="3"/>
        <charset val="129"/>
      </rPr>
      <t>Unemployment Rates</t>
    </r>
    <phoneticPr fontId="2" type="noConversion"/>
  </si>
  <si>
    <t>…</t>
    <phoneticPr fontId="2" type="noConversion"/>
  </si>
  <si>
    <t>2)</t>
    <phoneticPr fontId="2" type="noConversion"/>
  </si>
  <si>
    <t>3)</t>
    <phoneticPr fontId="2" type="noConversion"/>
  </si>
  <si>
    <t>4)</t>
    <phoneticPr fontId="2" type="noConversion"/>
  </si>
  <si>
    <t>5)</t>
    <phoneticPr fontId="2" type="noConversion"/>
  </si>
  <si>
    <t>….</t>
    <phoneticPr fontId="2" type="noConversion"/>
  </si>
  <si>
    <t>14+</t>
    <phoneticPr fontId="2" type="noConversion"/>
  </si>
  <si>
    <t>6)</t>
    <phoneticPr fontId="2" type="noConversion"/>
  </si>
  <si>
    <t>…</t>
    <phoneticPr fontId="2" type="noConversion"/>
  </si>
  <si>
    <t>남:16~64
여:16~59</t>
    <phoneticPr fontId="2" type="noConversion"/>
  </si>
  <si>
    <r>
      <rPr>
        <sz val="9.5"/>
        <rFont val="바탕"/>
        <family val="1"/>
        <charset val="129"/>
      </rPr>
      <t>자</t>
    </r>
    <r>
      <rPr>
        <sz val="9.5"/>
        <color indexed="8"/>
        <rFont val="바탕"/>
        <family val="1"/>
        <charset val="129"/>
      </rPr>
      <t>료 : 통계청「경제활동인구조사」2012.3,  ILO「laborsta.ilo.org」2011.8,  OECD「Main Economic Indicators」2011.8
   주 : 조사방법 : BA-Labour Force Sample Surveys(노동력 표본통계조사), E-Official estimates(공식 추계치)
         1) 31개 대도시(2005이전은 28개 대도시)   2) 아크리, 아마존, 로라이마, 아파마지역 제외   3) 상시복무군인 제외
         4) 도시지역   5) 군인, 시설인구 제외   6) 2005년이전 16~74</t>
    </r>
    <phoneticPr fontId="2" type="noConversion"/>
  </si>
  <si>
    <r>
      <t xml:space="preserve">4. 물가지수
</t>
    </r>
    <r>
      <rPr>
        <sz val="18"/>
        <rFont val="Asia견명조"/>
        <family val="3"/>
        <charset val="129"/>
      </rPr>
      <t>Price indexes</t>
    </r>
    <phoneticPr fontId="2" type="noConversion"/>
  </si>
  <si>
    <t>2005=100</t>
    <phoneticPr fontId="2" type="noConversion"/>
  </si>
  <si>
    <t>2005=100</t>
    <phoneticPr fontId="2" type="noConversion"/>
  </si>
  <si>
    <t>한국</t>
    <phoneticPr fontId="2" type="noConversion"/>
  </si>
  <si>
    <t>2)</t>
    <phoneticPr fontId="2" type="noConversion"/>
  </si>
  <si>
    <t>3)</t>
    <phoneticPr fontId="2" type="noConversion"/>
  </si>
  <si>
    <t>국    가</t>
    <phoneticPr fontId="2" type="noConversion"/>
  </si>
  <si>
    <t>자료 : 통계청「소비자물가지수」2012.9, 한국은행「www.bok.or.kr」2012.9
         IMF「International Financial Statistics」2012.8, 대만「Monthly Bulletin of Statistics」2012.9
   주：1) 생산자물가지수:도매물가지수
         2) 소비자물가지수 2010=100. 생산자물가지수 2005=100
         3) 기준년  2006=100
         ※ 2005년 이전 2005-100</t>
    <phoneticPr fontId="2" type="noConversion"/>
  </si>
  <si>
    <t xml:space="preserve">  World</t>
    <phoneticPr fontId="2" type="noConversion"/>
  </si>
  <si>
    <t>자료 : 한국무역협회 e-Biz지원본부 IT 전략실 2012.9   IMF「International Financial Statistics」2012.8
         대만「http://eng.dgbas.gov.tw」2012.9</t>
    <phoneticPr fontId="2" type="noConversion"/>
  </si>
  <si>
    <t>Source : Korean Trade Association  e-Biz support headquarter in Information Strategy Team. 
             IMF 「International Financial Statistics」 2011.7,  Taiwan 「http://eng.dgbas.gov.tw」2011.8</t>
    <phoneticPr fontId="2" type="noConversion"/>
  </si>
  <si>
    <t>…</t>
    <phoneticPr fontId="2" type="noConversion"/>
  </si>
  <si>
    <t xml:space="preserve">자료 : 한국은행「http://ecos.bok.or.kr」2012.8
          IMF「International Financial Statistics」2011.7, 대만「http://www.cbc.gov.tw」2012.5
          대만 「htt:www.cbc.gov.tw」2012.8
            </t>
    <phoneticPr fontId="2" type="noConversion"/>
  </si>
  <si>
    <t>Umit : %</t>
    <phoneticPr fontId="2" type="noConversion"/>
  </si>
  <si>
    <t>자료 : 한국무역협회 e-Biz지원본부 IT전략실 2012.9
         IMF「International Financial Statistics」2011.7, 대만「http://www.cbc.gov.tw」2012.8
   주 : 1) 각국의 수출 · 수입액을 GDP로 나누어 계상</t>
    <phoneticPr fontId="2" type="noConversion"/>
  </si>
  <si>
    <t>자료 : 한국은행「http://ecos.bok.or.kr」2012.9
         IMF「International Financial Statistics」2012.9 대만「http://www.cbc.gov.tw」2012.9
   주 : 1) 수출입단가지수는 수출입품목의 단위당 가격의 변동을 지수화한 것으로 우리나라에서는 당해년도의 물량이 전년도와 동일하다는
             가정하에 단가의 증감을 파악하는 파쉐식(PtQt/Pt-1Qt)으로 작성. US$를 기준으로 작성된 지수</t>
    <phoneticPr fontId="2" type="noConversion"/>
  </si>
  <si>
    <t>Brazil</t>
    <phoneticPr fontId="2" type="noConversion"/>
  </si>
  <si>
    <t>Denmark</t>
    <phoneticPr fontId="2" type="noConversion"/>
  </si>
  <si>
    <t>Hong Kong</t>
    <phoneticPr fontId="2" type="noConversion"/>
  </si>
  <si>
    <t>헝가리</t>
    <phoneticPr fontId="2" type="noConversion"/>
  </si>
  <si>
    <t>Israel</t>
    <phoneticPr fontId="2" type="noConversion"/>
  </si>
  <si>
    <t>Korea</t>
    <phoneticPr fontId="2" type="noConversion"/>
  </si>
  <si>
    <t>Malaysia</t>
    <phoneticPr fontId="2" type="noConversion"/>
  </si>
  <si>
    <t>Philippines</t>
    <phoneticPr fontId="2" type="noConversion"/>
  </si>
  <si>
    <t>Singapore</t>
    <phoneticPr fontId="2" type="noConversion"/>
  </si>
  <si>
    <t>South Africa</t>
    <phoneticPr fontId="2" type="noConversion"/>
  </si>
  <si>
    <t>United Kingdom</t>
    <phoneticPr fontId="2" type="noConversion"/>
  </si>
  <si>
    <t xml:space="preserve">자료 : 한국은행「http://ecos.bok.or.kr」2012.8,
         IMF「International Financial Statistics」2012.8, 
         The World Bank「http://www.worldbank.org」2012.8
        대만 http://www.stat.gov.tw」2012.8
  주 : 1) 자국화폐 국민총소득(GNI)을 기간평균환율로 나누어 계상
            </t>
    <phoneticPr fontId="2" type="noConversion"/>
  </si>
  <si>
    <t>오스트레일리아</t>
    <phoneticPr fontId="2" type="noConversion"/>
  </si>
  <si>
    <t>Malaysia</t>
    <phoneticPr fontId="2" type="noConversion"/>
  </si>
  <si>
    <t>단위 : 달러</t>
    <phoneticPr fontId="2" type="noConversion"/>
  </si>
  <si>
    <t xml:space="preserve"> Unit : dollars</t>
    <phoneticPr fontId="2" type="noConversion"/>
  </si>
  <si>
    <t xml:space="preserve">자료 : 한국은행「http://ecos.bok.or.kr」2012.8,  
          The World Bank「http://www.worldbank.org」2012.8 ,  
          UN「http://esa.un.org/unpp」2012.8
          대만「http://www.stat.gov.tw」2012.8
  주 : 1) 자국화폐 국민총소득(GNI)을 기간평균환율로 나누어 계상
</t>
    <phoneticPr fontId="2" type="noConversion"/>
  </si>
  <si>
    <t>Egypt</t>
    <phoneticPr fontId="2" type="noConversion"/>
  </si>
  <si>
    <t>Japan</t>
    <phoneticPr fontId="2" type="noConversion"/>
  </si>
  <si>
    <t>Poland</t>
    <phoneticPr fontId="2" type="noConversion"/>
  </si>
  <si>
    <t>Portugal</t>
    <phoneticPr fontId="2" type="noConversion"/>
  </si>
  <si>
    <t xml:space="preserve">자료 : 한국은행「http://ecos.bok.or.kr」2012.8, 
          The World Bank「http://www.worldbank.org」2012.8 , 
           대만「http://www.stat.gov.tw」2012.8
   주 : 1) 자국화폐 국내총생산(GDP)을 기간평균환율로 나누어 계상   </t>
    <phoneticPr fontId="2" type="noConversion"/>
  </si>
  <si>
    <r>
      <t>11. 국내총생산(당해년가격)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 xml:space="preserve">
</t>
    </r>
    <r>
      <rPr>
        <sz val="18"/>
        <rFont val="Asia견명조"/>
        <family val="3"/>
        <charset val="129"/>
      </rPr>
      <t>Gross Domestic Product (Current Prices)</t>
    </r>
    <phoneticPr fontId="2" type="noConversion"/>
  </si>
  <si>
    <r>
      <t>12. 경제성장률(기준년가격 GDP)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 xml:space="preserve">
</t>
    </r>
    <r>
      <rPr>
        <sz val="18"/>
        <rFont val="Asia견명조"/>
        <family val="3"/>
        <charset val="129"/>
      </rPr>
      <t>GDP Growth Rates(Constant Prices)</t>
    </r>
    <phoneticPr fontId="2" type="noConversion"/>
  </si>
  <si>
    <t>자료 : 한국은행「http://ecos.bok.or.kr」2012.8,  
          The World Bank「http://www.worldbank.org」2012.8
         대만「http://www.stat.gov.tw」2012.8
주 : 1) 일정기간 동안 경제규모의 실질적인 증가정도를 나타내는 지표로서 기준년가격 GDP의 전년비 증가율로 나타냄.</t>
    <phoneticPr fontId="2" type="noConversion"/>
  </si>
  <si>
    <r>
      <t xml:space="preserve">13. 남·북한 주요경제지표(2011)
</t>
    </r>
    <r>
      <rPr>
        <sz val="18"/>
        <color indexed="8"/>
        <rFont val="Asia견명조"/>
        <family val="3"/>
        <charset val="129"/>
      </rPr>
      <t>Major Economic Indicators of Republic of Korea and D.P.R.K. (2011)</t>
    </r>
    <phoneticPr fontId="2" type="noConversion"/>
  </si>
  <si>
    <t xml:space="preserve"> 1. 인    구</t>
    <phoneticPr fontId="2" type="noConversion"/>
  </si>
  <si>
    <t>억 달러</t>
    <phoneticPr fontId="2" type="noConversion"/>
  </si>
  <si>
    <t>percent</t>
    <phoneticPr fontId="2" type="noConversion"/>
  </si>
  <si>
    <t>External trade</t>
    <phoneticPr fontId="2" type="noConversion"/>
  </si>
  <si>
    <t xml:space="preserve">100 million dollars </t>
    <phoneticPr fontId="2" type="noConversion"/>
  </si>
  <si>
    <t xml:space="preserve">       (수  입)</t>
    <phoneticPr fontId="2" type="noConversion"/>
  </si>
  <si>
    <t xml:space="preserve">     석탄생산량</t>
    <phoneticPr fontId="2" type="noConversion"/>
  </si>
  <si>
    <t>천 명</t>
    <phoneticPr fontId="2" type="noConversion"/>
  </si>
  <si>
    <t xml:space="preserve"> 2. 명    목 GNI</t>
    <phoneticPr fontId="2" type="noConversion"/>
  </si>
  <si>
    <t>억 달러</t>
    <phoneticPr fontId="2" type="noConversion"/>
  </si>
  <si>
    <t xml:space="preserve"> 3. 1 인 당 GNI</t>
    <phoneticPr fontId="2" type="noConversion"/>
  </si>
  <si>
    <t>Per capita GNI</t>
    <phoneticPr fontId="2" type="noConversion"/>
  </si>
  <si>
    <t>dollar</t>
    <phoneticPr fontId="2" type="noConversion"/>
  </si>
  <si>
    <t xml:space="preserve"> 4. 경제성장률</t>
    <phoneticPr fontId="2" type="noConversion"/>
  </si>
  <si>
    <t>Economic gross rate</t>
    <phoneticPr fontId="2" type="noConversion"/>
  </si>
  <si>
    <t xml:space="preserve"> 5. 대외경제</t>
    <phoneticPr fontId="2" type="noConversion"/>
  </si>
  <si>
    <t xml:space="preserve">     무역총액</t>
    <phoneticPr fontId="2" type="noConversion"/>
  </si>
  <si>
    <t>억 달러</t>
    <phoneticPr fontId="2" type="noConversion"/>
  </si>
  <si>
    <t xml:space="preserve">100 million dollars </t>
    <phoneticPr fontId="2" type="noConversion"/>
  </si>
  <si>
    <t xml:space="preserve">       (수  출)</t>
    <phoneticPr fontId="2" type="noConversion"/>
  </si>
  <si>
    <t xml:space="preserve">100 million dollars </t>
    <phoneticPr fontId="2" type="noConversion"/>
  </si>
  <si>
    <t xml:space="preserve">    대미환율</t>
    <phoneticPr fontId="2" type="noConversion"/>
  </si>
  <si>
    <t>Won-USD exchange rate</t>
    <phoneticPr fontId="2" type="noConversion"/>
  </si>
  <si>
    <t>원 / 달러</t>
    <phoneticPr fontId="2" type="noConversion"/>
  </si>
  <si>
    <t>won / dollar</t>
    <phoneticPr fontId="2" type="noConversion"/>
  </si>
  <si>
    <t xml:space="preserve"> 6. 에너지산업</t>
    <phoneticPr fontId="2" type="noConversion"/>
  </si>
  <si>
    <t xml:space="preserve">만 ton </t>
    <phoneticPr fontId="2" type="noConversion"/>
  </si>
  <si>
    <t>10 thousand ton</t>
    <phoneticPr fontId="2" type="noConversion"/>
  </si>
  <si>
    <t xml:space="preserve">     발전용량</t>
    <phoneticPr fontId="2" type="noConversion"/>
  </si>
  <si>
    <t>만 kW</t>
    <phoneticPr fontId="2" type="noConversion"/>
  </si>
  <si>
    <t>10 thousand kW</t>
    <phoneticPr fontId="2" type="noConversion"/>
  </si>
  <si>
    <t xml:space="preserve">     발 전 량</t>
    <phoneticPr fontId="2" type="noConversion"/>
  </si>
  <si>
    <t>억 kWh</t>
    <phoneticPr fontId="2" type="noConversion"/>
  </si>
  <si>
    <t>100 million kWh</t>
    <phoneticPr fontId="2" type="noConversion"/>
  </si>
  <si>
    <t xml:space="preserve">     원유도입량</t>
    <phoneticPr fontId="2" type="noConversion"/>
  </si>
  <si>
    <t>만 배럴</t>
    <phoneticPr fontId="2" type="noConversion"/>
  </si>
  <si>
    <t>10 thousand ton</t>
    <phoneticPr fontId="2" type="noConversion"/>
  </si>
  <si>
    <t>7. 농수산물생산량</t>
    <phoneticPr fontId="2" type="noConversion"/>
  </si>
  <si>
    <t xml:space="preserve">     곡     물</t>
    <phoneticPr fontId="2" type="noConversion"/>
  </si>
  <si>
    <t>만 ton</t>
    <phoneticPr fontId="2" type="noConversion"/>
  </si>
  <si>
    <t>-</t>
    <phoneticPr fontId="2" type="noConversion"/>
  </si>
  <si>
    <t xml:space="preserve">        ( 쌀 )</t>
    <phoneticPr fontId="2" type="noConversion"/>
  </si>
  <si>
    <t>Rice</t>
    <phoneticPr fontId="2" type="noConversion"/>
  </si>
  <si>
    <t xml:space="preserve">     수 산 물</t>
    <phoneticPr fontId="2" type="noConversion"/>
  </si>
  <si>
    <t xml:space="preserve">만 ton </t>
    <phoneticPr fontId="2" type="noConversion"/>
  </si>
  <si>
    <t>8. 광산물 생산량</t>
    <phoneticPr fontId="2" type="noConversion"/>
  </si>
  <si>
    <t xml:space="preserve">     철 광 석</t>
    <phoneticPr fontId="2" type="noConversion"/>
  </si>
  <si>
    <t xml:space="preserve">     비철금속</t>
    <phoneticPr fontId="2" type="noConversion"/>
  </si>
  <si>
    <t>9. 중화학공업생산량</t>
    <phoneticPr fontId="2" type="noConversion"/>
  </si>
  <si>
    <t xml:space="preserve">     자 동 차</t>
    <phoneticPr fontId="2" type="noConversion"/>
  </si>
  <si>
    <t>Automobile</t>
    <phoneticPr fontId="2" type="noConversion"/>
  </si>
  <si>
    <t>만 대</t>
    <phoneticPr fontId="2" type="noConversion"/>
  </si>
  <si>
    <t>10 thousand cars</t>
    <phoneticPr fontId="2" type="noConversion"/>
  </si>
  <si>
    <t xml:space="preserve">     강     철</t>
    <phoneticPr fontId="2" type="noConversion"/>
  </si>
  <si>
    <t xml:space="preserve">     시 멘 트</t>
    <phoneticPr fontId="2" type="noConversion"/>
  </si>
  <si>
    <t xml:space="preserve">     비     료</t>
    <phoneticPr fontId="2" type="noConversion"/>
  </si>
  <si>
    <t>10. 경공업생산량</t>
    <phoneticPr fontId="2" type="noConversion"/>
  </si>
  <si>
    <t xml:space="preserve">     화 학 섬 유</t>
    <phoneticPr fontId="2" type="noConversion"/>
  </si>
  <si>
    <t>Synthetic fiber</t>
    <phoneticPr fontId="2" type="noConversion"/>
  </si>
  <si>
    <t>11. 사회간접자본</t>
    <phoneticPr fontId="2" type="noConversion"/>
  </si>
  <si>
    <t>Social overhead capital</t>
    <phoneticPr fontId="2" type="noConversion"/>
  </si>
  <si>
    <t xml:space="preserve">     철도총연장</t>
    <phoneticPr fontId="2" type="noConversion"/>
  </si>
  <si>
    <t>Railway length</t>
    <phoneticPr fontId="2" type="noConversion"/>
  </si>
  <si>
    <t xml:space="preserve">     도로총연장</t>
    <phoneticPr fontId="2" type="noConversion"/>
  </si>
  <si>
    <t>Road length</t>
    <phoneticPr fontId="2" type="noConversion"/>
  </si>
  <si>
    <t xml:space="preserve">     항만능력</t>
    <phoneticPr fontId="2" type="noConversion"/>
  </si>
  <si>
    <t>Harbor capacity</t>
    <phoneticPr fontId="2" type="noConversion"/>
  </si>
  <si>
    <t xml:space="preserve">     선박보유</t>
    <phoneticPr fontId="2" type="noConversion"/>
  </si>
  <si>
    <t>Korea</t>
    <phoneticPr fontId="4" type="noConversion"/>
  </si>
  <si>
    <t>Malaysia</t>
    <phoneticPr fontId="4" type="noConversion"/>
  </si>
  <si>
    <t>Mexico</t>
    <phoneticPr fontId="4" type="noConversion"/>
  </si>
  <si>
    <t>WORLD</t>
    <phoneticPr fontId="2" type="noConversion"/>
  </si>
  <si>
    <t>Algeria</t>
    <phoneticPr fontId="4" type="noConversion"/>
  </si>
  <si>
    <t>Austria</t>
    <phoneticPr fontId="4" type="noConversion"/>
  </si>
  <si>
    <t>Belgium</t>
    <phoneticPr fontId="4" type="noConversion"/>
  </si>
  <si>
    <t>Brazil</t>
    <phoneticPr fontId="4" type="noConversion"/>
  </si>
  <si>
    <t>Canada</t>
    <phoneticPr fontId="4" type="noConversion"/>
  </si>
  <si>
    <t>China</t>
    <phoneticPr fontId="4" type="noConversion"/>
  </si>
  <si>
    <t>Colombia</t>
    <phoneticPr fontId="4" type="noConversion"/>
  </si>
  <si>
    <t>Costa Rica</t>
    <phoneticPr fontId="4" type="noConversion"/>
  </si>
  <si>
    <t>Denmark</t>
    <phoneticPr fontId="4" type="noConversion"/>
  </si>
  <si>
    <t>Ecuador</t>
    <phoneticPr fontId="4" type="noConversion"/>
  </si>
  <si>
    <t>France</t>
    <phoneticPr fontId="4" type="noConversion"/>
  </si>
  <si>
    <t>Germany</t>
    <phoneticPr fontId="4" type="noConversion"/>
  </si>
  <si>
    <t>India</t>
    <phoneticPr fontId="4" type="noConversion"/>
  </si>
  <si>
    <t>Indonesia</t>
    <phoneticPr fontId="4" type="noConversion"/>
  </si>
  <si>
    <t>Israel</t>
    <phoneticPr fontId="4" type="noConversion"/>
  </si>
  <si>
    <t>Japan</t>
    <phoneticPr fontId="4" type="noConversion"/>
  </si>
  <si>
    <t>Mongolia</t>
    <phoneticPr fontId="4" type="noConversion"/>
  </si>
  <si>
    <t>Morocco</t>
    <phoneticPr fontId="4" type="noConversion"/>
  </si>
  <si>
    <t>Myanmar</t>
    <phoneticPr fontId="4" type="noConversion"/>
  </si>
  <si>
    <t>Netherlands</t>
    <phoneticPr fontId="4" type="noConversion"/>
  </si>
  <si>
    <t>New Zealand</t>
    <phoneticPr fontId="4" type="noConversion"/>
  </si>
  <si>
    <t>Norway</t>
    <phoneticPr fontId="4" type="noConversion"/>
  </si>
  <si>
    <t>Panama</t>
    <phoneticPr fontId="4" type="noConversion"/>
  </si>
  <si>
    <t>Peru</t>
    <phoneticPr fontId="4" type="noConversion"/>
  </si>
  <si>
    <t>Philippines</t>
    <phoneticPr fontId="4" type="noConversion"/>
  </si>
  <si>
    <t>Poland</t>
    <phoneticPr fontId="4" type="noConversion"/>
  </si>
  <si>
    <t>Portugal</t>
    <phoneticPr fontId="4" type="noConversion"/>
  </si>
  <si>
    <t>Romania</t>
    <phoneticPr fontId="4" type="noConversion"/>
  </si>
  <si>
    <t>Russia</t>
    <phoneticPr fontId="4" type="noConversion"/>
  </si>
  <si>
    <t>South Africa</t>
    <phoneticPr fontId="4" type="noConversion"/>
  </si>
  <si>
    <t>Spain</t>
    <phoneticPr fontId="4" type="noConversion"/>
  </si>
  <si>
    <t>Sweden</t>
    <phoneticPr fontId="4" type="noConversion"/>
  </si>
  <si>
    <t>Switzerland</t>
    <phoneticPr fontId="4" type="noConversion"/>
  </si>
  <si>
    <t>Thailand</t>
    <phoneticPr fontId="4" type="noConversion"/>
  </si>
  <si>
    <t>Tunisia</t>
    <phoneticPr fontId="4" type="noConversion"/>
  </si>
  <si>
    <t>Turkey</t>
    <phoneticPr fontId="4" type="noConversion"/>
  </si>
  <si>
    <t>United Kingdom</t>
    <phoneticPr fontId="4" type="noConversion"/>
  </si>
  <si>
    <t>United States</t>
    <phoneticPr fontId="4" type="noConversion"/>
  </si>
  <si>
    <t>Venezuela</t>
    <phoneticPr fontId="4" type="noConversion"/>
  </si>
  <si>
    <r>
      <rPr>
        <sz val="10"/>
        <rFont val="돋움"/>
        <family val="3"/>
        <charset val="129"/>
      </rPr>
      <t>국</t>
    </r>
    <r>
      <rPr>
        <sz val="10"/>
        <rFont val="Arial Narrow"/>
        <family val="2"/>
      </rPr>
      <t xml:space="preserve">  </t>
    </r>
    <r>
      <rPr>
        <sz val="10"/>
        <rFont val="돋움"/>
        <family val="3"/>
        <charset val="129"/>
      </rPr>
      <t xml:space="preserve">가
</t>
    </r>
    <r>
      <rPr>
        <sz val="10"/>
        <rFont val="Arial Narrow"/>
        <family val="2"/>
      </rPr>
      <t>Country</t>
    </r>
    <phoneticPr fontId="2" type="noConversion"/>
  </si>
  <si>
    <r>
      <rPr>
        <sz val="10"/>
        <rFont val="돋움"/>
        <family val="3"/>
        <charset val="129"/>
      </rPr>
      <t>연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평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 xml:space="preserve">균
</t>
    </r>
    <r>
      <rPr>
        <sz val="8"/>
        <rFont val="돋움"/>
        <family val="3"/>
        <charset val="129"/>
      </rPr>
      <t>인구증가율</t>
    </r>
    <r>
      <rPr>
        <vertAlign val="superscript"/>
        <sz val="8"/>
        <rFont val="Arial Narrow"/>
        <family val="2"/>
      </rPr>
      <t>1)</t>
    </r>
    <r>
      <rPr>
        <sz val="10"/>
        <rFont val="Arial Narrow"/>
        <family val="2"/>
      </rPr>
      <t xml:space="preserve">
Annual increase rate(%)</t>
    </r>
    <phoneticPr fontId="2" type="noConversion"/>
  </si>
  <si>
    <r>
      <rPr>
        <sz val="10"/>
        <rFont val="돋움"/>
        <family val="3"/>
        <charset val="129"/>
      </rPr>
      <t>인구밀도</t>
    </r>
    <r>
      <rPr>
        <vertAlign val="superscript"/>
        <sz val="10"/>
        <rFont val="Arial Narrow"/>
        <family val="2"/>
      </rPr>
      <t xml:space="preserve">
</t>
    </r>
    <r>
      <rPr>
        <sz val="10"/>
        <rFont val="Arial Narrow"/>
        <family val="2"/>
      </rPr>
      <t xml:space="preserve">
Population
density
(persons/</t>
    </r>
    <r>
      <rPr>
        <sz val="10"/>
        <rFont val="돋움"/>
        <family val="3"/>
        <charset val="129"/>
      </rPr>
      <t>㎢</t>
    </r>
    <r>
      <rPr>
        <sz val="10"/>
        <rFont val="Arial Narrow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</si>
  <si>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 xml:space="preserve">장래인구
</t>
    </r>
    <r>
      <rPr>
        <sz val="10"/>
        <rFont val="Arial Narrow"/>
        <family val="2"/>
      </rPr>
      <t>Population Prospects
(1,000persons)</t>
    </r>
    <phoneticPr fontId="2" type="noConversion"/>
  </si>
  <si>
    <r>
      <rPr>
        <sz val="10"/>
        <rFont val="돋움"/>
        <family val="3"/>
        <charset val="129"/>
      </rPr>
      <t>국토면적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 xml:space="preserve">
Surface area
(1,000</t>
    </r>
    <r>
      <rPr>
        <sz val="10"/>
        <rFont val="돋움"/>
        <family val="3"/>
        <charset val="129"/>
      </rPr>
      <t>㏊</t>
    </r>
    <r>
      <rPr>
        <sz val="10"/>
        <rFont val="Arial Narrow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</si>
  <si>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연</t>
    </r>
    <r>
      <rPr>
        <sz val="10"/>
        <rFont val="Arial Narrow"/>
        <family val="2"/>
      </rPr>
      <t xml:space="preserve">   </t>
    </r>
    <r>
      <rPr>
        <sz val="10"/>
        <rFont val="돋움"/>
        <family val="3"/>
        <charset val="129"/>
      </rPr>
      <t>평</t>
    </r>
    <r>
      <rPr>
        <sz val="10"/>
        <rFont val="Arial Narrow"/>
        <family val="2"/>
      </rPr>
      <t xml:space="preserve">   </t>
    </r>
    <r>
      <rPr>
        <sz val="10"/>
        <rFont val="돋움"/>
        <family val="3"/>
        <charset val="129"/>
      </rPr>
      <t>균
인구증가율</t>
    </r>
    <r>
      <rPr>
        <vertAlign val="superscript"/>
        <sz val="10"/>
        <rFont val="Arial Narrow"/>
        <family val="2"/>
      </rPr>
      <t xml:space="preserve">1)
</t>
    </r>
    <r>
      <rPr>
        <sz val="10"/>
        <rFont val="Arial Narrow"/>
        <family val="2"/>
      </rPr>
      <t xml:space="preserve">
Annual increase rate(%)</t>
    </r>
    <phoneticPr fontId="2" type="noConversion"/>
  </si>
  <si>
    <r>
      <rPr>
        <sz val="10"/>
        <rFont val="돋움"/>
        <family val="3"/>
        <charset val="129"/>
      </rPr>
      <t>국토면적</t>
    </r>
    <r>
      <rPr>
        <vertAlign val="superscript"/>
        <sz val="10"/>
        <rFont val="Arial Narrow"/>
        <family val="2"/>
      </rPr>
      <t xml:space="preserve">2)
</t>
    </r>
    <r>
      <rPr>
        <sz val="10"/>
        <rFont val="Arial Narrow"/>
        <family val="2"/>
      </rPr>
      <t xml:space="preserve">
Surface area
(1,000</t>
    </r>
    <r>
      <rPr>
        <sz val="10"/>
        <rFont val="돋움"/>
        <family val="3"/>
        <charset val="129"/>
      </rPr>
      <t>㏊</t>
    </r>
    <r>
      <rPr>
        <sz val="10"/>
        <rFont val="Arial Narrow"/>
        <family val="2"/>
      </rPr>
      <t>)</t>
    </r>
    <phoneticPr fontId="2" type="noConversion"/>
  </si>
  <si>
    <r>
      <rPr>
        <sz val="10"/>
        <rFont val="돋움"/>
        <family val="3"/>
        <charset val="129"/>
      </rPr>
      <t>출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생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률</t>
    </r>
    <r>
      <rPr>
        <sz val="10"/>
        <rFont val="Arial Narrow"/>
        <family val="2"/>
      </rPr>
      <t xml:space="preserve">   Live-birth rates</t>
    </r>
    <phoneticPr fontId="2" type="noConversion"/>
  </si>
  <si>
    <r>
      <rPr>
        <sz val="10"/>
        <rFont val="돋움"/>
        <family val="3"/>
        <charset val="129"/>
      </rPr>
      <t>사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망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률</t>
    </r>
    <r>
      <rPr>
        <sz val="10"/>
        <rFont val="Arial Narrow"/>
        <family val="2"/>
      </rPr>
      <t xml:space="preserve">    Death rates</t>
    </r>
    <phoneticPr fontId="2" type="noConversion"/>
  </si>
  <si>
    <r>
      <rPr>
        <sz val="10"/>
        <rFont val="돋움"/>
        <family val="3"/>
        <charset val="129"/>
      </rPr>
      <t>국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 xml:space="preserve">가
</t>
    </r>
    <r>
      <rPr>
        <sz val="10"/>
        <rFont val="Arial Narrow"/>
        <family val="2"/>
      </rPr>
      <t>Country</t>
    </r>
    <phoneticPr fontId="2" type="noConversion"/>
  </si>
  <si>
    <t>2006-2011</t>
    <phoneticPr fontId="2" type="noConversion"/>
  </si>
  <si>
    <r>
      <rPr>
        <sz val="23"/>
        <rFont val="Asia견명조"/>
        <family val="3"/>
        <charset val="129"/>
      </rPr>
      <t>2. 조출생률 및 조사망률</t>
    </r>
    <r>
      <rPr>
        <b/>
        <sz val="23"/>
        <rFont val="Asia견명조"/>
        <family val="3"/>
        <charset val="129"/>
      </rPr>
      <t xml:space="preserve">
</t>
    </r>
    <r>
      <rPr>
        <sz val="18"/>
        <rFont val="Asia견명조"/>
        <family val="3"/>
        <charset val="129"/>
      </rPr>
      <t>Crude Live-birth and Crude Death Rates</t>
    </r>
    <phoneticPr fontId="2" type="noConversion"/>
  </si>
  <si>
    <r>
      <rPr>
        <sz val="10"/>
        <rFont val="돋움"/>
        <family val="3"/>
        <charset val="129"/>
      </rPr>
      <t>국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 xml:space="preserve">가
</t>
    </r>
    <r>
      <rPr>
        <sz val="10"/>
        <rFont val="Arial Narrow"/>
        <family val="2"/>
      </rPr>
      <t>Country</t>
    </r>
    <phoneticPr fontId="2" type="noConversion"/>
  </si>
  <si>
    <r>
      <rPr>
        <sz val="10"/>
        <rFont val="돋움"/>
        <family val="3"/>
        <charset val="129"/>
      </rPr>
      <t xml:space="preserve">조사방법
</t>
    </r>
    <r>
      <rPr>
        <sz val="10"/>
        <rFont val="Arial Narrow"/>
        <family val="2"/>
      </rPr>
      <t>Classifi-
cation</t>
    </r>
    <phoneticPr fontId="2" type="noConversion"/>
  </si>
  <si>
    <r>
      <rPr>
        <sz val="10"/>
        <rFont val="돋움"/>
        <family val="3"/>
        <charset val="129"/>
      </rPr>
      <t xml:space="preserve">해당연령
</t>
    </r>
    <r>
      <rPr>
        <sz val="10"/>
        <rFont val="Arial Narrow"/>
        <family val="2"/>
      </rPr>
      <t>Age</t>
    </r>
    <phoneticPr fontId="2" type="noConversion"/>
  </si>
  <si>
    <t>2011/2010
증감률</t>
    <phoneticPr fontId="2" type="noConversion"/>
  </si>
  <si>
    <r>
      <rPr>
        <sz val="10"/>
        <rFont val="돋움"/>
        <family val="3"/>
        <charset val="129"/>
      </rPr>
      <t>소비자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물가지수</t>
    </r>
    <r>
      <rPr>
        <sz val="10"/>
        <rFont val="Arial Narrow"/>
        <family val="2"/>
      </rPr>
      <t xml:space="preserve">    consumer price indices</t>
    </r>
    <phoneticPr fontId="2" type="noConversion"/>
  </si>
  <si>
    <r>
      <rPr>
        <sz val="10"/>
        <rFont val="돋움"/>
        <family val="3"/>
        <charset val="129"/>
      </rPr>
      <t>생산자</t>
    </r>
    <r>
      <rPr>
        <sz val="10"/>
        <rFont val="Arial Narrow"/>
        <family val="2"/>
      </rPr>
      <t xml:space="preserve"> </t>
    </r>
    <r>
      <rPr>
        <sz val="10"/>
        <rFont val="돋움"/>
        <family val="3"/>
        <charset val="129"/>
      </rPr>
      <t>물가지수</t>
    </r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      producer indices</t>
    </r>
    <phoneticPr fontId="2" type="noConversion"/>
  </si>
  <si>
    <t>Country</t>
    <phoneticPr fontId="2" type="noConversion"/>
  </si>
  <si>
    <r>
      <rPr>
        <sz val="10"/>
        <rFont val="돋움"/>
        <family val="3"/>
        <charset val="129"/>
      </rPr>
      <t>수</t>
    </r>
    <r>
      <rPr>
        <sz val="10"/>
        <rFont val="Arial Narrow"/>
        <family val="2"/>
      </rPr>
      <t xml:space="preserve">     </t>
    </r>
    <r>
      <rPr>
        <sz val="10"/>
        <rFont val="돋움"/>
        <family val="3"/>
        <charset val="129"/>
      </rPr>
      <t>출</t>
    </r>
    <r>
      <rPr>
        <sz val="10"/>
        <rFont val="Arial Narrow"/>
        <family val="2"/>
      </rPr>
      <t xml:space="preserve">      Exports</t>
    </r>
    <phoneticPr fontId="2" type="noConversion"/>
  </si>
  <si>
    <r>
      <rPr>
        <sz val="10"/>
        <rFont val="돋움"/>
        <family val="3"/>
        <charset val="129"/>
      </rPr>
      <t>수</t>
    </r>
    <r>
      <rPr>
        <sz val="10"/>
        <rFont val="Arial Narrow"/>
        <family val="2"/>
      </rPr>
      <t xml:space="preserve">     </t>
    </r>
    <r>
      <rPr>
        <sz val="10"/>
        <rFont val="돋움"/>
        <family val="3"/>
        <charset val="129"/>
      </rPr>
      <t>입</t>
    </r>
    <r>
      <rPr>
        <sz val="10"/>
        <rFont val="Arial Narrow"/>
        <family val="2"/>
      </rPr>
      <t xml:space="preserve">      Imports</t>
    </r>
    <phoneticPr fontId="2" type="noConversion"/>
  </si>
  <si>
    <t>…</t>
    <phoneticPr fontId="2" type="noConversion"/>
  </si>
  <si>
    <t>Country</t>
    <phoneticPr fontId="2" type="noConversion"/>
  </si>
  <si>
    <r>
      <rPr>
        <sz val="10"/>
        <rFont val="돋움"/>
        <family val="3"/>
        <charset val="129"/>
      </rPr>
      <t>수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>출</t>
    </r>
    <r>
      <rPr>
        <sz val="10"/>
        <rFont val="Arial Narrow"/>
        <family val="2"/>
      </rPr>
      <t xml:space="preserve">    Exports</t>
    </r>
    <phoneticPr fontId="2" type="noConversion"/>
  </si>
  <si>
    <r>
      <rPr>
        <sz val="10"/>
        <rFont val="돋움"/>
        <family val="3"/>
        <charset val="129"/>
      </rPr>
      <t>수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>입</t>
    </r>
    <r>
      <rPr>
        <sz val="10"/>
        <rFont val="Arial Narrow"/>
        <family val="2"/>
      </rPr>
      <t xml:space="preserve">    Imports</t>
    </r>
    <phoneticPr fontId="2" type="noConversion"/>
  </si>
  <si>
    <r>
      <rPr>
        <sz val="10"/>
        <rFont val="돋움"/>
        <family val="3"/>
        <charset val="129"/>
      </rPr>
      <t>수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>출</t>
    </r>
    <r>
      <rPr>
        <sz val="10"/>
        <rFont val="Arial Narrow"/>
        <family val="2"/>
      </rPr>
      <t xml:space="preserve">    Exports</t>
    </r>
    <phoneticPr fontId="2" type="noConversion"/>
  </si>
  <si>
    <r>
      <rPr>
        <sz val="10"/>
        <rFont val="돋움"/>
        <family val="3"/>
        <charset val="129"/>
      </rPr>
      <t>수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>입</t>
    </r>
    <r>
      <rPr>
        <sz val="10"/>
        <rFont val="Arial Narrow"/>
        <family val="2"/>
      </rPr>
      <t xml:space="preserve">    Imports</t>
    </r>
    <phoneticPr fontId="2" type="noConversion"/>
  </si>
  <si>
    <t>…</t>
    <phoneticPr fontId="2" type="noConversion"/>
  </si>
  <si>
    <t>Denmark</t>
    <phoneticPr fontId="2" type="noConversion"/>
  </si>
  <si>
    <t>헝가리</t>
    <phoneticPr fontId="2" type="noConversion"/>
  </si>
  <si>
    <r>
      <rPr>
        <sz val="10"/>
        <rFont val="돋움"/>
        <family val="3"/>
        <charset val="129"/>
      </rPr>
      <t>국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 xml:space="preserve">가
</t>
    </r>
    <r>
      <rPr>
        <sz val="10"/>
        <rFont val="Arial Narrow"/>
        <family val="2"/>
      </rPr>
      <t>Country</t>
    </r>
    <phoneticPr fontId="2" type="noConversion"/>
  </si>
  <si>
    <t>Mexico</t>
    <phoneticPr fontId="2" type="noConversion"/>
  </si>
  <si>
    <t>New Zealand</t>
    <phoneticPr fontId="2" type="noConversion"/>
  </si>
  <si>
    <t>Switzerland</t>
    <phoneticPr fontId="2" type="noConversion"/>
  </si>
  <si>
    <t>Taiwan</t>
    <phoneticPr fontId="2" type="noConversion"/>
  </si>
  <si>
    <t>Gross national income</t>
    <phoneticPr fontId="2" type="noConversion"/>
  </si>
  <si>
    <t>Total trade</t>
    <phoneticPr fontId="2" type="noConversion"/>
  </si>
  <si>
    <t>Light industry output</t>
    <phoneticPr fontId="2" type="noConversion"/>
  </si>
  <si>
    <t>Shipping tonnage</t>
    <phoneticPr fontId="2" type="noConversion"/>
  </si>
  <si>
    <r>
      <rPr>
        <sz val="10"/>
        <rFont val="돋움"/>
        <family val="3"/>
        <charset val="129"/>
      </rPr>
      <t>단</t>
    </r>
    <r>
      <rPr>
        <sz val="10"/>
        <rFont val="Arial Narrow"/>
        <family val="2"/>
      </rPr>
      <t xml:space="preserve">   </t>
    </r>
    <r>
      <rPr>
        <sz val="10"/>
        <rFont val="돋움"/>
        <family val="3"/>
        <charset val="129"/>
      </rPr>
      <t xml:space="preserve">위
</t>
    </r>
    <r>
      <rPr>
        <sz val="10"/>
        <rFont val="Arial Narrow"/>
        <family val="2"/>
      </rPr>
      <t>Unit</t>
    </r>
    <phoneticPr fontId="2" type="noConversion"/>
  </si>
  <si>
    <r>
      <rPr>
        <sz val="10"/>
        <rFont val="돋움"/>
        <family val="3"/>
        <charset val="129"/>
      </rPr>
      <t>한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 xml:space="preserve">국
</t>
    </r>
    <r>
      <rPr>
        <sz val="10"/>
        <rFont val="Arial Narrow"/>
        <family val="2"/>
      </rPr>
      <t>Rep. of Korea(A)</t>
    </r>
    <phoneticPr fontId="2" type="noConversion"/>
  </si>
  <si>
    <r>
      <rPr>
        <sz val="10"/>
        <rFont val="돋움"/>
        <family val="3"/>
        <charset val="129"/>
      </rPr>
      <t>북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 xml:space="preserve">한
</t>
    </r>
    <r>
      <rPr>
        <sz val="10"/>
        <rFont val="Arial Narrow"/>
        <family val="2"/>
      </rPr>
      <t>Dem. People's
Rep. of Korea(B)</t>
    </r>
    <phoneticPr fontId="2" type="noConversion"/>
  </si>
  <si>
    <r>
      <rPr>
        <sz val="10"/>
        <rFont val="돋움"/>
        <family val="3"/>
        <charset val="129"/>
      </rPr>
      <t>배</t>
    </r>
    <r>
      <rPr>
        <sz val="10"/>
        <rFont val="Arial Narrow"/>
        <family val="2"/>
      </rPr>
      <t xml:space="preserve">    </t>
    </r>
    <r>
      <rPr>
        <sz val="10"/>
        <rFont val="돋움"/>
        <family val="3"/>
        <charset val="129"/>
      </rPr>
      <t xml:space="preserve">율
</t>
    </r>
    <r>
      <rPr>
        <sz val="10"/>
        <rFont val="Arial Narrow"/>
        <family val="2"/>
      </rPr>
      <t>Rate
(A / B)</t>
    </r>
    <phoneticPr fontId="2" type="noConversion"/>
  </si>
  <si>
    <r>
      <t xml:space="preserve">6. 국제수지(경상수지)
</t>
    </r>
    <r>
      <rPr>
        <sz val="18"/>
        <rFont val="Asia견명조"/>
        <family val="3"/>
        <charset val="129"/>
      </rPr>
      <t>Balance of Payments(Current Account)</t>
    </r>
    <phoneticPr fontId="2" type="noConversion"/>
  </si>
  <si>
    <r>
      <t xml:space="preserve">5. 수출 · 수입
</t>
    </r>
    <r>
      <rPr>
        <sz val="18"/>
        <rFont val="Asia견명조"/>
        <family val="3"/>
        <charset val="129"/>
      </rPr>
      <t>Exports &amp; Imports</t>
    </r>
    <phoneticPr fontId="2" type="noConversion"/>
  </si>
  <si>
    <r>
      <t>7. 무역의존도</t>
    </r>
    <r>
      <rPr>
        <vertAlign val="superscript"/>
        <sz val="23"/>
        <rFont val="Asia견명조"/>
        <family val="3"/>
        <charset val="129"/>
      </rPr>
      <t xml:space="preserve">1)
</t>
    </r>
    <r>
      <rPr>
        <sz val="18"/>
        <rFont val="Asia견명조"/>
        <family val="3"/>
        <charset val="129"/>
      </rPr>
      <t>Trade Dependency Rates</t>
    </r>
    <phoneticPr fontId="2" type="noConversion"/>
  </si>
  <si>
    <r>
      <t>10. 1인당 국내총소득(당해년가격)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 xml:space="preserve">
</t>
    </r>
    <r>
      <rPr>
        <sz val="18"/>
        <rFont val="Asia견명조"/>
        <family val="3"/>
        <charset val="129"/>
      </rPr>
      <t>Gross Domestic Income per Capita(Current Prices)</t>
    </r>
    <phoneticPr fontId="2" type="noConversion"/>
  </si>
  <si>
    <r>
      <t>9. 국민총소득(당해년가격)</t>
    </r>
    <r>
      <rPr>
        <vertAlign val="superscript"/>
        <sz val="23"/>
        <rFont val="Asia견명조"/>
        <family val="3"/>
        <charset val="129"/>
      </rPr>
      <t>1)</t>
    </r>
    <r>
      <rPr>
        <sz val="23"/>
        <rFont val="Asia견명조"/>
        <family val="3"/>
        <charset val="129"/>
      </rPr>
      <t xml:space="preserve">
</t>
    </r>
    <r>
      <rPr>
        <sz val="18"/>
        <rFont val="Asia견명조"/>
        <family val="3"/>
        <charset val="129"/>
      </rPr>
      <t>Gross National Income(Current Prices)</t>
    </r>
    <phoneticPr fontId="2" type="noConversion"/>
  </si>
  <si>
    <r>
      <t>8. 수출·수입 단가지수</t>
    </r>
    <r>
      <rPr>
        <vertAlign val="superscript"/>
        <sz val="23"/>
        <color indexed="8"/>
        <rFont val="Asia견명조"/>
        <family val="3"/>
        <charset val="129"/>
      </rPr>
      <t xml:space="preserve">1)  
</t>
    </r>
    <r>
      <rPr>
        <sz val="18"/>
        <color indexed="8"/>
        <rFont val="Asia견명조"/>
        <family val="3"/>
        <charset val="129"/>
      </rPr>
      <t>Exports &amp; Imports Units Values</t>
    </r>
    <phoneticPr fontId="2" type="noConversion"/>
  </si>
</sst>
</file>

<file path=xl/styles.xml><?xml version="1.0" encoding="utf-8"?>
<styleSheet xmlns="http://schemas.openxmlformats.org/spreadsheetml/2006/main">
  <numFmts count="18">
    <numFmt numFmtId="41" formatCode="_-* #,##0_-;\-* #,##0_-;_-* &quot;-&quot;_-;_-@_-"/>
    <numFmt numFmtId="176" formatCode="_(* #,##0_);_(* \(#,##0\);_(* &quot;-&quot;_);_(@_)"/>
    <numFmt numFmtId="177" formatCode="#,##0_ "/>
    <numFmt numFmtId="178" formatCode="#,##0.0_ "/>
    <numFmt numFmtId="179" formatCode="#\ ###\ ##0\ "/>
    <numFmt numFmtId="180" formatCode="###\ ##0\ \ "/>
    <numFmt numFmtId="181" formatCode="###\ ##0.0\ \ "/>
    <numFmt numFmtId="182" formatCode="###\ ##0\ "/>
    <numFmt numFmtId="183" formatCode="#\ ###\ ###.0\ \ "/>
    <numFmt numFmtId="184" formatCode="###\ ##0.0\ "/>
    <numFmt numFmtId="185" formatCode="#####\ ##0.0\ \ "/>
    <numFmt numFmtId="186" formatCode="0.0_ "/>
    <numFmt numFmtId="187" formatCode="0.00_ "/>
    <numFmt numFmtId="188" formatCode="_-* #,##0.0_-;\-* #,##0.0_-;_-* &quot;-&quot;_-;_-@_-"/>
    <numFmt numFmtId="189" formatCode="0.00_);[Red]\(0.00\)"/>
    <numFmt numFmtId="190" formatCode="#,##0;[Red]#,##0"/>
    <numFmt numFmtId="192" formatCode="#,##0.0;\-#,##0.0;&quot;-&quot;"/>
    <numFmt numFmtId="193" formatCode="_-* #,##0;\-* #,##0.0_-;_-* &quot;-&quot;_-;_-@_-"/>
  </numFmts>
  <fonts count="5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8"/>
      <name val="바탕"/>
      <family val="1"/>
      <charset val="129"/>
    </font>
    <font>
      <sz val="7"/>
      <name val="바탕"/>
      <family val="1"/>
      <charset val="129"/>
    </font>
    <font>
      <sz val="7.5"/>
      <name val="바탕"/>
      <family val="1"/>
      <charset val="129"/>
    </font>
    <font>
      <sz val="7.5"/>
      <name val="굴림"/>
      <family val="3"/>
      <charset val="129"/>
    </font>
    <font>
      <sz val="11"/>
      <name val="바탕"/>
      <family val="1"/>
      <charset val="129"/>
    </font>
    <font>
      <sz val="9"/>
      <name val="HY태고딕"/>
      <family val="1"/>
      <charset val="129"/>
    </font>
    <font>
      <sz val="7.5"/>
      <name val="HY태고딕"/>
      <family val="1"/>
      <charset val="129"/>
    </font>
    <font>
      <sz val="7.5"/>
      <name val="바탕체"/>
      <family val="1"/>
      <charset val="129"/>
    </font>
    <font>
      <sz val="7.5"/>
      <name val="돋움"/>
      <family val="3"/>
      <charset val="129"/>
    </font>
    <font>
      <sz val="9"/>
      <name val="바탕"/>
      <family val="1"/>
      <charset val="129"/>
    </font>
    <font>
      <sz val="9"/>
      <color indexed="10"/>
      <name val="바탕"/>
      <family val="1"/>
      <charset val="129"/>
    </font>
    <font>
      <sz val="7.6"/>
      <name val="바탕"/>
      <family val="1"/>
      <charset val="129"/>
    </font>
    <font>
      <b/>
      <sz val="18"/>
      <name val="HY태고딕"/>
      <family val="1"/>
      <charset val="129"/>
    </font>
    <font>
      <b/>
      <sz val="18"/>
      <name val="HY태명조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23"/>
      <name val="Asia견명조"/>
      <family val="3"/>
      <charset val="129"/>
    </font>
    <font>
      <sz val="23"/>
      <name val="Asia견명조"/>
      <family val="3"/>
      <charset val="129"/>
    </font>
    <font>
      <sz val="18"/>
      <name val="Asia견명조"/>
      <family val="3"/>
      <charset val="129"/>
    </font>
    <font>
      <sz val="7.5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sz val="11"/>
      <name val="Arial Narrow"/>
      <family val="2"/>
    </font>
    <font>
      <sz val="6"/>
      <name val="돋움"/>
      <family val="3"/>
      <charset val="129"/>
    </font>
    <font>
      <vertAlign val="superscript"/>
      <sz val="23"/>
      <name val="Asia견명조"/>
      <family val="3"/>
      <charset val="129"/>
    </font>
    <font>
      <sz val="23"/>
      <color indexed="8"/>
      <name val="Asia견명조"/>
      <family val="3"/>
      <charset val="129"/>
    </font>
    <font>
      <vertAlign val="superscript"/>
      <sz val="23"/>
      <color indexed="8"/>
      <name val="Asia견명조"/>
      <family val="3"/>
      <charset val="129"/>
    </font>
    <font>
      <sz val="7.6"/>
      <name val="Arial Narrow"/>
      <family val="2"/>
    </font>
    <font>
      <sz val="10"/>
      <name val="바탕"/>
      <family val="1"/>
      <charset val="129"/>
    </font>
    <font>
      <sz val="10"/>
      <color indexed="8"/>
      <name val="바탕"/>
      <family val="1"/>
      <charset val="129"/>
    </font>
    <font>
      <sz val="10"/>
      <name val="Arial Narrow"/>
      <family val="2"/>
    </font>
    <font>
      <b/>
      <sz val="10"/>
      <name val="Arial Narrow"/>
      <family val="2"/>
    </font>
    <font>
      <sz val="11"/>
      <name val="굴림"/>
      <family val="3"/>
      <charset val="129"/>
    </font>
    <font>
      <sz val="10"/>
      <name val="돋움"/>
      <family val="3"/>
      <charset val="129"/>
    </font>
    <font>
      <sz val="10"/>
      <color indexed="10"/>
      <name val="바탕"/>
      <family val="1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vertAlign val="superscript"/>
      <sz val="10"/>
      <name val="굴림"/>
      <family val="3"/>
      <charset val="129"/>
    </font>
    <font>
      <vertAlign val="superscript"/>
      <sz val="10"/>
      <name val="굴림"/>
      <family val="3"/>
      <charset val="129"/>
    </font>
    <font>
      <b/>
      <sz val="10"/>
      <name val="돋움"/>
      <family val="3"/>
      <charset val="129"/>
    </font>
    <font>
      <vertAlign val="superscript"/>
      <sz val="10"/>
      <name val="돋움"/>
      <family val="3"/>
      <charset val="129"/>
    </font>
    <font>
      <b/>
      <vertAlign val="superscript"/>
      <sz val="10"/>
      <name val="돋움"/>
      <family val="3"/>
      <charset val="129"/>
    </font>
    <font>
      <sz val="9.5"/>
      <name val="바탕"/>
      <family val="1"/>
      <charset val="129"/>
    </font>
    <font>
      <sz val="9.5"/>
      <color indexed="8"/>
      <name val="바탕"/>
      <family val="1"/>
      <charset val="129"/>
    </font>
    <font>
      <sz val="18"/>
      <color indexed="8"/>
      <name val="Asia견명조"/>
      <family val="3"/>
      <charset val="129"/>
    </font>
    <font>
      <sz val="10"/>
      <name val="굴림체"/>
      <family val="3"/>
      <charset val="129"/>
    </font>
    <font>
      <vertAlign val="superscript"/>
      <sz val="10"/>
      <name val="굴림체"/>
      <family val="3"/>
      <charset val="129"/>
    </font>
    <font>
      <sz val="11"/>
      <name val="굴림체"/>
      <family val="3"/>
      <charset val="129"/>
    </font>
    <font>
      <b/>
      <vertAlign val="superscript"/>
      <sz val="10"/>
      <name val="굴림체"/>
      <family val="3"/>
      <charset val="129"/>
    </font>
    <font>
      <vertAlign val="superscript"/>
      <sz val="8"/>
      <name val="Arial Narrow"/>
      <family val="2"/>
    </font>
    <font>
      <vertAlign val="superscript"/>
      <sz val="10"/>
      <name val="Arial Narrow"/>
      <family val="2"/>
    </font>
    <font>
      <b/>
      <sz val="7.5"/>
      <name val="돋움"/>
      <family val="3"/>
      <charset val="129"/>
    </font>
    <font>
      <b/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auto="1"/>
      </bottom>
      <diagonal/>
    </border>
  </borders>
  <cellStyleXfs count="61">
    <xf numFmtId="0" fontId="0" fillId="0" borderId="0"/>
    <xf numFmtId="17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8" fillId="0" borderId="0">
      <alignment vertical="center"/>
    </xf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</cellStyleXfs>
  <cellXfs count="524">
    <xf numFmtId="0" fontId="0" fillId="0" borderId="0" xfId="0"/>
    <xf numFmtId="0" fontId="8" fillId="0" borderId="0" xfId="0" applyFont="1" applyAlignment="1"/>
    <xf numFmtId="0" fontId="5" fillId="0" borderId="0" xfId="0" applyFont="1" applyAlignment="1"/>
    <xf numFmtId="0" fontId="13" fillId="0" borderId="0" xfId="0" applyFont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horizontal="right" vertical="top"/>
    </xf>
    <xf numFmtId="0" fontId="8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9" fillId="0" borderId="0" xfId="0" applyFont="1" applyFill="1" applyAlignment="1">
      <alignment horizontal="left" vertical="top"/>
    </xf>
    <xf numFmtId="0" fontId="0" fillId="0" borderId="0" xfId="0" applyFill="1"/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2" fillId="0" borderId="0" xfId="0" applyFont="1" applyFill="1"/>
    <xf numFmtId="0" fontId="0" fillId="0" borderId="1" xfId="0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13" fillId="0" borderId="0" xfId="0" applyFont="1" applyAlignment="1"/>
    <xf numFmtId="0" fontId="14" fillId="0" borderId="0" xfId="0" applyFont="1" applyAlignment="1"/>
    <xf numFmtId="0" fontId="10" fillId="0" borderId="0" xfId="0" applyFont="1" applyFill="1" applyAlignment="1"/>
    <xf numFmtId="0" fontId="9" fillId="0" borderId="0" xfId="0" applyFont="1" applyFill="1" applyAlignment="1"/>
    <xf numFmtId="0" fontId="0" fillId="0" borderId="0" xfId="0" applyFill="1" applyAlignment="1"/>
    <xf numFmtId="182" fontId="7" fillId="0" borderId="1" xfId="0" applyNumberFormat="1" applyFont="1" applyBorder="1" applyAlignment="1">
      <alignment horizontal="center" vertical="center"/>
    </xf>
    <xf numFmtId="182" fontId="7" fillId="0" borderId="1" xfId="0" applyNumberFormat="1" applyFont="1" applyBorder="1" applyAlignment="1">
      <alignment horizontal="left" vertical="center"/>
    </xf>
    <xf numFmtId="180" fontId="7" fillId="0" borderId="10" xfId="0" applyNumberFormat="1" applyFont="1" applyBorder="1" applyAlignment="1">
      <alignment horizontal="left" vertical="center"/>
    </xf>
    <xf numFmtId="186" fontId="8" fillId="0" borderId="0" xfId="0" applyNumberFormat="1" applyFont="1" applyAlignment="1">
      <alignment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Continuous" vertical="top"/>
    </xf>
    <xf numFmtId="0" fontId="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6" fillId="0" borderId="0" xfId="0" applyFont="1" applyAlignment="1"/>
    <xf numFmtId="0" fontId="9" fillId="0" borderId="0" xfId="0" applyFont="1" applyFill="1" applyAlignment="1">
      <alignment horizontal="right"/>
    </xf>
    <xf numFmtId="0" fontId="3" fillId="0" borderId="1" xfId="0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Alignme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Fill="1"/>
    <xf numFmtId="0" fontId="4" fillId="0" borderId="0" xfId="0" applyFont="1" applyFill="1"/>
    <xf numFmtId="0" fontId="7" fillId="0" borderId="0" xfId="0" applyFont="1" applyFill="1"/>
    <xf numFmtId="179" fontId="8" fillId="0" borderId="0" xfId="0" applyNumberFormat="1" applyFont="1"/>
    <xf numFmtId="0" fontId="8" fillId="0" borderId="0" xfId="0" applyFont="1" applyBorder="1" applyAlignment="1"/>
    <xf numFmtId="184" fontId="7" fillId="0" borderId="0" xfId="0" applyNumberFormat="1" applyFont="1" applyBorder="1" applyAlignment="1">
      <alignment horizontal="left" vertical="center"/>
    </xf>
    <xf numFmtId="184" fontId="6" fillId="0" borderId="0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0" fontId="7" fillId="0" borderId="0" xfId="0" applyNumberFormat="1" applyFont="1" applyBorder="1" applyAlignment="1">
      <alignment horizontal="left" vertical="center"/>
    </xf>
    <xf numFmtId="180" fontId="6" fillId="0" borderId="0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/>
    <xf numFmtId="0" fontId="8" fillId="0" borderId="0" xfId="0" applyFont="1" applyBorder="1"/>
    <xf numFmtId="0" fontId="15" fillId="0" borderId="0" xfId="0" applyFont="1" applyAlignment="1">
      <alignment vertical="top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6" fillId="2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center" vertical="center"/>
    </xf>
    <xf numFmtId="186" fontId="4" fillId="0" borderId="1" xfId="0" applyNumberFormat="1" applyFont="1" applyFill="1" applyBorder="1" applyAlignment="1">
      <alignment horizontal="center" vertical="center"/>
    </xf>
    <xf numFmtId="186" fontId="8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4" fillId="0" borderId="2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8" fillId="0" borderId="1" xfId="0" applyFont="1" applyFill="1" applyBorder="1"/>
    <xf numFmtId="180" fontId="7" fillId="0" borderId="1" xfId="0" applyNumberFormat="1" applyFont="1" applyFill="1" applyBorder="1" applyAlignment="1">
      <alignment horizontal="left" vertical="center"/>
    </xf>
    <xf numFmtId="180" fontId="7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Alignment="1">
      <alignment horizontal="right" vertical="top"/>
    </xf>
    <xf numFmtId="179" fontId="6" fillId="0" borderId="0" xfId="0" applyNumberFormat="1" applyFont="1"/>
    <xf numFmtId="0" fontId="22" fillId="0" borderId="1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25" fillId="0" borderId="0" xfId="0" applyFont="1" applyFill="1"/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0" fillId="0" borderId="0" xfId="0" applyFont="1" applyAlignment="1"/>
    <xf numFmtId="0" fontId="25" fillId="0" borderId="0" xfId="0" applyFont="1"/>
    <xf numFmtId="0" fontId="22" fillId="0" borderId="5" xfId="0" applyFont="1" applyBorder="1"/>
    <xf numFmtId="0" fontId="22" fillId="0" borderId="6" xfId="0" applyFont="1" applyBorder="1"/>
    <xf numFmtId="0" fontId="0" fillId="0" borderId="0" xfId="0" applyFont="1" applyFill="1"/>
    <xf numFmtId="0" fontId="26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86" fontId="2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>
      <alignment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25" fillId="0" borderId="2" xfId="0" applyFont="1" applyBorder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2" fillId="0" borderId="0" xfId="0" applyFont="1" applyFill="1"/>
    <xf numFmtId="0" fontId="22" fillId="0" borderId="0" xfId="0" applyFont="1" applyAlignment="1">
      <alignment horizontal="center"/>
    </xf>
    <xf numFmtId="0" fontId="0" fillId="0" borderId="0" xfId="0" applyFont="1" applyFill="1" applyAlignment="1">
      <alignment vertical="center"/>
    </xf>
    <xf numFmtId="185" fontId="12" fillId="0" borderId="1" xfId="0" applyNumberFormat="1" applyFont="1" applyFill="1" applyBorder="1" applyAlignment="1">
      <alignment horizontal="center" vertical="center"/>
    </xf>
    <xf numFmtId="185" fontId="12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Fill="1" applyBorder="1"/>
    <xf numFmtId="180" fontId="12" fillId="0" borderId="0" xfId="0" applyNumberFormat="1" applyFont="1" applyFill="1" applyBorder="1" applyAlignment="1">
      <alignment horizontal="right" vertical="center"/>
    </xf>
    <xf numFmtId="0" fontId="4" fillId="0" borderId="24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vertical="top" wrapText="1"/>
    </xf>
    <xf numFmtId="0" fontId="24" fillId="0" borderId="0" xfId="0" applyFont="1" applyAlignment="1">
      <alignment horizontal="center" vertical="top"/>
    </xf>
    <xf numFmtId="0" fontId="23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76" fontId="12" fillId="0" borderId="0" xfId="1" applyFont="1" applyFill="1" applyAlignment="1">
      <alignment horizontal="right"/>
    </xf>
    <xf numFmtId="180" fontId="12" fillId="0" borderId="0" xfId="0" applyNumberFormat="1" applyFont="1" applyFill="1" applyAlignment="1"/>
    <xf numFmtId="0" fontId="20" fillId="0" borderId="0" xfId="0" applyFont="1" applyAlignment="1">
      <alignment horizontal="centerContinuous" vertical="center"/>
    </xf>
    <xf numFmtId="0" fontId="31" fillId="0" borderId="0" xfId="0" applyFont="1" applyFill="1" applyAlignment="1">
      <alignment vertical="top"/>
    </xf>
    <xf numFmtId="0" fontId="31" fillId="0" borderId="0" xfId="0" applyFont="1" applyAlignment="1"/>
    <xf numFmtId="0" fontId="31" fillId="0" borderId="1" xfId="0" applyFont="1" applyBorder="1" applyAlignment="1">
      <alignment horizontal="left"/>
    </xf>
    <xf numFmtId="0" fontId="31" fillId="0" borderId="0" xfId="0" applyFont="1" applyBorder="1" applyAlignment="1">
      <alignment horizontal="left"/>
    </xf>
    <xf numFmtId="0" fontId="31" fillId="0" borderId="0" xfId="0" applyFont="1" applyBorder="1" applyAlignment="1">
      <alignment horizontal="right"/>
    </xf>
    <xf numFmtId="0" fontId="31" fillId="0" borderId="0" xfId="0" applyFont="1" applyAlignment="1">
      <alignment vertical="center"/>
    </xf>
    <xf numFmtId="0" fontId="31" fillId="0" borderId="1" xfId="0" applyFont="1" applyBorder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right" vertical="center"/>
    </xf>
    <xf numFmtId="0" fontId="25" fillId="0" borderId="5" xfId="0" applyFont="1" applyBorder="1"/>
    <xf numFmtId="0" fontId="25" fillId="0" borderId="6" xfId="0" applyFont="1" applyBorder="1"/>
    <xf numFmtId="0" fontId="31" fillId="0" borderId="0" xfId="0" applyFont="1" applyFill="1" applyAlignment="1">
      <alignment vertical="center"/>
    </xf>
    <xf numFmtId="0" fontId="31" fillId="0" borderId="1" xfId="0" applyFont="1" applyFill="1" applyBorder="1" applyAlignment="1">
      <alignment horizontal="left" vertical="center"/>
    </xf>
    <xf numFmtId="0" fontId="33" fillId="0" borderId="1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right" vertical="center"/>
    </xf>
    <xf numFmtId="0" fontId="25" fillId="0" borderId="5" xfId="0" applyFont="1" applyFill="1" applyBorder="1" applyAlignment="1">
      <alignment vertical="center"/>
    </xf>
    <xf numFmtId="0" fontId="25" fillId="0" borderId="6" xfId="0" applyFont="1" applyFill="1" applyBorder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Alignment="1"/>
    <xf numFmtId="0" fontId="38" fillId="0" borderId="0" xfId="0" applyFont="1" applyFill="1"/>
    <xf numFmtId="0" fontId="38" fillId="0" borderId="0" xfId="0" applyFont="1" applyFill="1" applyAlignme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right" vertical="center"/>
    </xf>
    <xf numFmtId="0" fontId="38" fillId="0" borderId="10" xfId="0" applyFont="1" applyFill="1" applyBorder="1" applyAlignment="1">
      <alignment vertical="center"/>
    </xf>
    <xf numFmtId="0" fontId="39" fillId="0" borderId="0" xfId="0" applyFont="1" applyFill="1" applyBorder="1" applyAlignment="1">
      <alignment horizontal="distributed" vertical="center"/>
    </xf>
    <xf numFmtId="0" fontId="39" fillId="0" borderId="0" xfId="0" applyFont="1" applyFill="1" applyBorder="1" applyAlignment="1">
      <alignment horizontal="left" vertical="center"/>
    </xf>
    <xf numFmtId="0" fontId="39" fillId="0" borderId="9" xfId="0" applyFont="1" applyFill="1" applyBorder="1" applyAlignment="1">
      <alignment horizontal="left" vertical="center"/>
    </xf>
    <xf numFmtId="179" fontId="39" fillId="0" borderId="0" xfId="1" applyNumberFormat="1" applyFont="1" applyFill="1" applyAlignment="1">
      <alignment horizontal="right" vertical="center"/>
    </xf>
    <xf numFmtId="179" fontId="39" fillId="0" borderId="0" xfId="1" applyNumberFormat="1" applyFont="1" applyFill="1" applyAlignment="1">
      <alignment horizontal="center" vertical="center"/>
    </xf>
    <xf numFmtId="177" fontId="39" fillId="0" borderId="9" xfId="1" applyNumberFormat="1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distributed" vertical="center"/>
    </xf>
    <xf numFmtId="179" fontId="38" fillId="0" borderId="0" xfId="1" applyNumberFormat="1" applyFont="1" applyFill="1" applyAlignment="1">
      <alignment horizontal="right" vertical="center"/>
    </xf>
    <xf numFmtId="0" fontId="41" fillId="0" borderId="0" xfId="0" applyFont="1" applyFill="1" applyBorder="1" applyAlignment="1">
      <alignment horizontal="distributed" vertical="center"/>
    </xf>
    <xf numFmtId="0" fontId="38" fillId="0" borderId="9" xfId="0" applyFont="1" applyFill="1" applyBorder="1" applyAlignment="1">
      <alignment horizontal="center" vertical="center"/>
    </xf>
    <xf numFmtId="0" fontId="38" fillId="0" borderId="9" xfId="0" applyFont="1" applyFill="1" applyBorder="1" applyAlignment="1">
      <alignment horizontal="distributed" vertical="center"/>
    </xf>
    <xf numFmtId="0" fontId="39" fillId="0" borderId="9" xfId="0" applyFont="1" applyFill="1" applyBorder="1" applyAlignment="1">
      <alignment horizontal="distributed" vertical="center"/>
    </xf>
    <xf numFmtId="178" fontId="39" fillId="0" borderId="0" xfId="1" applyNumberFormat="1" applyFont="1" applyFill="1" applyBorder="1" applyAlignment="1">
      <alignment horizontal="right" vertical="center" shrinkToFit="1"/>
    </xf>
    <xf numFmtId="177" fontId="38" fillId="0" borderId="0" xfId="1" applyNumberFormat="1" applyFont="1" applyFill="1" applyBorder="1" applyAlignment="1">
      <alignment horizontal="right" vertical="center" shrinkToFit="1"/>
    </xf>
    <xf numFmtId="178" fontId="38" fillId="0" borderId="0" xfId="1" applyNumberFormat="1" applyFont="1" applyFill="1" applyBorder="1" applyAlignment="1">
      <alignment horizontal="right" vertical="center" shrinkToFit="1"/>
    </xf>
    <xf numFmtId="179" fontId="38" fillId="0" borderId="0" xfId="1" applyNumberFormat="1" applyFont="1" applyFill="1" applyAlignment="1">
      <alignment horizontal="right" vertical="center" shrinkToFit="1"/>
    </xf>
    <xf numFmtId="178" fontId="38" fillId="0" borderId="0" xfId="1" applyNumberFormat="1" applyFont="1" applyFill="1" applyAlignment="1">
      <alignment horizontal="right" vertical="center" shrinkToFit="1"/>
    </xf>
    <xf numFmtId="0" fontId="39" fillId="0" borderId="0" xfId="0" applyFont="1" applyFill="1" applyBorder="1" applyAlignment="1">
      <alignment horizontal="left" vertical="center" shrinkToFit="1"/>
    </xf>
    <xf numFmtId="179" fontId="38" fillId="0" borderId="0" xfId="0" applyNumberFormat="1" applyFont="1" applyFill="1" applyBorder="1" applyAlignment="1">
      <alignment horizontal="right" vertical="center" shrinkToFit="1"/>
    </xf>
    <xf numFmtId="179" fontId="38" fillId="0" borderId="0" xfId="0" applyNumberFormat="1" applyFont="1" applyFill="1" applyAlignment="1">
      <alignment horizontal="right" vertical="center" shrinkToFit="1"/>
    </xf>
    <xf numFmtId="0" fontId="42" fillId="0" borderId="13" xfId="0" applyFont="1" applyBorder="1" applyAlignment="1">
      <alignment horizontal="center" vertical="center"/>
    </xf>
    <xf numFmtId="0" fontId="31" fillId="0" borderId="0" xfId="0" applyFont="1" applyBorder="1" applyAlignment="1">
      <alignment vertical="center"/>
    </xf>
    <xf numFmtId="0" fontId="33" fillId="0" borderId="10" xfId="0" applyFont="1" applyBorder="1" applyAlignment="1">
      <alignment horizontal="center" vertical="center"/>
    </xf>
    <xf numFmtId="0" fontId="31" fillId="0" borderId="3" xfId="0" applyFont="1" applyBorder="1" applyAlignment="1">
      <alignment vertical="center"/>
    </xf>
    <xf numFmtId="186" fontId="31" fillId="0" borderId="0" xfId="0" applyNumberFormat="1" applyFont="1" applyBorder="1" applyAlignment="1">
      <alignment vertical="center"/>
    </xf>
    <xf numFmtId="186" fontId="38" fillId="0" borderId="0" xfId="0" applyNumberFormat="1" applyFont="1" applyBorder="1" applyAlignment="1">
      <alignment horizontal="right" vertical="center"/>
    </xf>
    <xf numFmtId="0" fontId="31" fillId="0" borderId="0" xfId="0" applyFont="1"/>
    <xf numFmtId="0" fontId="39" fillId="0" borderId="0" xfId="0" applyFont="1" applyFill="1" applyBorder="1" applyAlignment="1">
      <alignment horizontal="center" vertical="center"/>
    </xf>
    <xf numFmtId="49" fontId="38" fillId="0" borderId="9" xfId="0" applyNumberFormat="1" applyFont="1" applyFill="1" applyBorder="1" applyAlignment="1">
      <alignment vertical="center"/>
    </xf>
    <xf numFmtId="188" fontId="38" fillId="0" borderId="0" xfId="1" applyNumberFormat="1" applyFont="1" applyFill="1" applyBorder="1" applyAlignment="1">
      <alignment horizontal="right" vertical="center" shrinkToFit="1"/>
    </xf>
    <xf numFmtId="188" fontId="38" fillId="0" borderId="0" xfId="1" applyNumberFormat="1" applyFont="1" applyFill="1" applyAlignment="1">
      <alignment horizontal="right" vertical="center" shrinkToFit="1"/>
    </xf>
    <xf numFmtId="0" fontId="33" fillId="0" borderId="1" xfId="0" applyFont="1" applyBorder="1" applyAlignment="1">
      <alignment horizontal="center" vertical="center"/>
    </xf>
    <xf numFmtId="0" fontId="38" fillId="0" borderId="0" xfId="0" applyFont="1" applyAlignment="1">
      <alignment vertical="center"/>
    </xf>
    <xf numFmtId="0" fontId="38" fillId="0" borderId="0" xfId="0" applyFont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distributed" vertical="center"/>
    </xf>
    <xf numFmtId="0" fontId="43" fillId="0" borderId="0" xfId="0" applyFont="1" applyFill="1" applyBorder="1" applyAlignment="1">
      <alignment horizontal="center" vertical="center"/>
    </xf>
    <xf numFmtId="0" fontId="36" fillId="0" borderId="0" xfId="0" applyFont="1" applyFill="1"/>
    <xf numFmtId="0" fontId="44" fillId="0" borderId="0" xfId="0" applyFont="1" applyFill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38" fillId="0" borderId="7" xfId="0" applyFont="1" applyBorder="1" applyAlignment="1">
      <alignment vertical="center"/>
    </xf>
    <xf numFmtId="186" fontId="38" fillId="0" borderId="0" xfId="0" applyNumberFormat="1" applyFont="1" applyBorder="1" applyAlignment="1">
      <alignment vertical="center"/>
    </xf>
    <xf numFmtId="186" fontId="38" fillId="0" borderId="0" xfId="0" applyNumberFormat="1" applyFont="1" applyAlignment="1">
      <alignment vertical="center"/>
    </xf>
    <xf numFmtId="0" fontId="41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left" vertical="center"/>
    </xf>
    <xf numFmtId="0" fontId="38" fillId="0" borderId="11" xfId="0" applyFont="1" applyFill="1" applyBorder="1" applyAlignment="1">
      <alignment horizontal="center" vertical="center"/>
    </xf>
    <xf numFmtId="188" fontId="38" fillId="0" borderId="0" xfId="1" applyNumberFormat="1" applyFont="1" applyFill="1" applyAlignment="1">
      <alignment horizontal="right"/>
    </xf>
    <xf numFmtId="0" fontId="40" fillId="0" borderId="0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vertical="top"/>
    </xf>
    <xf numFmtId="0" fontId="31" fillId="0" borderId="1" xfId="0" applyFont="1" applyBorder="1" applyAlignment="1">
      <alignment horizontal="right"/>
    </xf>
    <xf numFmtId="0" fontId="31" fillId="0" borderId="1" xfId="0" applyFont="1" applyBorder="1" applyAlignment="1">
      <alignment vertical="center"/>
    </xf>
    <xf numFmtId="0" fontId="31" fillId="0" borderId="1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right" vertical="center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185" fontId="38" fillId="0" borderId="0" xfId="0" applyNumberFormat="1" applyFont="1" applyBorder="1" applyAlignment="1">
      <alignment vertical="center"/>
    </xf>
    <xf numFmtId="185" fontId="38" fillId="0" borderId="0" xfId="0" applyNumberFormat="1" applyFont="1" applyFill="1" applyBorder="1" applyAlignment="1">
      <alignment horizontal="right" vertical="center"/>
    </xf>
    <xf numFmtId="185" fontId="38" fillId="0" borderId="0" xfId="0" applyNumberFormat="1" applyFont="1" applyBorder="1" applyAlignment="1">
      <alignment horizontal="center" vertical="center"/>
    </xf>
    <xf numFmtId="185" fontId="38" fillId="0" borderId="10" xfId="0" applyNumberFormat="1" applyFont="1" applyBorder="1" applyAlignment="1">
      <alignment vertical="center"/>
    </xf>
    <xf numFmtId="185" fontId="38" fillId="0" borderId="3" xfId="0" applyNumberFormat="1" applyFont="1" applyBorder="1" applyAlignment="1"/>
    <xf numFmtId="0" fontId="31" fillId="0" borderId="8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42" fillId="0" borderId="12" xfId="0" applyFont="1" applyFill="1" applyBorder="1" applyAlignment="1">
      <alignment horizontal="center" vertical="center"/>
    </xf>
    <xf numFmtId="0" fontId="36" fillId="0" borderId="12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3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41" fillId="0" borderId="9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176" fontId="38" fillId="0" borderId="0" xfId="1" applyFont="1" applyFill="1" applyBorder="1" applyAlignment="1">
      <alignment horizontal="right" vertical="center"/>
    </xf>
    <xf numFmtId="188" fontId="38" fillId="0" borderId="0" xfId="1" applyNumberFormat="1" applyFont="1" applyFill="1" applyBorder="1" applyAlignment="1">
      <alignment horizontal="right" vertical="center"/>
    </xf>
    <xf numFmtId="0" fontId="40" fillId="0" borderId="9" xfId="0" applyFont="1" applyFill="1" applyBorder="1" applyAlignment="1">
      <alignment horizontal="center" vertical="center"/>
    </xf>
    <xf numFmtId="0" fontId="38" fillId="0" borderId="0" xfId="0" applyFont="1" applyFill="1" applyAlignment="1">
      <alignment vertical="top"/>
    </xf>
    <xf numFmtId="179" fontId="38" fillId="0" borderId="0" xfId="0" applyNumberFormat="1" applyFont="1" applyBorder="1" applyAlignment="1">
      <alignment vertical="center"/>
    </xf>
    <xf numFmtId="179" fontId="38" fillId="0" borderId="0" xfId="0" applyNumberFormat="1" applyFont="1" applyAlignment="1">
      <alignment vertical="center"/>
    </xf>
    <xf numFmtId="179" fontId="38" fillId="0" borderId="0" xfId="0" applyNumberFormat="1" applyFont="1" applyBorder="1" applyAlignment="1">
      <alignment horizontal="center" vertical="center"/>
    </xf>
    <xf numFmtId="179" fontId="38" fillId="0" borderId="10" xfId="0" applyNumberFormat="1" applyFont="1" applyBorder="1" applyAlignment="1">
      <alignment vertical="center"/>
    </xf>
    <xf numFmtId="179" fontId="38" fillId="0" borderId="3" xfId="0" applyNumberFormat="1" applyFont="1" applyBorder="1" applyAlignment="1">
      <alignment vertical="center"/>
    </xf>
    <xf numFmtId="0" fontId="42" fillId="0" borderId="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179" fontId="38" fillId="0" borderId="1" xfId="0" applyNumberFormat="1" applyFont="1" applyFill="1" applyBorder="1" applyAlignment="1">
      <alignment horizontal="center" vertical="center"/>
    </xf>
    <xf numFmtId="179" fontId="38" fillId="0" borderId="4" xfId="0" applyNumberFormat="1" applyFont="1" applyFill="1" applyBorder="1" applyAlignment="1">
      <alignment horizontal="center" vertical="center"/>
    </xf>
    <xf numFmtId="0" fontId="31" fillId="0" borderId="24" xfId="0" applyFont="1" applyFill="1" applyBorder="1" applyAlignment="1">
      <alignment horizontal="center" vertical="center"/>
    </xf>
    <xf numFmtId="0" fontId="31" fillId="0" borderId="0" xfId="0" applyFont="1" applyAlignment="1">
      <alignment vertical="top"/>
    </xf>
    <xf numFmtId="182" fontId="38" fillId="0" borderId="0" xfId="0" applyNumberFormat="1" applyFont="1" applyBorder="1" applyAlignment="1">
      <alignment horizontal="center" vertical="center"/>
    </xf>
    <xf numFmtId="182" fontId="38" fillId="0" borderId="0" xfId="0" applyNumberFormat="1" applyFont="1" applyAlignment="1">
      <alignment vertical="center"/>
    </xf>
    <xf numFmtId="0" fontId="31" fillId="0" borderId="12" xfId="0" applyFont="1" applyBorder="1" applyAlignment="1">
      <alignment vertical="center"/>
    </xf>
    <xf numFmtId="0" fontId="36" fillId="0" borderId="9" xfId="0" applyFont="1" applyFill="1" applyBorder="1" applyAlignment="1">
      <alignment horizontal="left" vertical="center"/>
    </xf>
    <xf numFmtId="0" fontId="38" fillId="0" borderId="9" xfId="0" applyFont="1" applyBorder="1" applyAlignment="1">
      <alignment vertical="center"/>
    </xf>
    <xf numFmtId="0" fontId="38" fillId="0" borderId="12" xfId="0" applyFont="1" applyBorder="1" applyAlignment="1">
      <alignment vertical="center"/>
    </xf>
    <xf numFmtId="0" fontId="38" fillId="0" borderId="9" xfId="0" applyFont="1" applyFill="1" applyBorder="1" applyAlignment="1">
      <alignment horizontal="left" vertical="center"/>
    </xf>
    <xf numFmtId="182" fontId="38" fillId="0" borderId="0" xfId="0" applyNumberFormat="1" applyFont="1" applyFill="1" applyBorder="1" applyAlignment="1">
      <alignment horizontal="right" vertical="center"/>
    </xf>
    <xf numFmtId="0" fontId="36" fillId="0" borderId="2" xfId="0" applyFont="1" applyBorder="1" applyAlignment="1">
      <alignment horizontal="center" vertical="center"/>
    </xf>
    <xf numFmtId="182" fontId="38" fillId="0" borderId="0" xfId="0" applyNumberFormat="1" applyFont="1" applyBorder="1" applyAlignment="1">
      <alignment vertical="center"/>
    </xf>
    <xf numFmtId="182" fontId="38" fillId="0" borderId="0" xfId="0" applyNumberFormat="1" applyFont="1" applyBorder="1" applyAlignment="1">
      <alignment horizontal="left" vertical="center"/>
    </xf>
    <xf numFmtId="0" fontId="25" fillId="0" borderId="25" xfId="0" applyFont="1" applyBorder="1" applyAlignment="1"/>
    <xf numFmtId="0" fontId="22" fillId="0" borderId="25" xfId="0" applyFont="1" applyBorder="1" applyAlignment="1">
      <alignment vertical="center"/>
    </xf>
    <xf numFmtId="0" fontId="42" fillId="0" borderId="27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25" fillId="0" borderId="25" xfId="0" applyFont="1" applyBorder="1"/>
    <xf numFmtId="0" fontId="8" fillId="0" borderId="1" xfId="0" applyFont="1" applyBorder="1" applyAlignment="1"/>
    <xf numFmtId="0" fontId="8" fillId="0" borderId="1" xfId="0" applyFont="1" applyBorder="1"/>
    <xf numFmtId="0" fontId="31" fillId="0" borderId="5" xfId="0" applyFont="1" applyBorder="1" applyAlignment="1">
      <alignment vertical="top" wrapText="1"/>
    </xf>
    <xf numFmtId="0" fontId="31" fillId="0" borderId="10" xfId="0" applyFont="1" applyBorder="1" applyAlignment="1">
      <alignment vertical="center"/>
    </xf>
    <xf numFmtId="187" fontId="38" fillId="0" borderId="0" xfId="0" applyNumberFormat="1" applyFont="1" applyBorder="1" applyAlignment="1">
      <alignment vertical="center"/>
    </xf>
    <xf numFmtId="187" fontId="38" fillId="0" borderId="0" xfId="0" applyNumberFormat="1" applyFont="1" applyAlignment="1">
      <alignment vertical="center"/>
    </xf>
    <xf numFmtId="187" fontId="38" fillId="0" borderId="0" xfId="0" applyNumberFormat="1" applyFont="1" applyBorder="1" applyAlignment="1">
      <alignment horizontal="center" vertical="center"/>
    </xf>
    <xf numFmtId="187" fontId="38" fillId="0" borderId="24" xfId="0" applyNumberFormat="1" applyFont="1" applyFill="1" applyBorder="1" applyAlignment="1">
      <alignment horizontal="center" vertical="center"/>
    </xf>
    <xf numFmtId="187" fontId="38" fillId="0" borderId="1" xfId="0" applyNumberFormat="1" applyFont="1" applyFill="1" applyBorder="1" applyAlignment="1">
      <alignment horizontal="center" vertical="center"/>
    </xf>
    <xf numFmtId="187" fontId="38" fillId="0" borderId="1" xfId="0" applyNumberFormat="1" applyFont="1" applyFill="1" applyBorder="1" applyAlignment="1">
      <alignment horizontal="right" vertical="center"/>
    </xf>
    <xf numFmtId="187" fontId="38" fillId="0" borderId="4" xfId="0" applyNumberFormat="1" applyFont="1" applyFill="1" applyBorder="1" applyAlignment="1">
      <alignment horizontal="right" vertical="center"/>
    </xf>
    <xf numFmtId="187" fontId="38" fillId="0" borderId="0" xfId="0" applyNumberFormat="1" applyFont="1" applyFill="1" applyBorder="1" applyAlignment="1">
      <alignment horizontal="right" vertical="center"/>
    </xf>
    <xf numFmtId="189" fontId="38" fillId="0" borderId="0" xfId="0" applyNumberFormat="1" applyFont="1" applyFill="1" applyBorder="1" applyAlignment="1">
      <alignment horizontal="right" vertical="center"/>
    </xf>
    <xf numFmtId="189" fontId="38" fillId="0" borderId="0" xfId="1" applyNumberFormat="1" applyFont="1" applyFill="1" applyBorder="1" applyAlignment="1">
      <alignment horizontal="right" vertical="center"/>
    </xf>
    <xf numFmtId="0" fontId="31" fillId="0" borderId="0" xfId="0" applyFont="1" applyBorder="1" applyAlignment="1">
      <alignment horizontal="right" wrapText="1"/>
    </xf>
    <xf numFmtId="0" fontId="33" fillId="0" borderId="0" xfId="0" applyFont="1" applyBorder="1" applyAlignment="1">
      <alignment horizontal="center"/>
    </xf>
    <xf numFmtId="187" fontId="38" fillId="0" borderId="0" xfId="0" applyNumberFormat="1" applyFont="1" applyBorder="1" applyAlignment="1"/>
    <xf numFmtId="187" fontId="38" fillId="0" borderId="9" xfId="0" applyNumberFormat="1" applyFont="1" applyBorder="1" applyAlignment="1"/>
    <xf numFmtId="0" fontId="36" fillId="0" borderId="5" xfId="0" applyFont="1" applyBorder="1"/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/>
    <xf numFmtId="0" fontId="36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31" fillId="0" borderId="0" xfId="0" applyFont="1" applyFill="1" applyBorder="1" applyAlignment="1">
      <alignment vertical="center"/>
    </xf>
    <xf numFmtId="0" fontId="31" fillId="0" borderId="3" xfId="0" applyFont="1" applyFill="1" applyBorder="1" applyAlignment="1">
      <alignment vertical="center"/>
    </xf>
    <xf numFmtId="183" fontId="38" fillId="0" borderId="0" xfId="0" applyNumberFormat="1" applyFont="1" applyFill="1" applyBorder="1" applyAlignment="1">
      <alignment vertical="center"/>
    </xf>
    <xf numFmtId="183" fontId="38" fillId="0" borderId="0" xfId="0" applyNumberFormat="1" applyFont="1" applyFill="1" applyAlignment="1">
      <alignment vertical="center"/>
    </xf>
    <xf numFmtId="183" fontId="38" fillId="0" borderId="0" xfId="0" applyNumberFormat="1" applyFont="1" applyFill="1" applyBorder="1" applyAlignment="1">
      <alignment horizontal="center" vertical="center"/>
    </xf>
    <xf numFmtId="183" fontId="38" fillId="0" borderId="10" xfId="0" applyNumberFormat="1" applyFont="1" applyFill="1" applyBorder="1" applyAlignment="1">
      <alignment vertical="center"/>
    </xf>
    <xf numFmtId="183" fontId="38" fillId="0" borderId="10" xfId="0" applyNumberFormat="1" applyFont="1" applyFill="1" applyBorder="1" applyAlignment="1"/>
    <xf numFmtId="183" fontId="38" fillId="0" borderId="3" xfId="0" applyNumberFormat="1" applyFont="1" applyFill="1" applyBorder="1" applyAlignment="1"/>
    <xf numFmtId="0" fontId="31" fillId="0" borderId="10" xfId="0" applyFont="1" applyFill="1" applyBorder="1" applyAlignment="1">
      <alignment vertical="center"/>
    </xf>
    <xf numFmtId="0" fontId="31" fillId="0" borderId="0" xfId="0" applyFont="1" applyFill="1"/>
    <xf numFmtId="183" fontId="38" fillId="0" borderId="1" xfId="0" applyNumberFormat="1" applyFont="1" applyFill="1" applyBorder="1" applyAlignment="1">
      <alignment horizontal="center" vertical="center"/>
    </xf>
    <xf numFmtId="183" fontId="38" fillId="0" borderId="4" xfId="0" applyNumberFormat="1" applyFont="1" applyFill="1" applyBorder="1" applyAlignment="1">
      <alignment horizontal="center" vertical="center"/>
    </xf>
    <xf numFmtId="0" fontId="31" fillId="0" borderId="1" xfId="0" applyFont="1" applyFill="1" applyBorder="1"/>
    <xf numFmtId="0" fontId="32" fillId="0" borderId="1" xfId="0" applyFont="1" applyBorder="1" applyAlignment="1">
      <alignment horizontal="left" vertical="center"/>
    </xf>
    <xf numFmtId="0" fontId="36" fillId="0" borderId="0" xfId="0" applyFont="1"/>
    <xf numFmtId="0" fontId="36" fillId="0" borderId="6" xfId="0" applyFont="1" applyBorder="1"/>
    <xf numFmtId="0" fontId="36" fillId="0" borderId="6" xfId="0" applyFont="1" applyBorder="1" applyAlignment="1">
      <alignment horizontal="center" vertical="center"/>
    </xf>
    <xf numFmtId="0" fontId="39" fillId="0" borderId="9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84" fontId="38" fillId="0" borderId="0" xfId="0" applyNumberFormat="1" applyFont="1" applyBorder="1" applyAlignment="1">
      <alignment horizontal="center" vertical="center"/>
    </xf>
    <xf numFmtId="184" fontId="38" fillId="0" borderId="10" xfId="0" applyNumberFormat="1" applyFont="1" applyBorder="1" applyAlignment="1">
      <alignment vertical="center"/>
    </xf>
    <xf numFmtId="184" fontId="38" fillId="0" borderId="0" xfId="0" applyNumberFormat="1" applyFont="1" applyAlignment="1"/>
    <xf numFmtId="0" fontId="36" fillId="0" borderId="0" xfId="0" applyFont="1" applyFill="1" applyAlignment="1"/>
    <xf numFmtId="0" fontId="31" fillId="0" borderId="1" xfId="0" applyFont="1" applyFill="1" applyBorder="1" applyAlignment="1"/>
    <xf numFmtId="184" fontId="38" fillId="0" borderId="1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/>
    <xf numFmtId="0" fontId="31" fillId="0" borderId="0" xfId="0" applyFont="1" applyFill="1" applyBorder="1" applyAlignment="1">
      <alignment vertical="top"/>
    </xf>
    <xf numFmtId="0" fontId="48" fillId="0" borderId="0" xfId="0" applyFont="1" applyFill="1" applyAlignment="1"/>
    <xf numFmtId="0" fontId="49" fillId="0" borderId="0" xfId="0" applyFont="1" applyFill="1" applyBorder="1" applyAlignment="1">
      <alignment horizontal="center" vertical="center"/>
    </xf>
    <xf numFmtId="0" fontId="48" fillId="0" borderId="9" xfId="0" applyFont="1" applyFill="1" applyBorder="1" applyAlignment="1">
      <alignment horizontal="left" vertical="center"/>
    </xf>
    <xf numFmtId="0" fontId="50" fillId="0" borderId="0" xfId="0" applyFont="1" applyFill="1"/>
    <xf numFmtId="0" fontId="51" fillId="0" borderId="0" xfId="0" applyFont="1" applyFill="1" applyBorder="1" applyAlignment="1">
      <alignment horizontal="center" vertical="center"/>
    </xf>
    <xf numFmtId="0" fontId="36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Font="1"/>
    <xf numFmtId="184" fontId="38" fillId="0" borderId="0" xfId="0" applyNumberFormat="1" applyFont="1" applyBorder="1" applyAlignment="1">
      <alignment horizontal="center" vertical="center" shrinkToFit="1"/>
    </xf>
    <xf numFmtId="184" fontId="38" fillId="0" borderId="10" xfId="0" applyNumberFormat="1" applyFont="1" applyBorder="1" applyAlignment="1">
      <alignment vertical="center" shrinkToFit="1"/>
    </xf>
    <xf numFmtId="184" fontId="38" fillId="0" borderId="0" xfId="0" applyNumberFormat="1" applyFont="1" applyAlignment="1">
      <alignment shrinkToFit="1"/>
    </xf>
    <xf numFmtId="180" fontId="38" fillId="0" borderId="0" xfId="0" applyNumberFormat="1" applyFont="1" applyBorder="1" applyAlignment="1">
      <alignment horizontal="center" vertical="center"/>
    </xf>
    <xf numFmtId="180" fontId="38" fillId="0" borderId="10" xfId="0" applyNumberFormat="1" applyFont="1" applyBorder="1" applyAlignment="1">
      <alignment vertical="center"/>
    </xf>
    <xf numFmtId="180" fontId="38" fillId="0" borderId="0" xfId="0" applyNumberFormat="1" applyFont="1" applyAlignment="1"/>
    <xf numFmtId="180" fontId="38" fillId="0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/>
    <xf numFmtId="184" fontId="38" fillId="0" borderId="10" xfId="0" applyNumberFormat="1" applyFont="1" applyBorder="1" applyAlignment="1">
      <alignment horizontal="left" vertical="center"/>
    </xf>
    <xf numFmtId="184" fontId="36" fillId="0" borderId="0" xfId="0" applyNumberFormat="1" applyFont="1" applyFill="1" applyBorder="1" applyAlignment="1">
      <alignment horizontal="right" vertical="center"/>
    </xf>
    <xf numFmtId="184" fontId="36" fillId="0" borderId="0" xfId="0" applyNumberFormat="1" applyFont="1" applyFill="1" applyAlignment="1"/>
    <xf numFmtId="184" fontId="38" fillId="0" borderId="1" xfId="0" applyNumberFormat="1" applyFont="1" applyFill="1" applyBorder="1" applyAlignment="1">
      <alignment horizontal="left" vertical="center"/>
    </xf>
    <xf numFmtId="184" fontId="38" fillId="0" borderId="0" xfId="0" applyNumberFormat="1" applyFont="1" applyFill="1" applyBorder="1" applyAlignment="1">
      <alignment horizontal="left" vertical="center"/>
    </xf>
    <xf numFmtId="186" fontId="38" fillId="0" borderId="0" xfId="0" applyNumberFormat="1" applyFont="1" applyBorder="1" applyAlignment="1">
      <alignment horizontal="center" vertical="center"/>
    </xf>
    <xf numFmtId="186" fontId="38" fillId="0" borderId="10" xfId="0" applyNumberFormat="1" applyFont="1" applyBorder="1" applyAlignment="1">
      <alignment vertical="center"/>
    </xf>
    <xf numFmtId="186" fontId="38" fillId="0" borderId="0" xfId="0" applyNumberFormat="1" applyFont="1" applyAlignment="1"/>
    <xf numFmtId="186" fontId="38" fillId="0" borderId="1" xfId="0" applyNumberFormat="1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31" fillId="0" borderId="10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181" fontId="31" fillId="0" borderId="10" xfId="0" applyNumberFormat="1" applyFont="1" applyBorder="1" applyAlignment="1">
      <alignment horizontal="left" vertical="center" wrapText="1"/>
    </xf>
    <xf numFmtId="181" fontId="36" fillId="0" borderId="0" xfId="0" applyNumberFormat="1" applyFont="1" applyFill="1" applyBorder="1" applyAlignment="1">
      <alignment horizontal="right" vertical="center"/>
    </xf>
    <xf numFmtId="186" fontId="36" fillId="0" borderId="0" xfId="0" applyNumberFormat="1" applyFont="1" applyFill="1" applyAlignment="1">
      <alignment vertical="center"/>
    </xf>
    <xf numFmtId="0" fontId="31" fillId="0" borderId="1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181" fontId="31" fillId="0" borderId="1" xfId="0" applyNumberFormat="1" applyFont="1" applyFill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0" fontId="38" fillId="0" borderId="9" xfId="0" applyFont="1" applyFill="1" applyBorder="1" applyAlignment="1">
      <alignment horizontal="right" vertical="center" wrapText="1"/>
    </xf>
    <xf numFmtId="180" fontId="38" fillId="0" borderId="12" xfId="0" applyNumberFormat="1" applyFont="1" applyFill="1" applyBorder="1" applyAlignment="1">
      <alignment horizontal="right" vertical="center"/>
    </xf>
    <xf numFmtId="180" fontId="38" fillId="0" borderId="0" xfId="0" applyNumberFormat="1" applyFont="1" applyFill="1" applyBorder="1" applyAlignment="1">
      <alignment horizontal="right" vertical="center"/>
    </xf>
    <xf numFmtId="181" fontId="38" fillId="0" borderId="0" xfId="0" applyNumberFormat="1" applyFont="1" applyFill="1" applyBorder="1" applyAlignment="1">
      <alignment horizontal="right" vertical="center"/>
    </xf>
    <xf numFmtId="0" fontId="38" fillId="0" borderId="9" xfId="0" applyFont="1" applyFill="1" applyBorder="1" applyAlignment="1">
      <alignment horizontal="right" vertical="center"/>
    </xf>
    <xf numFmtId="0" fontId="38" fillId="0" borderId="0" xfId="0" applyFont="1" applyFill="1" applyBorder="1" applyAlignment="1">
      <alignment horizontal="left" vertical="center" shrinkToFit="1"/>
    </xf>
    <xf numFmtId="0" fontId="38" fillId="0" borderId="0" xfId="0" applyFont="1" applyFill="1" applyBorder="1" applyAlignment="1">
      <alignment horizontal="right" vertical="center" shrinkToFit="1"/>
    </xf>
    <xf numFmtId="0" fontId="38" fillId="0" borderId="0" xfId="0" applyFont="1" applyFill="1" applyBorder="1" applyAlignment="1">
      <alignment horizontal="center" vertical="center" shrinkToFit="1"/>
    </xf>
    <xf numFmtId="0" fontId="31" fillId="0" borderId="4" xfId="0" applyFont="1" applyFill="1" applyBorder="1" applyAlignment="1">
      <alignment horizontal="left" vertical="center" shrinkToFit="1"/>
    </xf>
    <xf numFmtId="0" fontId="31" fillId="0" borderId="1" xfId="0" applyFont="1" applyFill="1" applyBorder="1" applyAlignment="1">
      <alignment horizontal="left" vertical="center" shrinkToFit="1"/>
    </xf>
    <xf numFmtId="0" fontId="42" fillId="0" borderId="15" xfId="0" applyFont="1" applyBorder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center" vertical="center"/>
    </xf>
    <xf numFmtId="49" fontId="33" fillId="0" borderId="0" xfId="0" applyNumberFormat="1" applyFont="1" applyFill="1" applyAlignment="1">
      <alignment horizontal="center" vertical="center"/>
    </xf>
    <xf numFmtId="179" fontId="39" fillId="0" borderId="0" xfId="1" applyNumberFormat="1" applyFont="1" applyFill="1" applyAlignment="1">
      <alignment horizontal="right" vertical="center" shrinkToFit="1"/>
    </xf>
    <xf numFmtId="190" fontId="39" fillId="0" borderId="0" xfId="1" applyNumberFormat="1" applyFont="1" applyFill="1" applyBorder="1" applyAlignment="1">
      <alignment vertical="center" shrinkToFit="1"/>
    </xf>
    <xf numFmtId="190" fontId="38" fillId="0" borderId="0" xfId="1" applyNumberFormat="1" applyFont="1" applyFill="1" applyAlignment="1">
      <alignment vertical="center" shrinkToFit="1"/>
    </xf>
    <xf numFmtId="190" fontId="39" fillId="0" borderId="0" xfId="1" applyNumberFormat="1" applyFont="1" applyFill="1" applyAlignment="1">
      <alignment vertical="center" shrinkToFit="1"/>
    </xf>
    <xf numFmtId="190" fontId="38" fillId="0" borderId="0" xfId="1" applyNumberFormat="1" applyFont="1" applyFill="1" applyAlignment="1">
      <alignment horizontal="right" vertical="center" shrinkToFit="1"/>
    </xf>
    <xf numFmtId="190" fontId="38" fillId="0" borderId="0" xfId="1" applyNumberFormat="1" applyFont="1" applyFill="1" applyBorder="1" applyAlignment="1">
      <alignment horizontal="right" vertical="center" shrinkToFit="1"/>
    </xf>
    <xf numFmtId="0" fontId="33" fillId="0" borderId="14" xfId="0" applyFont="1" applyFill="1" applyBorder="1" applyAlignment="1">
      <alignment horizontal="left" vertical="center"/>
    </xf>
    <xf numFmtId="0" fontId="33" fillId="0" borderId="5" xfId="0" applyFont="1" applyFill="1" applyBorder="1" applyAlignment="1">
      <alignment vertical="center"/>
    </xf>
    <xf numFmtId="0" fontId="33" fillId="0" borderId="14" xfId="0" applyFont="1" applyFill="1" applyBorder="1" applyAlignment="1">
      <alignment vertical="center"/>
    </xf>
    <xf numFmtId="0" fontId="33" fillId="0" borderId="17" xfId="0" applyFont="1" applyFill="1" applyBorder="1" applyAlignment="1">
      <alignment horizontal="left" vertical="center"/>
    </xf>
    <xf numFmtId="0" fontId="33" fillId="0" borderId="6" xfId="0" applyFont="1" applyFill="1" applyBorder="1" applyAlignment="1">
      <alignment vertical="center"/>
    </xf>
    <xf numFmtId="0" fontId="33" fillId="0" borderId="17" xfId="0" applyFont="1" applyFill="1" applyBorder="1" applyAlignment="1">
      <alignment vertical="center"/>
    </xf>
    <xf numFmtId="0" fontId="33" fillId="0" borderId="16" xfId="0" applyFont="1" applyFill="1" applyBorder="1" applyAlignment="1">
      <alignment horizontal="centerContinuous" wrapText="1"/>
    </xf>
    <xf numFmtId="0" fontId="33" fillId="0" borderId="15" xfId="0" applyFont="1" applyFill="1" applyBorder="1" applyAlignment="1">
      <alignment horizontal="center" wrapText="1"/>
    </xf>
    <xf numFmtId="0" fontId="36" fillId="0" borderId="14" xfId="0" applyFont="1" applyBorder="1"/>
    <xf numFmtId="0" fontId="36" fillId="0" borderId="17" xfId="0" applyFont="1" applyBorder="1"/>
    <xf numFmtId="0" fontId="36" fillId="0" borderId="18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 wrapText="1"/>
    </xf>
    <xf numFmtId="0" fontId="36" fillId="2" borderId="18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Continuous" vertical="center" wrapText="1"/>
    </xf>
    <xf numFmtId="0" fontId="33" fillId="0" borderId="2" xfId="0" applyFont="1" applyBorder="1" applyAlignment="1">
      <alignment horizontal="centerContinuous" vertical="center"/>
    </xf>
    <xf numFmtId="0" fontId="33" fillId="0" borderId="2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wrapText="1"/>
    </xf>
    <xf numFmtId="0" fontId="36" fillId="0" borderId="5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21" xfId="0" applyFont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/>
    </xf>
    <xf numFmtId="188" fontId="39" fillId="0" borderId="0" xfId="1" applyNumberFormat="1" applyFont="1" applyFill="1" applyAlignment="1">
      <alignment horizontal="right"/>
    </xf>
    <xf numFmtId="188" fontId="39" fillId="0" borderId="0" xfId="1" applyNumberFormat="1" applyFont="1" applyFill="1" applyBorder="1" applyAlignment="1">
      <alignment horizontal="right" vertical="center" shrinkToFit="1"/>
    </xf>
    <xf numFmtId="188" fontId="39" fillId="0" borderId="0" xfId="1" applyNumberFormat="1" applyFont="1" applyFill="1" applyAlignment="1">
      <alignment horizontal="right" vertical="center" shrinkToFit="1"/>
    </xf>
    <xf numFmtId="185" fontId="39" fillId="0" borderId="0" xfId="0" applyNumberFormat="1" applyFont="1" applyFill="1" applyBorder="1" applyAlignment="1">
      <alignment horizontal="right" vertical="center"/>
    </xf>
    <xf numFmtId="185" fontId="54" fillId="0" borderId="1" xfId="0" applyNumberFormat="1" applyFont="1" applyFill="1" applyBorder="1" applyAlignment="1">
      <alignment horizontal="center" vertical="center"/>
    </xf>
    <xf numFmtId="0" fontId="32" fillId="0" borderId="5" xfId="0" applyFont="1" applyFill="1" applyBorder="1" applyAlignment="1">
      <alignment horizontal="left" vertical="top" wrapText="1"/>
    </xf>
    <xf numFmtId="0" fontId="37" fillId="0" borderId="5" xfId="0" applyFont="1" applyFill="1" applyBorder="1" applyAlignment="1">
      <alignment vertical="top"/>
    </xf>
    <xf numFmtId="0" fontId="37" fillId="0" borderId="5" xfId="0" applyFont="1" applyFill="1" applyBorder="1" applyAlignment="1">
      <alignment horizontal="left" vertical="top"/>
    </xf>
    <xf numFmtId="0" fontId="37" fillId="0" borderId="0" xfId="0" applyFont="1" applyFill="1" applyBorder="1" applyAlignment="1">
      <alignment horizontal="left" vertical="top"/>
    </xf>
    <xf numFmtId="0" fontId="20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15" xfId="0" applyFont="1" applyFill="1" applyBorder="1" applyAlignment="1">
      <alignment horizontal="center" wrapText="1"/>
    </xf>
    <xf numFmtId="0" fontId="33" fillId="0" borderId="2" xfId="0" applyFont="1" applyFill="1" applyBorder="1" applyAlignment="1">
      <alignment horizontal="center" wrapText="1"/>
    </xf>
    <xf numFmtId="0" fontId="33" fillId="0" borderId="22" xfId="0" applyFont="1" applyFill="1" applyBorder="1" applyAlignment="1">
      <alignment horizontal="center" wrapText="1"/>
    </xf>
    <xf numFmtId="0" fontId="19" fillId="0" borderId="0" xfId="0" applyFont="1" applyAlignment="1">
      <alignment horizontal="center" vertical="top" wrapText="1"/>
    </xf>
    <xf numFmtId="0" fontId="33" fillId="0" borderId="5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20" fillId="0" borderId="0" xfId="0" applyFont="1" applyAlignment="1">
      <alignment horizontal="center" vertical="top" wrapText="1"/>
    </xf>
    <xf numFmtId="0" fontId="45" fillId="0" borderId="5" xfId="0" applyFont="1" applyFill="1" applyBorder="1" applyAlignment="1">
      <alignment horizontal="left" vertical="top" wrapText="1"/>
    </xf>
    <xf numFmtId="0" fontId="31" fillId="0" borderId="5" xfId="0" applyFont="1" applyFill="1" applyBorder="1" applyAlignment="1">
      <alignment horizontal="left" vertical="top" wrapText="1"/>
    </xf>
    <xf numFmtId="0" fontId="36" fillId="0" borderId="5" xfId="0" applyFont="1" applyBorder="1" applyAlignment="1">
      <alignment horizontal="center" vertical="center"/>
    </xf>
    <xf numFmtId="0" fontId="36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top"/>
    </xf>
    <xf numFmtId="0" fontId="42" fillId="0" borderId="0" xfId="0" applyFont="1" applyFill="1" applyBorder="1" applyAlignment="1">
      <alignment horizontal="distributed" vertical="center"/>
    </xf>
    <xf numFmtId="0" fontId="34" fillId="0" borderId="0" xfId="0" applyFont="1" applyFill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1" fillId="0" borderId="0" xfId="0" applyFont="1" applyBorder="1" applyAlignment="1">
      <alignment horizontal="right" vertical="center"/>
    </xf>
    <xf numFmtId="0" fontId="31" fillId="0" borderId="5" xfId="0" applyFont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vertical="top" wrapText="1"/>
    </xf>
    <xf numFmtId="0" fontId="39" fillId="0" borderId="0" xfId="0" applyFont="1" applyFill="1" applyBorder="1" applyAlignment="1">
      <alignment horizontal="distributed" vertical="center"/>
    </xf>
    <xf numFmtId="0" fontId="19" fillId="0" borderId="0" xfId="0" applyFont="1" applyAlignment="1">
      <alignment horizontal="center" vertical="top"/>
    </xf>
    <xf numFmtId="0" fontId="28" fillId="0" borderId="0" xfId="0" applyFont="1" applyAlignment="1">
      <alignment horizontal="center" vertical="top" wrapText="1"/>
    </xf>
    <xf numFmtId="0" fontId="37" fillId="0" borderId="5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28" fillId="0" borderId="0" xfId="0" applyFont="1" applyBorder="1" applyAlignment="1">
      <alignment horizontal="center" vertical="top" wrapText="1"/>
    </xf>
    <xf numFmtId="41" fontId="38" fillId="0" borderId="0" xfId="1" applyNumberFormat="1" applyFont="1" applyFill="1" applyBorder="1" applyAlignment="1">
      <alignment horizontal="right" vertical="center"/>
    </xf>
    <xf numFmtId="188" fontId="39" fillId="0" borderId="0" xfId="1" applyNumberFormat="1" applyFont="1" applyFill="1" applyBorder="1" applyAlignment="1">
      <alignment horizontal="right" vertical="center"/>
    </xf>
    <xf numFmtId="188" fontId="38" fillId="0" borderId="0" xfId="0" applyNumberFormat="1" applyFont="1" applyFill="1" applyBorder="1" applyAlignment="1">
      <alignment horizontal="right" vertical="center"/>
    </xf>
    <xf numFmtId="188" fontId="39" fillId="0" borderId="0" xfId="0" applyNumberFormat="1" applyFont="1" applyFill="1" applyBorder="1" applyAlignment="1">
      <alignment horizontal="right" vertical="center"/>
    </xf>
    <xf numFmtId="190" fontId="42" fillId="0" borderId="0" xfId="0" applyNumberFormat="1" applyFont="1" applyFill="1" applyBorder="1" applyAlignment="1">
      <alignment horizontal="right" vertical="center" shrinkToFit="1"/>
    </xf>
    <xf numFmtId="190" fontId="42" fillId="0" borderId="9" xfId="0" applyNumberFormat="1" applyFont="1" applyFill="1" applyBorder="1" applyAlignment="1">
      <alignment horizontal="right" vertical="center" shrinkToFit="1"/>
    </xf>
    <xf numFmtId="190" fontId="36" fillId="0" borderId="0" xfId="0" applyNumberFormat="1" applyFont="1" applyFill="1" applyBorder="1" applyAlignment="1">
      <alignment horizontal="right" vertical="center" shrinkToFit="1"/>
    </xf>
    <xf numFmtId="0" fontId="36" fillId="0" borderId="25" xfId="0" applyFont="1" applyBorder="1" applyAlignment="1">
      <alignment horizontal="centerContinuous" vertical="center" wrapText="1"/>
    </xf>
    <xf numFmtId="0" fontId="36" fillId="0" borderId="26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Continuous" vertical="center"/>
    </xf>
    <xf numFmtId="0" fontId="33" fillId="0" borderId="25" xfId="0" applyFont="1" applyBorder="1" applyAlignment="1">
      <alignment horizontal="centerContinuous" vertical="center"/>
    </xf>
    <xf numFmtId="0" fontId="23" fillId="0" borderId="1" xfId="0" applyFont="1" applyBorder="1" applyAlignment="1">
      <alignment horizontal="center" vertical="center"/>
    </xf>
    <xf numFmtId="177" fontId="38" fillId="0" borderId="0" xfId="0" applyNumberFormat="1" applyFont="1" applyFill="1" applyBorder="1" applyAlignment="1">
      <alignment horizontal="right" vertical="center"/>
    </xf>
    <xf numFmtId="177" fontId="39" fillId="0" borderId="0" xfId="0" applyNumberFormat="1" applyFont="1" applyFill="1" applyBorder="1" applyAlignment="1">
      <alignment horizontal="right" vertical="center"/>
    </xf>
    <xf numFmtId="0" fontId="42" fillId="0" borderId="13" xfId="0" applyFont="1" applyBorder="1" applyAlignment="1">
      <alignment horizontal="center" vertical="center" wrapText="1"/>
    </xf>
    <xf numFmtId="187" fontId="38" fillId="0" borderId="19" xfId="0" applyNumberFormat="1" applyFont="1" applyBorder="1" applyAlignment="1">
      <alignment vertical="center"/>
    </xf>
    <xf numFmtId="187" fontId="38" fillId="0" borderId="12" xfId="0" applyNumberFormat="1" applyFont="1" applyFill="1" applyBorder="1" applyAlignment="1">
      <alignment horizontal="right" vertical="center"/>
    </xf>
    <xf numFmtId="189" fontId="38" fillId="0" borderId="12" xfId="0" applyNumberFormat="1" applyFont="1" applyFill="1" applyBorder="1" applyAlignment="1">
      <alignment horizontal="right" vertical="center"/>
    </xf>
    <xf numFmtId="0" fontId="36" fillId="0" borderId="5" xfId="0" applyFont="1" applyBorder="1" applyAlignment="1">
      <alignment horizontal="center" vertical="center" wrapText="1"/>
    </xf>
    <xf numFmtId="188" fontId="39" fillId="0" borderId="9" xfId="0" applyNumberFormat="1" applyFont="1" applyFill="1" applyBorder="1" applyAlignment="1">
      <alignment horizontal="right" vertical="center"/>
    </xf>
    <xf numFmtId="188" fontId="39" fillId="0" borderId="9" xfId="1" applyNumberFormat="1" applyFont="1" applyFill="1" applyBorder="1" applyAlignment="1">
      <alignment horizontal="right" vertical="center"/>
    </xf>
    <xf numFmtId="188" fontId="48" fillId="0" borderId="0" xfId="0" applyNumberFormat="1" applyFont="1" applyFill="1" applyAlignment="1">
      <alignment horizontal="right" shrinkToFit="1"/>
    </xf>
    <xf numFmtId="188" fontId="48" fillId="0" borderId="0" xfId="1" applyNumberFormat="1" applyFont="1" applyFill="1" applyAlignment="1">
      <alignment horizontal="right" shrinkToFit="1"/>
    </xf>
    <xf numFmtId="188" fontId="48" fillId="0" borderId="0" xfId="1" applyNumberFormat="1" applyFont="1" applyFill="1" applyBorder="1" applyAlignment="1">
      <alignment horizontal="right" vertical="center" shrinkToFit="1"/>
    </xf>
    <xf numFmtId="0" fontId="36" fillId="0" borderId="22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188" fontId="55" fillId="0" borderId="0" xfId="1" applyNumberFormat="1" applyFont="1" applyFill="1" applyBorder="1" applyAlignment="1">
      <alignment horizontal="right" vertical="center" shrinkToFit="1"/>
    </xf>
    <xf numFmtId="188" fontId="55" fillId="0" borderId="0" xfId="1" applyNumberFormat="1" applyFont="1" applyFill="1" applyAlignment="1">
      <alignment horizontal="right" shrinkToFit="1"/>
    </xf>
    <xf numFmtId="193" fontId="36" fillId="0" borderId="0" xfId="0" applyNumberFormat="1" applyFont="1" applyFill="1" applyAlignment="1">
      <alignment horizontal="right"/>
    </xf>
    <xf numFmtId="193" fontId="36" fillId="0" borderId="0" xfId="1" applyNumberFormat="1" applyFont="1" applyFill="1" applyAlignment="1">
      <alignment horizontal="right"/>
    </xf>
    <xf numFmtId="193" fontId="36" fillId="0" borderId="0" xfId="0" applyNumberFormat="1" applyFont="1" applyFill="1" applyBorder="1" applyAlignment="1">
      <alignment horizontal="right"/>
    </xf>
    <xf numFmtId="188" fontId="38" fillId="0" borderId="0" xfId="0" applyNumberFormat="1" applyFont="1" applyFill="1" applyAlignment="1">
      <alignment horizontal="right" shrinkToFit="1"/>
    </xf>
    <xf numFmtId="188" fontId="38" fillId="0" borderId="0" xfId="1" applyNumberFormat="1" applyFont="1" applyFill="1" applyAlignment="1">
      <alignment horizontal="right" shrinkToFit="1"/>
    </xf>
    <xf numFmtId="188" fontId="38" fillId="0" borderId="0" xfId="0" applyNumberFormat="1" applyFont="1" applyFill="1" applyBorder="1" applyAlignment="1">
      <alignment horizontal="right" vertical="center" shrinkToFit="1"/>
    </xf>
    <xf numFmtId="184" fontId="39" fillId="0" borderId="0" xfId="0" applyNumberFormat="1" applyFont="1" applyAlignment="1"/>
    <xf numFmtId="188" fontId="39" fillId="0" borderId="0" xfId="0" applyNumberFormat="1" applyFont="1" applyFill="1" applyAlignment="1">
      <alignment horizontal="right" shrinkToFit="1"/>
    </xf>
    <xf numFmtId="188" fontId="39" fillId="0" borderId="0" xfId="1" applyNumberFormat="1" applyFont="1" applyFill="1" applyAlignment="1">
      <alignment horizontal="right" shrinkToFit="1"/>
    </xf>
    <xf numFmtId="188" fontId="39" fillId="0" borderId="0" xfId="0" applyNumberFormat="1" applyFont="1" applyFill="1" applyBorder="1" applyAlignment="1">
      <alignment horizontal="right" vertical="center" shrinkToFit="1"/>
    </xf>
    <xf numFmtId="193" fontId="42" fillId="0" borderId="0" xfId="0" applyNumberFormat="1" applyFont="1" applyFill="1" applyBorder="1" applyAlignment="1">
      <alignment horizontal="right"/>
    </xf>
    <xf numFmtId="193" fontId="42" fillId="0" borderId="0" xfId="1" applyNumberFormat="1" applyFont="1" applyFill="1" applyAlignment="1">
      <alignment horizontal="right"/>
    </xf>
    <xf numFmtId="186" fontId="39" fillId="0" borderId="0" xfId="0" applyNumberFormat="1" applyFont="1" applyAlignment="1"/>
    <xf numFmtId="192" fontId="38" fillId="0" borderId="0" xfId="0" applyNumberFormat="1" applyFont="1" applyFill="1" applyAlignment="1">
      <alignment horizontal="right"/>
    </xf>
    <xf numFmtId="192" fontId="38" fillId="0" borderId="0" xfId="0" applyNumberFormat="1" applyFont="1" applyFill="1" applyBorder="1" applyAlignment="1">
      <alignment horizontal="right" vertical="center"/>
    </xf>
    <xf numFmtId="192" fontId="39" fillId="0" borderId="0" xfId="0" applyNumberFormat="1" applyFont="1" applyFill="1" applyBorder="1" applyAlignment="1">
      <alignment horizontal="right" vertical="center"/>
    </xf>
    <xf numFmtId="192" fontId="38" fillId="0" borderId="0" xfId="1" applyNumberFormat="1" applyFont="1" applyFill="1" applyAlignment="1">
      <alignment horizontal="right"/>
    </xf>
    <xf numFmtId="192" fontId="39" fillId="0" borderId="0" xfId="1" applyNumberFormat="1" applyFont="1" applyFill="1" applyAlignment="1">
      <alignment horizontal="right"/>
    </xf>
    <xf numFmtId="0" fontId="33" fillId="0" borderId="9" xfId="0" applyFont="1" applyFill="1" applyBorder="1" applyAlignment="1">
      <alignment horizontal="center" vertical="center" shrinkToFit="1"/>
    </xf>
    <xf numFmtId="0" fontId="33" fillId="0" borderId="22" xfId="0" applyFont="1" applyBorder="1" applyAlignment="1">
      <alignment horizontal="center" wrapText="1"/>
    </xf>
    <xf numFmtId="0" fontId="33" fillId="0" borderId="15" xfId="0" applyFont="1" applyBorder="1" applyAlignment="1">
      <alignment horizontal="center" wrapText="1"/>
    </xf>
    <xf numFmtId="0" fontId="33" fillId="0" borderId="2" xfId="0" applyFont="1" applyBorder="1" applyAlignment="1">
      <alignment horizontal="center" wrapText="1"/>
    </xf>
    <xf numFmtId="187" fontId="39" fillId="0" borderId="0" xfId="0" applyNumberFormat="1" applyFont="1" applyFill="1" applyBorder="1" applyAlignment="1">
      <alignment horizontal="right" vertical="center"/>
    </xf>
    <xf numFmtId="176" fontId="39" fillId="0" borderId="0" xfId="1" applyFont="1" applyFill="1" applyBorder="1" applyAlignment="1">
      <alignment horizontal="right" vertical="center"/>
    </xf>
    <xf numFmtId="189" fontId="39" fillId="0" borderId="0" xfId="0" applyNumberFormat="1" applyFont="1" applyFill="1" applyBorder="1" applyAlignment="1">
      <alignment horizontal="right" vertical="center"/>
    </xf>
    <xf numFmtId="189" fontId="39" fillId="0" borderId="9" xfId="0" applyNumberFormat="1" applyFont="1" applyFill="1" applyBorder="1" applyAlignment="1">
      <alignment horizontal="right" vertical="center"/>
    </xf>
    <xf numFmtId="193" fontId="38" fillId="0" borderId="0" xfId="1" applyNumberFormat="1" applyFont="1" applyFill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center" wrapText="1"/>
    </xf>
  </cellXfs>
  <cellStyles count="61">
    <cellStyle name="쉼표 [0]" xfId="1" builtinId="6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19 2" xfId="12"/>
    <cellStyle name="표준 19 3" xfId="13"/>
    <cellStyle name="표준 19 4" xfId="14"/>
    <cellStyle name="표준 2" xfId="15"/>
    <cellStyle name="표준 2 2" xfId="16"/>
    <cellStyle name="표준 2 3" xfId="17"/>
    <cellStyle name="표준 2 4" xfId="18"/>
    <cellStyle name="표준 2 5" xfId="19"/>
    <cellStyle name="표준 2 6" xfId="20"/>
    <cellStyle name="표준 2 7" xfId="21"/>
    <cellStyle name="표준 2 8" xfId="22"/>
    <cellStyle name="표준 2 9" xfId="23"/>
    <cellStyle name="표준 20" xfId="24"/>
    <cellStyle name="표준 21" xfId="25"/>
    <cellStyle name="표준 22" xfId="26"/>
    <cellStyle name="표준 23" xfId="27"/>
    <cellStyle name="표준 24" xfId="28"/>
    <cellStyle name="표준 25" xfId="29"/>
    <cellStyle name="표준 3" xfId="30"/>
    <cellStyle name="표준 3 2" xfId="31"/>
    <cellStyle name="표준 3 3" xfId="32"/>
    <cellStyle name="표준 3 4" xfId="33"/>
    <cellStyle name="표준 3 5" xfId="34"/>
    <cellStyle name="표준 3 6" xfId="35"/>
    <cellStyle name="표준 3 7" xfId="36"/>
    <cellStyle name="표준 3 8" xfId="37"/>
    <cellStyle name="표준 4" xfId="38"/>
    <cellStyle name="표준 4 2" xfId="39"/>
    <cellStyle name="표준 4 3" xfId="40"/>
    <cellStyle name="표준 4 4" xfId="41"/>
    <cellStyle name="표준 4 5" xfId="42"/>
    <cellStyle name="표준 4 6" xfId="43"/>
    <cellStyle name="표준 4 7" xfId="44"/>
    <cellStyle name="표준 5" xfId="45"/>
    <cellStyle name="표준 5 2" xfId="46"/>
    <cellStyle name="표준 5 3" xfId="47"/>
    <cellStyle name="표준 5 4" xfId="48"/>
    <cellStyle name="표준 5 5" xfId="49"/>
    <cellStyle name="표준 6" xfId="50"/>
    <cellStyle name="표준 6 2" xfId="51"/>
    <cellStyle name="표준 7" xfId="52"/>
    <cellStyle name="표준 7 2" xfId="53"/>
    <cellStyle name="표준 8" xfId="54"/>
    <cellStyle name="표준 8 2" xfId="55"/>
    <cellStyle name="표준 9" xfId="56"/>
    <cellStyle name="표준 9 2" xfId="57"/>
    <cellStyle name="표준 9 3" xfId="58"/>
    <cellStyle name="표준 9 4" xfId="59"/>
    <cellStyle name="표준 9 5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16</xdr:row>
      <xdr:rowOff>0</xdr:rowOff>
    </xdr:from>
    <xdr:to>
      <xdr:col>1</xdr:col>
      <xdr:colOff>247650</xdr:colOff>
      <xdr:row>16</xdr:row>
      <xdr:rowOff>0</xdr:rowOff>
    </xdr:to>
    <xdr:sp macro="" textlink="">
      <xdr:nvSpPr>
        <xdr:cNvPr id="234497" name="Text Box 1"/>
        <xdr:cNvSpPr txBox="1">
          <a:spLocks noChangeArrowheads="1"/>
        </xdr:cNvSpPr>
      </xdr:nvSpPr>
      <xdr:spPr bwMode="auto">
        <a:xfrm>
          <a:off x="228600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13</xdr:row>
      <xdr:rowOff>0</xdr:rowOff>
    </xdr:from>
    <xdr:to>
      <xdr:col>1</xdr:col>
      <xdr:colOff>247650</xdr:colOff>
      <xdr:row>13</xdr:row>
      <xdr:rowOff>0</xdr:rowOff>
    </xdr:to>
    <xdr:sp macro="" textlink="">
      <xdr:nvSpPr>
        <xdr:cNvPr id="234498" name="Text Box 2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13</xdr:row>
      <xdr:rowOff>0</xdr:rowOff>
    </xdr:from>
    <xdr:to>
      <xdr:col>1</xdr:col>
      <xdr:colOff>247650</xdr:colOff>
      <xdr:row>13</xdr:row>
      <xdr:rowOff>0</xdr:rowOff>
    </xdr:to>
    <xdr:sp macro="" textlink="">
      <xdr:nvSpPr>
        <xdr:cNvPr id="234500" name="Text Box 4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13</xdr:row>
      <xdr:rowOff>0</xdr:rowOff>
    </xdr:from>
    <xdr:to>
      <xdr:col>1</xdr:col>
      <xdr:colOff>247650</xdr:colOff>
      <xdr:row>13</xdr:row>
      <xdr:rowOff>0</xdr:rowOff>
    </xdr:to>
    <xdr:sp macro="" textlink="">
      <xdr:nvSpPr>
        <xdr:cNvPr id="234501" name="Text Box 5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13</xdr:row>
      <xdr:rowOff>0</xdr:rowOff>
    </xdr:from>
    <xdr:to>
      <xdr:col>1</xdr:col>
      <xdr:colOff>247650</xdr:colOff>
      <xdr:row>13</xdr:row>
      <xdr:rowOff>0</xdr:rowOff>
    </xdr:to>
    <xdr:sp macro="" textlink="">
      <xdr:nvSpPr>
        <xdr:cNvPr id="234502" name="Text Box 6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16</xdr:row>
      <xdr:rowOff>0</xdr:rowOff>
    </xdr:from>
    <xdr:to>
      <xdr:col>1</xdr:col>
      <xdr:colOff>247650</xdr:colOff>
      <xdr:row>16</xdr:row>
      <xdr:rowOff>0</xdr:rowOff>
    </xdr:to>
    <xdr:sp macro="" textlink="">
      <xdr:nvSpPr>
        <xdr:cNvPr id="234503" name="Text Box 7"/>
        <xdr:cNvSpPr txBox="1">
          <a:spLocks noChangeArrowheads="1"/>
        </xdr:cNvSpPr>
      </xdr:nvSpPr>
      <xdr:spPr bwMode="auto">
        <a:xfrm>
          <a:off x="228600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16</xdr:row>
      <xdr:rowOff>0</xdr:rowOff>
    </xdr:from>
    <xdr:to>
      <xdr:col>1</xdr:col>
      <xdr:colOff>247650</xdr:colOff>
      <xdr:row>16</xdr:row>
      <xdr:rowOff>0</xdr:rowOff>
    </xdr:to>
    <xdr:sp macro="" textlink="">
      <xdr:nvSpPr>
        <xdr:cNvPr id="234504" name="Text Box 8"/>
        <xdr:cNvSpPr txBox="1">
          <a:spLocks noChangeArrowheads="1"/>
        </xdr:cNvSpPr>
      </xdr:nvSpPr>
      <xdr:spPr bwMode="auto">
        <a:xfrm>
          <a:off x="228600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13</xdr:row>
      <xdr:rowOff>0</xdr:rowOff>
    </xdr:from>
    <xdr:to>
      <xdr:col>1</xdr:col>
      <xdr:colOff>247650</xdr:colOff>
      <xdr:row>13</xdr:row>
      <xdr:rowOff>0</xdr:rowOff>
    </xdr:to>
    <xdr:sp macro="" textlink="">
      <xdr:nvSpPr>
        <xdr:cNvPr id="234505" name="Text Box 9"/>
        <xdr:cNvSpPr txBox="1">
          <a:spLocks noChangeArrowheads="1"/>
        </xdr:cNvSpPr>
      </xdr:nvSpPr>
      <xdr:spPr bwMode="auto">
        <a:xfrm>
          <a:off x="228600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12</xdr:row>
      <xdr:rowOff>0</xdr:rowOff>
    </xdr:from>
    <xdr:to>
      <xdr:col>1</xdr:col>
      <xdr:colOff>247650</xdr:colOff>
      <xdr:row>12</xdr:row>
      <xdr:rowOff>0</xdr:rowOff>
    </xdr:to>
    <xdr:sp macro="" textlink="">
      <xdr:nvSpPr>
        <xdr:cNvPr id="234506" name="Text Box 10"/>
        <xdr:cNvSpPr txBox="1">
          <a:spLocks noChangeArrowheads="1"/>
        </xdr:cNvSpPr>
      </xdr:nvSpPr>
      <xdr:spPr bwMode="auto">
        <a:xfrm>
          <a:off x="228600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12</xdr:row>
      <xdr:rowOff>0</xdr:rowOff>
    </xdr:from>
    <xdr:to>
      <xdr:col>1</xdr:col>
      <xdr:colOff>247650</xdr:colOff>
      <xdr:row>12</xdr:row>
      <xdr:rowOff>0</xdr:rowOff>
    </xdr:to>
    <xdr:sp macro="" textlink="">
      <xdr:nvSpPr>
        <xdr:cNvPr id="234507" name="Text Box 11"/>
        <xdr:cNvSpPr txBox="1">
          <a:spLocks noChangeArrowheads="1"/>
        </xdr:cNvSpPr>
      </xdr:nvSpPr>
      <xdr:spPr bwMode="auto">
        <a:xfrm>
          <a:off x="228600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12</xdr:row>
      <xdr:rowOff>0</xdr:rowOff>
    </xdr:from>
    <xdr:to>
      <xdr:col>1</xdr:col>
      <xdr:colOff>247650</xdr:colOff>
      <xdr:row>12</xdr:row>
      <xdr:rowOff>0</xdr:rowOff>
    </xdr:to>
    <xdr:sp macro="" textlink="">
      <xdr:nvSpPr>
        <xdr:cNvPr id="234508" name="Text Box 12"/>
        <xdr:cNvSpPr txBox="1">
          <a:spLocks noChangeArrowheads="1"/>
        </xdr:cNvSpPr>
      </xdr:nvSpPr>
      <xdr:spPr bwMode="auto">
        <a:xfrm>
          <a:off x="228600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14</xdr:row>
      <xdr:rowOff>0</xdr:rowOff>
    </xdr:from>
    <xdr:to>
      <xdr:col>1</xdr:col>
      <xdr:colOff>247650</xdr:colOff>
      <xdr:row>14</xdr:row>
      <xdr:rowOff>0</xdr:rowOff>
    </xdr:to>
    <xdr:sp macro="" textlink="">
      <xdr:nvSpPr>
        <xdr:cNvPr id="234509" name="Text Box 13"/>
        <xdr:cNvSpPr txBox="1">
          <a:spLocks noChangeArrowheads="1"/>
        </xdr:cNvSpPr>
      </xdr:nvSpPr>
      <xdr:spPr bwMode="auto">
        <a:xfrm>
          <a:off x="228600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0" name="Text Box 14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1" name="Text Box 15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2" name="Text Box 16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3" name="Text Box 17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14</xdr:row>
      <xdr:rowOff>0</xdr:rowOff>
    </xdr:from>
    <xdr:to>
      <xdr:col>1</xdr:col>
      <xdr:colOff>247650</xdr:colOff>
      <xdr:row>14</xdr:row>
      <xdr:rowOff>0</xdr:rowOff>
    </xdr:to>
    <xdr:sp macro="" textlink="">
      <xdr:nvSpPr>
        <xdr:cNvPr id="234514" name="Text Box 18"/>
        <xdr:cNvSpPr txBox="1">
          <a:spLocks noChangeArrowheads="1"/>
        </xdr:cNvSpPr>
      </xdr:nvSpPr>
      <xdr:spPr bwMode="auto">
        <a:xfrm>
          <a:off x="228600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14</xdr:row>
      <xdr:rowOff>0</xdr:rowOff>
    </xdr:from>
    <xdr:to>
      <xdr:col>1</xdr:col>
      <xdr:colOff>247650</xdr:colOff>
      <xdr:row>14</xdr:row>
      <xdr:rowOff>0</xdr:rowOff>
    </xdr:to>
    <xdr:sp macro="" textlink="">
      <xdr:nvSpPr>
        <xdr:cNvPr id="234515" name="Text Box 19"/>
        <xdr:cNvSpPr txBox="1">
          <a:spLocks noChangeArrowheads="1"/>
        </xdr:cNvSpPr>
      </xdr:nvSpPr>
      <xdr:spPr bwMode="auto">
        <a:xfrm>
          <a:off x="228600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6" name="Text Box 20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7" name="Text Box 21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8" name="Text Box 22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34519" name="Text Box 23"/>
        <xdr:cNvSpPr txBox="1">
          <a:spLocks noChangeArrowheads="1"/>
        </xdr:cNvSpPr>
      </xdr:nvSpPr>
      <xdr:spPr bwMode="auto">
        <a:xfrm>
          <a:off x="228600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0" name="Text Box 24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1" name="Text Box 25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2" name="Text Box 26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3" name="Text Box 27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4" name="Text Box 28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5" name="Text Box 29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6" name="Text Box 30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4527" name="Text Box 31"/>
        <xdr:cNvSpPr txBox="1">
          <a:spLocks noChangeArrowheads="1"/>
        </xdr:cNvSpPr>
      </xdr:nvSpPr>
      <xdr:spPr bwMode="auto">
        <a:xfrm>
          <a:off x="228600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28" name="Text Box 32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29" name="Text Box 33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30" name="Text Box 34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31" name="Text Box 35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32" name="Text Box 36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33" name="Text Box 37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34" name="Text Box 38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34535" name="Text Box 39"/>
        <xdr:cNvSpPr txBox="1">
          <a:spLocks noChangeArrowheads="1"/>
        </xdr:cNvSpPr>
      </xdr:nvSpPr>
      <xdr:spPr bwMode="auto">
        <a:xfrm>
          <a:off x="228600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36" name="Text Box 4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37" name="Text Box 4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38" name="Text Box 42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39" name="Text Box 43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0" name="Text Box 44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1" name="Text Box 45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2" name="Text Box 46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3" name="Text Box 47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4" name="Text Box 48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5" name="Text Box 49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6" name="Text Box 5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7" name="Text Box 5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8" name="Text Box 52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49" name="Text Box 53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0" name="Text Box 54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1" name="Text Box 55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2" name="Text Box 56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3" name="Text Box 57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4" name="Text Box 58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5" name="Text Box 59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6" name="Text Box 6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7" name="Text Box 6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8" name="Text Box 62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59" name="Text Box 63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0" name="Text Box 64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1" name="Text Box 65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2" name="Text Box 66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3" name="Text Box 67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4" name="Text Box 68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5" name="Text Box 69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6" name="Text Box 70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33</xdr:row>
      <xdr:rowOff>0</xdr:rowOff>
    </xdr:from>
    <xdr:to>
      <xdr:col>1</xdr:col>
      <xdr:colOff>247650</xdr:colOff>
      <xdr:row>33</xdr:row>
      <xdr:rowOff>0</xdr:rowOff>
    </xdr:to>
    <xdr:sp macro="" textlink="">
      <xdr:nvSpPr>
        <xdr:cNvPr id="234567" name="Text Box 71"/>
        <xdr:cNvSpPr txBox="1">
          <a:spLocks noChangeArrowheads="1"/>
        </xdr:cNvSpPr>
      </xdr:nvSpPr>
      <xdr:spPr bwMode="auto">
        <a:xfrm>
          <a:off x="228600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16</xdr:row>
      <xdr:rowOff>0</xdr:rowOff>
    </xdr:from>
    <xdr:to>
      <xdr:col>16</xdr:col>
      <xdr:colOff>247650</xdr:colOff>
      <xdr:row>16</xdr:row>
      <xdr:rowOff>0</xdr:rowOff>
    </xdr:to>
    <xdr:sp macro="" textlink="">
      <xdr:nvSpPr>
        <xdr:cNvPr id="234568" name="Text Box 72"/>
        <xdr:cNvSpPr txBox="1">
          <a:spLocks noChangeArrowheads="1"/>
        </xdr:cNvSpPr>
      </xdr:nvSpPr>
      <xdr:spPr bwMode="auto">
        <a:xfrm>
          <a:off x="7115175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13</xdr:row>
      <xdr:rowOff>0</xdr:rowOff>
    </xdr:from>
    <xdr:to>
      <xdr:col>16</xdr:col>
      <xdr:colOff>247650</xdr:colOff>
      <xdr:row>13</xdr:row>
      <xdr:rowOff>0</xdr:rowOff>
    </xdr:to>
    <xdr:sp macro="" textlink="">
      <xdr:nvSpPr>
        <xdr:cNvPr id="234569" name="Text Box 73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13</xdr:row>
      <xdr:rowOff>0</xdr:rowOff>
    </xdr:from>
    <xdr:to>
      <xdr:col>16</xdr:col>
      <xdr:colOff>247650</xdr:colOff>
      <xdr:row>13</xdr:row>
      <xdr:rowOff>0</xdr:rowOff>
    </xdr:to>
    <xdr:sp macro="" textlink="">
      <xdr:nvSpPr>
        <xdr:cNvPr id="234571" name="Text Box 75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13</xdr:row>
      <xdr:rowOff>0</xdr:rowOff>
    </xdr:from>
    <xdr:to>
      <xdr:col>16</xdr:col>
      <xdr:colOff>247650</xdr:colOff>
      <xdr:row>13</xdr:row>
      <xdr:rowOff>0</xdr:rowOff>
    </xdr:to>
    <xdr:sp macro="" textlink="">
      <xdr:nvSpPr>
        <xdr:cNvPr id="234572" name="Text Box 76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13</xdr:row>
      <xdr:rowOff>0</xdr:rowOff>
    </xdr:from>
    <xdr:to>
      <xdr:col>16</xdr:col>
      <xdr:colOff>247650</xdr:colOff>
      <xdr:row>13</xdr:row>
      <xdr:rowOff>0</xdr:rowOff>
    </xdr:to>
    <xdr:sp macro="" textlink="">
      <xdr:nvSpPr>
        <xdr:cNvPr id="234573" name="Text Box 77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16</xdr:row>
      <xdr:rowOff>0</xdr:rowOff>
    </xdr:from>
    <xdr:to>
      <xdr:col>16</xdr:col>
      <xdr:colOff>247650</xdr:colOff>
      <xdr:row>16</xdr:row>
      <xdr:rowOff>0</xdr:rowOff>
    </xdr:to>
    <xdr:sp macro="" textlink="">
      <xdr:nvSpPr>
        <xdr:cNvPr id="234574" name="Text Box 78"/>
        <xdr:cNvSpPr txBox="1">
          <a:spLocks noChangeArrowheads="1"/>
        </xdr:cNvSpPr>
      </xdr:nvSpPr>
      <xdr:spPr bwMode="auto">
        <a:xfrm>
          <a:off x="7115175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16</xdr:row>
      <xdr:rowOff>0</xdr:rowOff>
    </xdr:from>
    <xdr:to>
      <xdr:col>16</xdr:col>
      <xdr:colOff>247650</xdr:colOff>
      <xdr:row>16</xdr:row>
      <xdr:rowOff>0</xdr:rowOff>
    </xdr:to>
    <xdr:sp macro="" textlink="">
      <xdr:nvSpPr>
        <xdr:cNvPr id="234575" name="Text Box 79"/>
        <xdr:cNvSpPr txBox="1">
          <a:spLocks noChangeArrowheads="1"/>
        </xdr:cNvSpPr>
      </xdr:nvSpPr>
      <xdr:spPr bwMode="auto">
        <a:xfrm>
          <a:off x="7115175" y="411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13</xdr:row>
      <xdr:rowOff>0</xdr:rowOff>
    </xdr:from>
    <xdr:to>
      <xdr:col>16</xdr:col>
      <xdr:colOff>247650</xdr:colOff>
      <xdr:row>13</xdr:row>
      <xdr:rowOff>0</xdr:rowOff>
    </xdr:to>
    <xdr:sp macro="" textlink="">
      <xdr:nvSpPr>
        <xdr:cNvPr id="234576" name="Text Box 80"/>
        <xdr:cNvSpPr txBox="1">
          <a:spLocks noChangeArrowheads="1"/>
        </xdr:cNvSpPr>
      </xdr:nvSpPr>
      <xdr:spPr bwMode="auto">
        <a:xfrm>
          <a:off x="7115175" y="3457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12</xdr:row>
      <xdr:rowOff>0</xdr:rowOff>
    </xdr:from>
    <xdr:to>
      <xdr:col>16</xdr:col>
      <xdr:colOff>247650</xdr:colOff>
      <xdr:row>12</xdr:row>
      <xdr:rowOff>0</xdr:rowOff>
    </xdr:to>
    <xdr:sp macro="" textlink="">
      <xdr:nvSpPr>
        <xdr:cNvPr id="234577" name="Text Box 81"/>
        <xdr:cNvSpPr txBox="1">
          <a:spLocks noChangeArrowheads="1"/>
        </xdr:cNvSpPr>
      </xdr:nvSpPr>
      <xdr:spPr bwMode="auto">
        <a:xfrm>
          <a:off x="7115175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12</xdr:row>
      <xdr:rowOff>0</xdr:rowOff>
    </xdr:from>
    <xdr:to>
      <xdr:col>16</xdr:col>
      <xdr:colOff>247650</xdr:colOff>
      <xdr:row>12</xdr:row>
      <xdr:rowOff>0</xdr:rowOff>
    </xdr:to>
    <xdr:sp macro="" textlink="">
      <xdr:nvSpPr>
        <xdr:cNvPr id="234578" name="Text Box 82"/>
        <xdr:cNvSpPr txBox="1">
          <a:spLocks noChangeArrowheads="1"/>
        </xdr:cNvSpPr>
      </xdr:nvSpPr>
      <xdr:spPr bwMode="auto">
        <a:xfrm>
          <a:off x="7115175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12</xdr:row>
      <xdr:rowOff>0</xdr:rowOff>
    </xdr:from>
    <xdr:to>
      <xdr:col>16</xdr:col>
      <xdr:colOff>247650</xdr:colOff>
      <xdr:row>12</xdr:row>
      <xdr:rowOff>0</xdr:rowOff>
    </xdr:to>
    <xdr:sp macro="" textlink="">
      <xdr:nvSpPr>
        <xdr:cNvPr id="234579" name="Text Box 83"/>
        <xdr:cNvSpPr txBox="1">
          <a:spLocks noChangeArrowheads="1"/>
        </xdr:cNvSpPr>
      </xdr:nvSpPr>
      <xdr:spPr bwMode="auto">
        <a:xfrm>
          <a:off x="7115175" y="3238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14</xdr:row>
      <xdr:rowOff>0</xdr:rowOff>
    </xdr:from>
    <xdr:to>
      <xdr:col>16</xdr:col>
      <xdr:colOff>247650</xdr:colOff>
      <xdr:row>14</xdr:row>
      <xdr:rowOff>0</xdr:rowOff>
    </xdr:to>
    <xdr:sp macro="" textlink="">
      <xdr:nvSpPr>
        <xdr:cNvPr id="234580" name="Text Box 84"/>
        <xdr:cNvSpPr txBox="1">
          <a:spLocks noChangeArrowheads="1"/>
        </xdr:cNvSpPr>
      </xdr:nvSpPr>
      <xdr:spPr bwMode="auto">
        <a:xfrm>
          <a:off x="7115175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81" name="Text Box 85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82" name="Text Box 86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83" name="Text Box 87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84" name="Text Box 88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14</xdr:row>
      <xdr:rowOff>0</xdr:rowOff>
    </xdr:from>
    <xdr:to>
      <xdr:col>16</xdr:col>
      <xdr:colOff>247650</xdr:colOff>
      <xdr:row>14</xdr:row>
      <xdr:rowOff>0</xdr:rowOff>
    </xdr:to>
    <xdr:sp macro="" textlink="">
      <xdr:nvSpPr>
        <xdr:cNvPr id="234585" name="Text Box 89"/>
        <xdr:cNvSpPr txBox="1">
          <a:spLocks noChangeArrowheads="1"/>
        </xdr:cNvSpPr>
      </xdr:nvSpPr>
      <xdr:spPr bwMode="auto">
        <a:xfrm>
          <a:off x="7115175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14</xdr:row>
      <xdr:rowOff>0</xdr:rowOff>
    </xdr:from>
    <xdr:to>
      <xdr:col>16</xdr:col>
      <xdr:colOff>247650</xdr:colOff>
      <xdr:row>14</xdr:row>
      <xdr:rowOff>0</xdr:rowOff>
    </xdr:to>
    <xdr:sp macro="" textlink="">
      <xdr:nvSpPr>
        <xdr:cNvPr id="234586" name="Text Box 90"/>
        <xdr:cNvSpPr txBox="1">
          <a:spLocks noChangeArrowheads="1"/>
        </xdr:cNvSpPr>
      </xdr:nvSpPr>
      <xdr:spPr bwMode="auto">
        <a:xfrm>
          <a:off x="7115175" y="3676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87" name="Text Box 91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88" name="Text Box 92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89" name="Text Box 93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31</xdr:row>
      <xdr:rowOff>0</xdr:rowOff>
    </xdr:from>
    <xdr:to>
      <xdr:col>16</xdr:col>
      <xdr:colOff>247650</xdr:colOff>
      <xdr:row>31</xdr:row>
      <xdr:rowOff>0</xdr:rowOff>
    </xdr:to>
    <xdr:sp macro="" textlink="">
      <xdr:nvSpPr>
        <xdr:cNvPr id="234590" name="Text Box 94"/>
        <xdr:cNvSpPr txBox="1">
          <a:spLocks noChangeArrowheads="1"/>
        </xdr:cNvSpPr>
      </xdr:nvSpPr>
      <xdr:spPr bwMode="auto">
        <a:xfrm>
          <a:off x="7115175" y="7400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1" name="Text Box 95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2" name="Text Box 96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3" name="Text Box 97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4" name="Text Box 98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5" name="Text Box 99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6" name="Text Box 100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7" name="Text Box 101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29</xdr:row>
      <xdr:rowOff>0</xdr:rowOff>
    </xdr:from>
    <xdr:to>
      <xdr:col>16</xdr:col>
      <xdr:colOff>247650</xdr:colOff>
      <xdr:row>29</xdr:row>
      <xdr:rowOff>0</xdr:rowOff>
    </xdr:to>
    <xdr:sp macro="" textlink="">
      <xdr:nvSpPr>
        <xdr:cNvPr id="234598" name="Text Box 102"/>
        <xdr:cNvSpPr txBox="1">
          <a:spLocks noChangeArrowheads="1"/>
        </xdr:cNvSpPr>
      </xdr:nvSpPr>
      <xdr:spPr bwMode="auto">
        <a:xfrm>
          <a:off x="7115175" y="69627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599" name="Text Box 103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600" name="Text Box 104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601" name="Text Box 105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602" name="Text Box 106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603" name="Text Box 107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604" name="Text Box 108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605" name="Text Box 109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24</xdr:row>
      <xdr:rowOff>0</xdr:rowOff>
    </xdr:from>
    <xdr:to>
      <xdr:col>16</xdr:col>
      <xdr:colOff>247650</xdr:colOff>
      <xdr:row>24</xdr:row>
      <xdr:rowOff>0</xdr:rowOff>
    </xdr:to>
    <xdr:sp macro="" textlink="">
      <xdr:nvSpPr>
        <xdr:cNvPr id="234606" name="Text Box 110"/>
        <xdr:cNvSpPr txBox="1">
          <a:spLocks noChangeArrowheads="1"/>
        </xdr:cNvSpPr>
      </xdr:nvSpPr>
      <xdr:spPr bwMode="auto">
        <a:xfrm>
          <a:off x="7115175" y="5867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07" name="Text Box 11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08" name="Text Box 11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09" name="Text Box 113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0" name="Text Box 114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1" name="Text Box 115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2" name="Text Box 116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3" name="Text Box 117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4" name="Text Box 118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5" name="Text Box 119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6" name="Text Box 120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7" name="Text Box 12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8" name="Text Box 12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19" name="Text Box 123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0" name="Text Box 124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1" name="Text Box 125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2" name="Text Box 126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3" name="Text Box 127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4" name="Text Box 128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5" name="Text Box 129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6" name="Text Box 130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7" name="Text Box 13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8" name="Text Box 13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29" name="Text Box 133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0" name="Text Box 134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1" name="Text Box 135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2" name="Text Box 136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3" name="Text Box 137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4" name="Text Box 138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5" name="Text Box 139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6" name="Text Box 140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7" name="Text Box 141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16</xdr:col>
      <xdr:colOff>76200</xdr:colOff>
      <xdr:row>33</xdr:row>
      <xdr:rowOff>0</xdr:rowOff>
    </xdr:from>
    <xdr:to>
      <xdr:col>16</xdr:col>
      <xdr:colOff>247650</xdr:colOff>
      <xdr:row>33</xdr:row>
      <xdr:rowOff>0</xdr:rowOff>
    </xdr:to>
    <xdr:sp macro="" textlink="">
      <xdr:nvSpPr>
        <xdr:cNvPr id="234638" name="Text Box 142"/>
        <xdr:cNvSpPr txBox="1">
          <a:spLocks noChangeArrowheads="1"/>
        </xdr:cNvSpPr>
      </xdr:nvSpPr>
      <xdr:spPr bwMode="auto">
        <a:xfrm>
          <a:off x="7115175" y="7839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4639" name="Text Box 143"/>
        <xdr:cNvSpPr txBox="1">
          <a:spLocks noChangeArrowheads="1"/>
        </xdr:cNvSpPr>
      </xdr:nvSpPr>
      <xdr:spPr bwMode="auto">
        <a:xfrm>
          <a:off x="228600" y="3895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4640" name="Text Box 144"/>
        <xdr:cNvSpPr txBox="1">
          <a:spLocks noChangeArrowheads="1"/>
        </xdr:cNvSpPr>
      </xdr:nvSpPr>
      <xdr:spPr bwMode="auto">
        <a:xfrm>
          <a:off x="228600" y="3895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4641" name="Text Box 145"/>
        <xdr:cNvSpPr txBox="1">
          <a:spLocks noChangeArrowheads="1"/>
        </xdr:cNvSpPr>
      </xdr:nvSpPr>
      <xdr:spPr bwMode="auto">
        <a:xfrm>
          <a:off x="228600" y="3895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48" name="Text Box 4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49" name="Text Box 4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0" name="Text Box 42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1" name="Text Box 43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2" name="Text Box 44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3" name="Text Box 45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4" name="Text Box 46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5" name="Text Box 47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6" name="Text Box 48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7" name="Text Box 49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8" name="Text Box 5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59" name="Text Box 5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0" name="Text Box 52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1" name="Text Box 53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2" name="Text Box 54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3" name="Text Box 55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4" name="Text Box 56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5" name="Text Box 57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6" name="Text Box 58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7" name="Text Box 59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8" name="Text Box 6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69" name="Text Box 6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0" name="Text Box 62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1" name="Text Box 63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2" name="Text Box 64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3" name="Text Box 65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4" name="Text Box 66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5" name="Text Box 67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6" name="Text Box 68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7" name="Text Box 69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8" name="Text Box 70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74613</xdr:colOff>
      <xdr:row>34</xdr:row>
      <xdr:rowOff>4762</xdr:rowOff>
    </xdr:from>
    <xdr:to>
      <xdr:col>1</xdr:col>
      <xdr:colOff>246063</xdr:colOff>
      <xdr:row>34</xdr:row>
      <xdr:rowOff>4762</xdr:rowOff>
    </xdr:to>
    <xdr:sp macro="" textlink="">
      <xdr:nvSpPr>
        <xdr:cNvPr id="179" name="Text Box 71"/>
        <xdr:cNvSpPr txBox="1">
          <a:spLocks noChangeArrowheads="1"/>
        </xdr:cNvSpPr>
      </xdr:nvSpPr>
      <xdr:spPr bwMode="auto">
        <a:xfrm>
          <a:off x="74613" y="8367712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u="none" strike="noStrike" baseline="0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9139" name="Text Box 3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9140" name="Text Box 4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9141" name="Text Box 5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9142" name="Text Box 6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9143" name="Text Box 7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9144" name="Text Box 8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45" name="Text Box 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46" name="Text Box 1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47" name="Text Box 11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48" name="Text Box 12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9149" name="Text Box 13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9150" name="Text Box 14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51" name="Text Box 15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52" name="Text Box 16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53" name="Text Box 17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54" name="Text Box 18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9155" name="Text Box 19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9156" name="Text Box 20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9157" name="Text Box 21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9158" name="Text Box 22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19159" name="Text Box 23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19160" name="Text Box 24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9177" name="Text Box 41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9178" name="Text Box 42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9179" name="Text Box 43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9180" name="Text Box 44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9181" name="Text Box 45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9182" name="Text Box 46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83" name="Text Box 47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84" name="Text Box 48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85" name="Text Box 4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9186" name="Text Box 5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9187" name="Text Box 51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9188" name="Text Box 52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89" name="Text Box 53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90" name="Text Box 54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91" name="Text Box 55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9192" name="Text Box 56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12</xdr:row>
      <xdr:rowOff>0</xdr:rowOff>
    </xdr:from>
    <xdr:to>
      <xdr:col>1</xdr:col>
      <xdr:colOff>247650</xdr:colOff>
      <xdr:row>12</xdr:row>
      <xdr:rowOff>0</xdr:rowOff>
    </xdr:to>
    <xdr:sp macro="" textlink="">
      <xdr:nvSpPr>
        <xdr:cNvPr id="231425" name="Text Box 1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12</xdr:row>
      <xdr:rowOff>0</xdr:rowOff>
    </xdr:from>
    <xdr:to>
      <xdr:col>1</xdr:col>
      <xdr:colOff>247650</xdr:colOff>
      <xdr:row>12</xdr:row>
      <xdr:rowOff>0</xdr:rowOff>
    </xdr:to>
    <xdr:sp macro="" textlink="">
      <xdr:nvSpPr>
        <xdr:cNvPr id="231426" name="Text Box 2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9</xdr:row>
      <xdr:rowOff>0</xdr:rowOff>
    </xdr:from>
    <xdr:to>
      <xdr:col>1</xdr:col>
      <xdr:colOff>247650</xdr:colOff>
      <xdr:row>9</xdr:row>
      <xdr:rowOff>0</xdr:rowOff>
    </xdr:to>
    <xdr:sp macro="" textlink="">
      <xdr:nvSpPr>
        <xdr:cNvPr id="231427" name="Text Box 3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9</xdr:row>
      <xdr:rowOff>0</xdr:rowOff>
    </xdr:from>
    <xdr:to>
      <xdr:col>1</xdr:col>
      <xdr:colOff>247650</xdr:colOff>
      <xdr:row>9</xdr:row>
      <xdr:rowOff>0</xdr:rowOff>
    </xdr:to>
    <xdr:sp macro="" textlink="">
      <xdr:nvSpPr>
        <xdr:cNvPr id="231428" name="Text Box 4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1429" name="Text Box 5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31430" name="Text Box 6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31431" name="Text Box 7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31432" name="Text Box 8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31433" name="Text Box 9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31434" name="Text Box 10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31435" name="Text Box 11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31436" name="Text Box 12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18</xdr:row>
      <xdr:rowOff>0</xdr:rowOff>
    </xdr:from>
    <xdr:to>
      <xdr:col>1</xdr:col>
      <xdr:colOff>247650</xdr:colOff>
      <xdr:row>18</xdr:row>
      <xdr:rowOff>0</xdr:rowOff>
    </xdr:to>
    <xdr:sp macro="" textlink="">
      <xdr:nvSpPr>
        <xdr:cNvPr id="231437" name="Text Box 13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18</xdr:row>
      <xdr:rowOff>0</xdr:rowOff>
    </xdr:from>
    <xdr:to>
      <xdr:col>1</xdr:col>
      <xdr:colOff>247650</xdr:colOff>
      <xdr:row>18</xdr:row>
      <xdr:rowOff>0</xdr:rowOff>
    </xdr:to>
    <xdr:sp macro="" textlink="">
      <xdr:nvSpPr>
        <xdr:cNvPr id="231438" name="Text Box 14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31439" name="Text Box 15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31440" name="Text Box 16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31441" name="Text Box 17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31442" name="Text Box 18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19</xdr:row>
      <xdr:rowOff>0</xdr:rowOff>
    </xdr:from>
    <xdr:to>
      <xdr:col>1</xdr:col>
      <xdr:colOff>247650</xdr:colOff>
      <xdr:row>19</xdr:row>
      <xdr:rowOff>0</xdr:rowOff>
    </xdr:to>
    <xdr:sp macro="" textlink="">
      <xdr:nvSpPr>
        <xdr:cNvPr id="223235" name="Text Box 3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19</xdr:row>
      <xdr:rowOff>0</xdr:rowOff>
    </xdr:from>
    <xdr:to>
      <xdr:col>1</xdr:col>
      <xdr:colOff>247650</xdr:colOff>
      <xdr:row>19</xdr:row>
      <xdr:rowOff>0</xdr:rowOff>
    </xdr:to>
    <xdr:sp macro="" textlink="">
      <xdr:nvSpPr>
        <xdr:cNvPr id="223236" name="Text Box 4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32</xdr:row>
      <xdr:rowOff>0</xdr:rowOff>
    </xdr:from>
    <xdr:to>
      <xdr:col>1</xdr:col>
      <xdr:colOff>247650</xdr:colOff>
      <xdr:row>32</xdr:row>
      <xdr:rowOff>0</xdr:rowOff>
    </xdr:to>
    <xdr:sp macro="" textlink="">
      <xdr:nvSpPr>
        <xdr:cNvPr id="223237" name="Text Box 5"/>
        <xdr:cNvSpPr txBox="1">
          <a:spLocks noChangeArrowheads="1"/>
        </xdr:cNvSpPr>
      </xdr:nvSpPr>
      <xdr:spPr bwMode="auto">
        <a:xfrm>
          <a:off x="304800" y="5276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32</xdr:row>
      <xdr:rowOff>0</xdr:rowOff>
    </xdr:from>
    <xdr:to>
      <xdr:col>1</xdr:col>
      <xdr:colOff>247650</xdr:colOff>
      <xdr:row>32</xdr:row>
      <xdr:rowOff>0</xdr:rowOff>
    </xdr:to>
    <xdr:sp macro="" textlink="">
      <xdr:nvSpPr>
        <xdr:cNvPr id="223238" name="Text Box 6"/>
        <xdr:cNvSpPr txBox="1">
          <a:spLocks noChangeArrowheads="1"/>
        </xdr:cNvSpPr>
      </xdr:nvSpPr>
      <xdr:spPr bwMode="auto">
        <a:xfrm>
          <a:off x="304800" y="5276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23239" name="Text Box 7"/>
        <xdr:cNvSpPr txBox="1">
          <a:spLocks noChangeArrowheads="1"/>
        </xdr:cNvSpPr>
      </xdr:nvSpPr>
      <xdr:spPr bwMode="auto">
        <a:xfrm>
          <a:off x="304800" y="5133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31</xdr:row>
      <xdr:rowOff>0</xdr:rowOff>
    </xdr:from>
    <xdr:to>
      <xdr:col>1</xdr:col>
      <xdr:colOff>247650</xdr:colOff>
      <xdr:row>31</xdr:row>
      <xdr:rowOff>0</xdr:rowOff>
    </xdr:to>
    <xdr:sp macro="" textlink="">
      <xdr:nvSpPr>
        <xdr:cNvPr id="223240" name="Text Box 8"/>
        <xdr:cNvSpPr txBox="1">
          <a:spLocks noChangeArrowheads="1"/>
        </xdr:cNvSpPr>
      </xdr:nvSpPr>
      <xdr:spPr bwMode="auto">
        <a:xfrm>
          <a:off x="304800" y="5133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23241" name="Text Box 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23242" name="Text Box 1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23243" name="Text Box 11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23244" name="Text Box 12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23245" name="Text Box 13"/>
        <xdr:cNvSpPr txBox="1">
          <a:spLocks noChangeArrowheads="1"/>
        </xdr:cNvSpPr>
      </xdr:nvSpPr>
      <xdr:spPr bwMode="auto">
        <a:xfrm>
          <a:off x="304800" y="1562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23246" name="Text Box 14"/>
        <xdr:cNvSpPr txBox="1">
          <a:spLocks noChangeArrowheads="1"/>
        </xdr:cNvSpPr>
      </xdr:nvSpPr>
      <xdr:spPr bwMode="auto">
        <a:xfrm>
          <a:off x="304800" y="1562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23247" name="Text Box 15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23248" name="Text Box 16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23249" name="Text Box 17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23250" name="Text Box 18"/>
        <xdr:cNvSpPr txBox="1">
          <a:spLocks noChangeArrowheads="1"/>
        </xdr:cNvSpPr>
      </xdr:nvSpPr>
      <xdr:spPr bwMode="auto">
        <a:xfrm>
          <a:off x="304800" y="7848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12</xdr:row>
      <xdr:rowOff>0</xdr:rowOff>
    </xdr:from>
    <xdr:to>
      <xdr:col>1</xdr:col>
      <xdr:colOff>247650</xdr:colOff>
      <xdr:row>12</xdr:row>
      <xdr:rowOff>0</xdr:rowOff>
    </xdr:to>
    <xdr:sp macro="" textlink="">
      <xdr:nvSpPr>
        <xdr:cNvPr id="223251" name="Text Box 19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12</xdr:row>
      <xdr:rowOff>0</xdr:rowOff>
    </xdr:from>
    <xdr:to>
      <xdr:col>1</xdr:col>
      <xdr:colOff>247650</xdr:colOff>
      <xdr:row>12</xdr:row>
      <xdr:rowOff>0</xdr:rowOff>
    </xdr:to>
    <xdr:sp macro="" textlink="">
      <xdr:nvSpPr>
        <xdr:cNvPr id="223252" name="Text Box 20"/>
        <xdr:cNvSpPr txBox="1">
          <a:spLocks noChangeArrowheads="1"/>
        </xdr:cNvSpPr>
      </xdr:nvSpPr>
      <xdr:spPr bwMode="auto">
        <a:xfrm>
          <a:off x="304800" y="2419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9</xdr:row>
      <xdr:rowOff>0</xdr:rowOff>
    </xdr:from>
    <xdr:to>
      <xdr:col>1</xdr:col>
      <xdr:colOff>247650</xdr:colOff>
      <xdr:row>9</xdr:row>
      <xdr:rowOff>0</xdr:rowOff>
    </xdr:to>
    <xdr:sp macro="" textlink="">
      <xdr:nvSpPr>
        <xdr:cNvPr id="223253" name="Text Box 21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9</xdr:row>
      <xdr:rowOff>0</xdr:rowOff>
    </xdr:from>
    <xdr:to>
      <xdr:col>1</xdr:col>
      <xdr:colOff>247650</xdr:colOff>
      <xdr:row>9</xdr:row>
      <xdr:rowOff>0</xdr:rowOff>
    </xdr:to>
    <xdr:sp macro="" textlink="">
      <xdr:nvSpPr>
        <xdr:cNvPr id="223254" name="Text Box 22"/>
        <xdr:cNvSpPr txBox="1">
          <a:spLocks noChangeArrowheads="1"/>
        </xdr:cNvSpPr>
      </xdr:nvSpPr>
      <xdr:spPr bwMode="auto">
        <a:xfrm>
          <a:off x="304800" y="19907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23255" name="Text Box 23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29</xdr:row>
      <xdr:rowOff>0</xdr:rowOff>
    </xdr:from>
    <xdr:to>
      <xdr:col>1</xdr:col>
      <xdr:colOff>247650</xdr:colOff>
      <xdr:row>29</xdr:row>
      <xdr:rowOff>0</xdr:rowOff>
    </xdr:to>
    <xdr:sp macro="" textlink="">
      <xdr:nvSpPr>
        <xdr:cNvPr id="223256" name="Text Box 24"/>
        <xdr:cNvSpPr txBox="1">
          <a:spLocks noChangeArrowheads="1"/>
        </xdr:cNvSpPr>
      </xdr:nvSpPr>
      <xdr:spPr bwMode="auto">
        <a:xfrm>
          <a:off x="304800" y="4848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23257" name="Text Box 25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23258" name="Text Box 26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23259" name="Text Box 27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35</xdr:row>
      <xdr:rowOff>0</xdr:rowOff>
    </xdr:from>
    <xdr:to>
      <xdr:col>1</xdr:col>
      <xdr:colOff>247650</xdr:colOff>
      <xdr:row>35</xdr:row>
      <xdr:rowOff>0</xdr:rowOff>
    </xdr:to>
    <xdr:sp macro="" textlink="">
      <xdr:nvSpPr>
        <xdr:cNvPr id="223260" name="Text Box 28"/>
        <xdr:cNvSpPr txBox="1">
          <a:spLocks noChangeArrowheads="1"/>
        </xdr:cNvSpPr>
      </xdr:nvSpPr>
      <xdr:spPr bwMode="auto">
        <a:xfrm>
          <a:off x="304800" y="5705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23261" name="Text Box 29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23262" name="Text Box 30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18</xdr:row>
      <xdr:rowOff>0</xdr:rowOff>
    </xdr:from>
    <xdr:to>
      <xdr:col>1</xdr:col>
      <xdr:colOff>247650</xdr:colOff>
      <xdr:row>18</xdr:row>
      <xdr:rowOff>0</xdr:rowOff>
    </xdr:to>
    <xdr:sp macro="" textlink="">
      <xdr:nvSpPr>
        <xdr:cNvPr id="223263" name="Text Box 31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18</xdr:row>
      <xdr:rowOff>0</xdr:rowOff>
    </xdr:from>
    <xdr:to>
      <xdr:col>1</xdr:col>
      <xdr:colOff>247650</xdr:colOff>
      <xdr:row>18</xdr:row>
      <xdr:rowOff>0</xdr:rowOff>
    </xdr:to>
    <xdr:sp macro="" textlink="">
      <xdr:nvSpPr>
        <xdr:cNvPr id="223264" name="Text Box 32"/>
        <xdr:cNvSpPr txBox="1">
          <a:spLocks noChangeArrowheads="1"/>
        </xdr:cNvSpPr>
      </xdr:nvSpPr>
      <xdr:spPr bwMode="auto">
        <a:xfrm>
          <a:off x="304800" y="3276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23265" name="Text Box 33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38</xdr:row>
      <xdr:rowOff>0</xdr:rowOff>
    </xdr:from>
    <xdr:to>
      <xdr:col>1</xdr:col>
      <xdr:colOff>247650</xdr:colOff>
      <xdr:row>38</xdr:row>
      <xdr:rowOff>0</xdr:rowOff>
    </xdr:to>
    <xdr:sp macro="" textlink="">
      <xdr:nvSpPr>
        <xdr:cNvPr id="223266" name="Text Box 34"/>
        <xdr:cNvSpPr txBox="1">
          <a:spLocks noChangeArrowheads="1"/>
        </xdr:cNvSpPr>
      </xdr:nvSpPr>
      <xdr:spPr bwMode="auto">
        <a:xfrm>
          <a:off x="304800" y="6134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23267" name="Text Box 35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23268" name="Text Box 36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08899" name="Text Box 3"/>
        <xdr:cNvSpPr txBox="1">
          <a:spLocks noChangeArrowheads="1"/>
        </xdr:cNvSpPr>
      </xdr:nvSpPr>
      <xdr:spPr bwMode="auto">
        <a:xfrm>
          <a:off x="304800" y="6934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08900" name="Text Box 4"/>
        <xdr:cNvSpPr txBox="1">
          <a:spLocks noChangeArrowheads="1"/>
        </xdr:cNvSpPr>
      </xdr:nvSpPr>
      <xdr:spPr bwMode="auto">
        <a:xfrm>
          <a:off x="304800" y="6934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43</xdr:row>
      <xdr:rowOff>0</xdr:rowOff>
    </xdr:from>
    <xdr:to>
      <xdr:col>1</xdr:col>
      <xdr:colOff>247650</xdr:colOff>
      <xdr:row>43</xdr:row>
      <xdr:rowOff>0</xdr:rowOff>
    </xdr:to>
    <xdr:sp macro="" textlink="">
      <xdr:nvSpPr>
        <xdr:cNvPr id="208901" name="Text Box 5"/>
        <xdr:cNvSpPr txBox="1">
          <a:spLocks noChangeArrowheads="1"/>
        </xdr:cNvSpPr>
      </xdr:nvSpPr>
      <xdr:spPr bwMode="auto">
        <a:xfrm>
          <a:off x="304800" y="6791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43</xdr:row>
      <xdr:rowOff>0</xdr:rowOff>
    </xdr:from>
    <xdr:to>
      <xdr:col>1</xdr:col>
      <xdr:colOff>247650</xdr:colOff>
      <xdr:row>43</xdr:row>
      <xdr:rowOff>0</xdr:rowOff>
    </xdr:to>
    <xdr:sp macro="" textlink="">
      <xdr:nvSpPr>
        <xdr:cNvPr id="208902" name="Text Box 6"/>
        <xdr:cNvSpPr txBox="1">
          <a:spLocks noChangeArrowheads="1"/>
        </xdr:cNvSpPr>
      </xdr:nvSpPr>
      <xdr:spPr bwMode="auto">
        <a:xfrm>
          <a:off x="304800" y="6791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42</xdr:row>
      <xdr:rowOff>0</xdr:rowOff>
    </xdr:from>
    <xdr:to>
      <xdr:col>1</xdr:col>
      <xdr:colOff>247650</xdr:colOff>
      <xdr:row>42</xdr:row>
      <xdr:rowOff>0</xdr:rowOff>
    </xdr:to>
    <xdr:sp macro="" textlink="">
      <xdr:nvSpPr>
        <xdr:cNvPr id="208903" name="Text Box 7"/>
        <xdr:cNvSpPr txBox="1">
          <a:spLocks noChangeArrowheads="1"/>
        </xdr:cNvSpPr>
      </xdr:nvSpPr>
      <xdr:spPr bwMode="auto">
        <a:xfrm>
          <a:off x="304800" y="6648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42</xdr:row>
      <xdr:rowOff>0</xdr:rowOff>
    </xdr:from>
    <xdr:to>
      <xdr:col>1</xdr:col>
      <xdr:colOff>247650</xdr:colOff>
      <xdr:row>42</xdr:row>
      <xdr:rowOff>0</xdr:rowOff>
    </xdr:to>
    <xdr:sp macro="" textlink="">
      <xdr:nvSpPr>
        <xdr:cNvPr id="208904" name="Text Box 8"/>
        <xdr:cNvSpPr txBox="1">
          <a:spLocks noChangeArrowheads="1"/>
        </xdr:cNvSpPr>
      </xdr:nvSpPr>
      <xdr:spPr bwMode="auto">
        <a:xfrm>
          <a:off x="304800" y="6648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45</xdr:row>
      <xdr:rowOff>0</xdr:rowOff>
    </xdr:from>
    <xdr:to>
      <xdr:col>1</xdr:col>
      <xdr:colOff>247650</xdr:colOff>
      <xdr:row>45</xdr:row>
      <xdr:rowOff>0</xdr:rowOff>
    </xdr:to>
    <xdr:sp macro="" textlink="">
      <xdr:nvSpPr>
        <xdr:cNvPr id="208905" name="Text Box 9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45</xdr:row>
      <xdr:rowOff>0</xdr:rowOff>
    </xdr:from>
    <xdr:to>
      <xdr:col>1</xdr:col>
      <xdr:colOff>247650</xdr:colOff>
      <xdr:row>45</xdr:row>
      <xdr:rowOff>0</xdr:rowOff>
    </xdr:to>
    <xdr:sp macro="" textlink="">
      <xdr:nvSpPr>
        <xdr:cNvPr id="208906" name="Text Box 10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45</xdr:row>
      <xdr:rowOff>0</xdr:rowOff>
    </xdr:from>
    <xdr:to>
      <xdr:col>1</xdr:col>
      <xdr:colOff>247650</xdr:colOff>
      <xdr:row>45</xdr:row>
      <xdr:rowOff>0</xdr:rowOff>
    </xdr:to>
    <xdr:sp macro="" textlink="">
      <xdr:nvSpPr>
        <xdr:cNvPr id="208907" name="Text Box 11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45</xdr:row>
      <xdr:rowOff>0</xdr:rowOff>
    </xdr:from>
    <xdr:to>
      <xdr:col>1</xdr:col>
      <xdr:colOff>247650</xdr:colOff>
      <xdr:row>45</xdr:row>
      <xdr:rowOff>0</xdr:rowOff>
    </xdr:to>
    <xdr:sp macro="" textlink="">
      <xdr:nvSpPr>
        <xdr:cNvPr id="208908" name="Text Box 12"/>
        <xdr:cNvSpPr txBox="1">
          <a:spLocks noChangeArrowheads="1"/>
        </xdr:cNvSpPr>
      </xdr:nvSpPr>
      <xdr:spPr bwMode="auto">
        <a:xfrm>
          <a:off x="304800" y="70770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0</xdr:rowOff>
    </xdr:from>
    <xdr:to>
      <xdr:col>0</xdr:col>
      <xdr:colOff>247650</xdr:colOff>
      <xdr:row>7</xdr:row>
      <xdr:rowOff>0</xdr:rowOff>
    </xdr:to>
    <xdr:sp macro="" textlink="">
      <xdr:nvSpPr>
        <xdr:cNvPr id="209923" name="Text Box 3"/>
        <xdr:cNvSpPr txBox="1">
          <a:spLocks noChangeArrowheads="1"/>
        </xdr:cNvSpPr>
      </xdr:nvSpPr>
      <xdr:spPr bwMode="auto">
        <a:xfrm>
          <a:off x="228600" y="1704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7</xdr:row>
      <xdr:rowOff>0</xdr:rowOff>
    </xdr:from>
    <xdr:to>
      <xdr:col>0</xdr:col>
      <xdr:colOff>247650</xdr:colOff>
      <xdr:row>7</xdr:row>
      <xdr:rowOff>0</xdr:rowOff>
    </xdr:to>
    <xdr:sp macro="" textlink="">
      <xdr:nvSpPr>
        <xdr:cNvPr id="209924" name="Text Box 4"/>
        <xdr:cNvSpPr txBox="1">
          <a:spLocks noChangeArrowheads="1"/>
        </xdr:cNvSpPr>
      </xdr:nvSpPr>
      <xdr:spPr bwMode="auto">
        <a:xfrm>
          <a:off x="228600" y="1704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50</xdr:row>
      <xdr:rowOff>0</xdr:rowOff>
    </xdr:from>
    <xdr:to>
      <xdr:col>0</xdr:col>
      <xdr:colOff>247650</xdr:colOff>
      <xdr:row>50</xdr:row>
      <xdr:rowOff>0</xdr:rowOff>
    </xdr:to>
    <xdr:sp macro="" textlink="">
      <xdr:nvSpPr>
        <xdr:cNvPr id="209925" name="Text Box 5"/>
        <xdr:cNvSpPr txBox="1">
          <a:spLocks noChangeArrowheads="1"/>
        </xdr:cNvSpPr>
      </xdr:nvSpPr>
      <xdr:spPr bwMode="auto">
        <a:xfrm>
          <a:off x="228600" y="792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50</xdr:row>
      <xdr:rowOff>0</xdr:rowOff>
    </xdr:from>
    <xdr:to>
      <xdr:col>0</xdr:col>
      <xdr:colOff>247650</xdr:colOff>
      <xdr:row>50</xdr:row>
      <xdr:rowOff>0</xdr:rowOff>
    </xdr:to>
    <xdr:sp macro="" textlink="">
      <xdr:nvSpPr>
        <xdr:cNvPr id="209926" name="Text Box 6"/>
        <xdr:cNvSpPr txBox="1">
          <a:spLocks noChangeArrowheads="1"/>
        </xdr:cNvSpPr>
      </xdr:nvSpPr>
      <xdr:spPr bwMode="auto">
        <a:xfrm>
          <a:off x="228600" y="7924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21</xdr:row>
      <xdr:rowOff>0</xdr:rowOff>
    </xdr:from>
    <xdr:to>
      <xdr:col>0</xdr:col>
      <xdr:colOff>247650</xdr:colOff>
      <xdr:row>21</xdr:row>
      <xdr:rowOff>0</xdr:rowOff>
    </xdr:to>
    <xdr:sp macro="" textlink="">
      <xdr:nvSpPr>
        <xdr:cNvPr id="209927" name="Text Box 7"/>
        <xdr:cNvSpPr txBox="1">
          <a:spLocks noChangeArrowheads="1"/>
        </xdr:cNvSpPr>
      </xdr:nvSpPr>
      <xdr:spPr bwMode="auto">
        <a:xfrm>
          <a:off x="228600" y="3705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21</xdr:row>
      <xdr:rowOff>0</xdr:rowOff>
    </xdr:from>
    <xdr:to>
      <xdr:col>0</xdr:col>
      <xdr:colOff>247650</xdr:colOff>
      <xdr:row>21</xdr:row>
      <xdr:rowOff>0</xdr:rowOff>
    </xdr:to>
    <xdr:sp macro="" textlink="">
      <xdr:nvSpPr>
        <xdr:cNvPr id="209928" name="Text Box 8"/>
        <xdr:cNvSpPr txBox="1">
          <a:spLocks noChangeArrowheads="1"/>
        </xdr:cNvSpPr>
      </xdr:nvSpPr>
      <xdr:spPr bwMode="auto">
        <a:xfrm>
          <a:off x="228600" y="3705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44</xdr:row>
      <xdr:rowOff>0</xdr:rowOff>
    </xdr:from>
    <xdr:to>
      <xdr:col>0</xdr:col>
      <xdr:colOff>247650</xdr:colOff>
      <xdr:row>44</xdr:row>
      <xdr:rowOff>0</xdr:rowOff>
    </xdr:to>
    <xdr:sp macro="" textlink="">
      <xdr:nvSpPr>
        <xdr:cNvPr id="209929" name="Text Box 9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44</xdr:row>
      <xdr:rowOff>0</xdr:rowOff>
    </xdr:from>
    <xdr:to>
      <xdr:col>0</xdr:col>
      <xdr:colOff>247650</xdr:colOff>
      <xdr:row>44</xdr:row>
      <xdr:rowOff>0</xdr:rowOff>
    </xdr:to>
    <xdr:sp macro="" textlink="">
      <xdr:nvSpPr>
        <xdr:cNvPr id="209930" name="Text Box 10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44</xdr:row>
      <xdr:rowOff>0</xdr:rowOff>
    </xdr:from>
    <xdr:to>
      <xdr:col>0</xdr:col>
      <xdr:colOff>247650</xdr:colOff>
      <xdr:row>44</xdr:row>
      <xdr:rowOff>0</xdr:rowOff>
    </xdr:to>
    <xdr:sp macro="" textlink="">
      <xdr:nvSpPr>
        <xdr:cNvPr id="209931" name="Text Box 11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44</xdr:row>
      <xdr:rowOff>0</xdr:rowOff>
    </xdr:from>
    <xdr:to>
      <xdr:col>0</xdr:col>
      <xdr:colOff>247650</xdr:colOff>
      <xdr:row>44</xdr:row>
      <xdr:rowOff>0</xdr:rowOff>
    </xdr:to>
    <xdr:sp macro="" textlink="">
      <xdr:nvSpPr>
        <xdr:cNvPr id="209932" name="Text Box 12"/>
        <xdr:cNvSpPr txBox="1">
          <a:spLocks noChangeArrowheads="1"/>
        </xdr:cNvSpPr>
      </xdr:nvSpPr>
      <xdr:spPr bwMode="auto">
        <a:xfrm>
          <a:off x="2286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46</xdr:row>
      <xdr:rowOff>0</xdr:rowOff>
    </xdr:from>
    <xdr:to>
      <xdr:col>0</xdr:col>
      <xdr:colOff>247650</xdr:colOff>
      <xdr:row>46</xdr:row>
      <xdr:rowOff>0</xdr:rowOff>
    </xdr:to>
    <xdr:sp macro="" textlink="">
      <xdr:nvSpPr>
        <xdr:cNvPr id="209933" name="Text Box 13"/>
        <xdr:cNvSpPr txBox="1">
          <a:spLocks noChangeArrowheads="1"/>
        </xdr:cNvSpPr>
      </xdr:nvSpPr>
      <xdr:spPr bwMode="auto">
        <a:xfrm>
          <a:off x="2286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0</xdr:col>
      <xdr:colOff>76200</xdr:colOff>
      <xdr:row>46</xdr:row>
      <xdr:rowOff>0</xdr:rowOff>
    </xdr:from>
    <xdr:to>
      <xdr:col>0</xdr:col>
      <xdr:colOff>247650</xdr:colOff>
      <xdr:row>46</xdr:row>
      <xdr:rowOff>0</xdr:rowOff>
    </xdr:to>
    <xdr:sp macro="" textlink="">
      <xdr:nvSpPr>
        <xdr:cNvPr id="209934" name="Text Box 14"/>
        <xdr:cNvSpPr txBox="1">
          <a:spLocks noChangeArrowheads="1"/>
        </xdr:cNvSpPr>
      </xdr:nvSpPr>
      <xdr:spPr bwMode="auto">
        <a:xfrm>
          <a:off x="2286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32449" name="Text Box 1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32450" name="Text Box 2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49</xdr:row>
      <xdr:rowOff>0</xdr:rowOff>
    </xdr:from>
    <xdr:to>
      <xdr:col>1</xdr:col>
      <xdr:colOff>247650</xdr:colOff>
      <xdr:row>49</xdr:row>
      <xdr:rowOff>0</xdr:rowOff>
    </xdr:to>
    <xdr:sp macro="" textlink="">
      <xdr:nvSpPr>
        <xdr:cNvPr id="232451" name="Text Box 3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49</xdr:row>
      <xdr:rowOff>0</xdr:rowOff>
    </xdr:from>
    <xdr:to>
      <xdr:col>1</xdr:col>
      <xdr:colOff>247650</xdr:colOff>
      <xdr:row>49</xdr:row>
      <xdr:rowOff>0</xdr:rowOff>
    </xdr:to>
    <xdr:sp macro="" textlink="">
      <xdr:nvSpPr>
        <xdr:cNvPr id="232452" name="Text Box 4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27</xdr:row>
      <xdr:rowOff>0</xdr:rowOff>
    </xdr:from>
    <xdr:to>
      <xdr:col>1</xdr:col>
      <xdr:colOff>247650</xdr:colOff>
      <xdr:row>27</xdr:row>
      <xdr:rowOff>0</xdr:rowOff>
    </xdr:to>
    <xdr:sp macro="" textlink="">
      <xdr:nvSpPr>
        <xdr:cNvPr id="232453" name="Text Box 5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27</xdr:row>
      <xdr:rowOff>0</xdr:rowOff>
    </xdr:from>
    <xdr:to>
      <xdr:col>1</xdr:col>
      <xdr:colOff>247650</xdr:colOff>
      <xdr:row>27</xdr:row>
      <xdr:rowOff>0</xdr:rowOff>
    </xdr:to>
    <xdr:sp macro="" textlink="">
      <xdr:nvSpPr>
        <xdr:cNvPr id="232454" name="Text Box 6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2455" name="Text Box 7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2456" name="Text Box 8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2457" name="Text Box 9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2458" name="Text Box 10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2459" name="Text Box 11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2460" name="Text Box 12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2461" name="Text Box 13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2462" name="Text Box 14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2463" name="Text Box 15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2464" name="Text Box 16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2465" name="Text Box 17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2466" name="Text Box 18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2467" name="Text Box 19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2468" name="Text Box 20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17091" name="Text Box 3"/>
        <xdr:cNvSpPr txBox="1">
          <a:spLocks noChangeArrowheads="1"/>
        </xdr:cNvSpPr>
      </xdr:nvSpPr>
      <xdr:spPr bwMode="auto">
        <a:xfrm>
          <a:off x="409575" y="3962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24</xdr:row>
      <xdr:rowOff>0</xdr:rowOff>
    </xdr:from>
    <xdr:to>
      <xdr:col>1</xdr:col>
      <xdr:colOff>247650</xdr:colOff>
      <xdr:row>24</xdr:row>
      <xdr:rowOff>0</xdr:rowOff>
    </xdr:to>
    <xdr:sp macro="" textlink="">
      <xdr:nvSpPr>
        <xdr:cNvPr id="217092" name="Text Box 4"/>
        <xdr:cNvSpPr txBox="1">
          <a:spLocks noChangeArrowheads="1"/>
        </xdr:cNvSpPr>
      </xdr:nvSpPr>
      <xdr:spPr bwMode="auto">
        <a:xfrm>
          <a:off x="409575" y="3962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17093" name="Text Box 5"/>
        <xdr:cNvSpPr txBox="1">
          <a:spLocks noChangeArrowheads="1"/>
        </xdr:cNvSpPr>
      </xdr:nvSpPr>
      <xdr:spPr bwMode="auto">
        <a:xfrm>
          <a:off x="409575" y="7429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50</xdr:row>
      <xdr:rowOff>0</xdr:rowOff>
    </xdr:from>
    <xdr:to>
      <xdr:col>1</xdr:col>
      <xdr:colOff>247650</xdr:colOff>
      <xdr:row>50</xdr:row>
      <xdr:rowOff>0</xdr:rowOff>
    </xdr:to>
    <xdr:sp macro="" textlink="">
      <xdr:nvSpPr>
        <xdr:cNvPr id="217094" name="Text Box 6"/>
        <xdr:cNvSpPr txBox="1">
          <a:spLocks noChangeArrowheads="1"/>
        </xdr:cNvSpPr>
      </xdr:nvSpPr>
      <xdr:spPr bwMode="auto">
        <a:xfrm>
          <a:off x="409575" y="74295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7095" name="Text Box 7"/>
        <xdr:cNvSpPr txBox="1">
          <a:spLocks noChangeArrowheads="1"/>
        </xdr:cNvSpPr>
      </xdr:nvSpPr>
      <xdr:spPr bwMode="auto">
        <a:xfrm>
          <a:off x="409575" y="4495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7096" name="Text Box 8"/>
        <xdr:cNvSpPr txBox="1">
          <a:spLocks noChangeArrowheads="1"/>
        </xdr:cNvSpPr>
      </xdr:nvSpPr>
      <xdr:spPr bwMode="auto">
        <a:xfrm>
          <a:off x="409575" y="4495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16</xdr:row>
      <xdr:rowOff>0</xdr:rowOff>
    </xdr:from>
    <xdr:to>
      <xdr:col>1</xdr:col>
      <xdr:colOff>247650</xdr:colOff>
      <xdr:row>16</xdr:row>
      <xdr:rowOff>0</xdr:rowOff>
    </xdr:to>
    <xdr:sp macro="" textlink="">
      <xdr:nvSpPr>
        <xdr:cNvPr id="217097" name="Text Box 9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16</xdr:row>
      <xdr:rowOff>0</xdr:rowOff>
    </xdr:from>
    <xdr:to>
      <xdr:col>1</xdr:col>
      <xdr:colOff>247650</xdr:colOff>
      <xdr:row>16</xdr:row>
      <xdr:rowOff>0</xdr:rowOff>
    </xdr:to>
    <xdr:sp macro="" textlink="">
      <xdr:nvSpPr>
        <xdr:cNvPr id="217098" name="Text Box 10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16</xdr:row>
      <xdr:rowOff>0</xdr:rowOff>
    </xdr:from>
    <xdr:to>
      <xdr:col>1</xdr:col>
      <xdr:colOff>247650</xdr:colOff>
      <xdr:row>16</xdr:row>
      <xdr:rowOff>0</xdr:rowOff>
    </xdr:to>
    <xdr:sp macro="" textlink="">
      <xdr:nvSpPr>
        <xdr:cNvPr id="217099" name="Text Box 11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16</xdr:row>
      <xdr:rowOff>0</xdr:rowOff>
    </xdr:from>
    <xdr:to>
      <xdr:col>1</xdr:col>
      <xdr:colOff>247650</xdr:colOff>
      <xdr:row>16</xdr:row>
      <xdr:rowOff>0</xdr:rowOff>
    </xdr:to>
    <xdr:sp macro="" textlink="">
      <xdr:nvSpPr>
        <xdr:cNvPr id="217100" name="Text Box 12"/>
        <xdr:cNvSpPr txBox="1">
          <a:spLocks noChangeArrowheads="1"/>
        </xdr:cNvSpPr>
      </xdr:nvSpPr>
      <xdr:spPr bwMode="auto">
        <a:xfrm>
          <a:off x="409575" y="289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48</xdr:row>
      <xdr:rowOff>0</xdr:rowOff>
    </xdr:from>
    <xdr:to>
      <xdr:col>1</xdr:col>
      <xdr:colOff>247650</xdr:colOff>
      <xdr:row>48</xdr:row>
      <xdr:rowOff>0</xdr:rowOff>
    </xdr:to>
    <xdr:sp macro="" textlink="">
      <xdr:nvSpPr>
        <xdr:cNvPr id="217101" name="Text Box 13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48</xdr:row>
      <xdr:rowOff>0</xdr:rowOff>
    </xdr:from>
    <xdr:to>
      <xdr:col>1</xdr:col>
      <xdr:colOff>247650</xdr:colOff>
      <xdr:row>48</xdr:row>
      <xdr:rowOff>0</xdr:rowOff>
    </xdr:to>
    <xdr:sp macro="" textlink="">
      <xdr:nvSpPr>
        <xdr:cNvPr id="217102" name="Text Box 14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48</xdr:row>
      <xdr:rowOff>0</xdr:rowOff>
    </xdr:from>
    <xdr:to>
      <xdr:col>1</xdr:col>
      <xdr:colOff>247650</xdr:colOff>
      <xdr:row>48</xdr:row>
      <xdr:rowOff>0</xdr:rowOff>
    </xdr:to>
    <xdr:sp macro="" textlink="">
      <xdr:nvSpPr>
        <xdr:cNvPr id="217103" name="Text Box 15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48</xdr:row>
      <xdr:rowOff>0</xdr:rowOff>
    </xdr:from>
    <xdr:to>
      <xdr:col>1</xdr:col>
      <xdr:colOff>247650</xdr:colOff>
      <xdr:row>48</xdr:row>
      <xdr:rowOff>0</xdr:rowOff>
    </xdr:to>
    <xdr:sp macro="" textlink="">
      <xdr:nvSpPr>
        <xdr:cNvPr id="217104" name="Text Box 16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48</xdr:row>
      <xdr:rowOff>0</xdr:rowOff>
    </xdr:from>
    <xdr:to>
      <xdr:col>1</xdr:col>
      <xdr:colOff>247650</xdr:colOff>
      <xdr:row>48</xdr:row>
      <xdr:rowOff>0</xdr:rowOff>
    </xdr:to>
    <xdr:sp macro="" textlink="">
      <xdr:nvSpPr>
        <xdr:cNvPr id="217105" name="Text Box 17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48</xdr:row>
      <xdr:rowOff>0</xdr:rowOff>
    </xdr:from>
    <xdr:to>
      <xdr:col>1</xdr:col>
      <xdr:colOff>247650</xdr:colOff>
      <xdr:row>48</xdr:row>
      <xdr:rowOff>0</xdr:rowOff>
    </xdr:to>
    <xdr:sp macro="" textlink="">
      <xdr:nvSpPr>
        <xdr:cNvPr id="217106" name="Text Box 18"/>
        <xdr:cNvSpPr txBox="1">
          <a:spLocks noChangeArrowheads="1"/>
        </xdr:cNvSpPr>
      </xdr:nvSpPr>
      <xdr:spPr bwMode="auto">
        <a:xfrm>
          <a:off x="409575" y="7162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7</xdr:row>
      <xdr:rowOff>0</xdr:rowOff>
    </xdr:from>
    <xdr:to>
      <xdr:col>1</xdr:col>
      <xdr:colOff>247650</xdr:colOff>
      <xdr:row>7</xdr:row>
      <xdr:rowOff>0</xdr:rowOff>
    </xdr:to>
    <xdr:sp macro="" textlink="">
      <xdr:nvSpPr>
        <xdr:cNvPr id="217107" name="Text Box 19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7</xdr:row>
      <xdr:rowOff>0</xdr:rowOff>
    </xdr:from>
    <xdr:to>
      <xdr:col>1</xdr:col>
      <xdr:colOff>247650</xdr:colOff>
      <xdr:row>7</xdr:row>
      <xdr:rowOff>0</xdr:rowOff>
    </xdr:to>
    <xdr:sp macro="" textlink="">
      <xdr:nvSpPr>
        <xdr:cNvPr id="217108" name="Text Box 20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7</xdr:row>
      <xdr:rowOff>0</xdr:rowOff>
    </xdr:from>
    <xdr:to>
      <xdr:col>1</xdr:col>
      <xdr:colOff>247650</xdr:colOff>
      <xdr:row>7</xdr:row>
      <xdr:rowOff>0</xdr:rowOff>
    </xdr:to>
    <xdr:sp macro="" textlink="">
      <xdr:nvSpPr>
        <xdr:cNvPr id="217109" name="Text Box 21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7</xdr:row>
      <xdr:rowOff>0</xdr:rowOff>
    </xdr:from>
    <xdr:to>
      <xdr:col>1</xdr:col>
      <xdr:colOff>247650</xdr:colOff>
      <xdr:row>7</xdr:row>
      <xdr:rowOff>0</xdr:rowOff>
    </xdr:to>
    <xdr:sp macro="" textlink="">
      <xdr:nvSpPr>
        <xdr:cNvPr id="217110" name="Text Box 22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10</xdr:row>
      <xdr:rowOff>0</xdr:rowOff>
    </xdr:from>
    <xdr:to>
      <xdr:col>2</xdr:col>
      <xdr:colOff>247650</xdr:colOff>
      <xdr:row>10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600200" y="21621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10</xdr:row>
      <xdr:rowOff>0</xdr:rowOff>
    </xdr:from>
    <xdr:to>
      <xdr:col>2</xdr:col>
      <xdr:colOff>247650</xdr:colOff>
      <xdr:row>10</xdr:row>
      <xdr:rowOff>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1600200" y="21621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600200" y="2447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12</xdr:row>
      <xdr:rowOff>0</xdr:rowOff>
    </xdr:from>
    <xdr:to>
      <xdr:col>2</xdr:col>
      <xdr:colOff>247650</xdr:colOff>
      <xdr:row>12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600200" y="24479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43</xdr:row>
      <xdr:rowOff>6350</xdr:rowOff>
    </xdr:from>
    <xdr:to>
      <xdr:col>2</xdr:col>
      <xdr:colOff>247650</xdr:colOff>
      <xdr:row>43</xdr:row>
      <xdr:rowOff>6350</xdr:rowOff>
    </xdr:to>
    <xdr:sp macro="" textlink="">
      <xdr:nvSpPr>
        <xdr:cNvPr id="6" name="Text Box 7"/>
        <xdr:cNvSpPr txBox="1">
          <a:spLocks noChangeArrowheads="1"/>
        </xdr:cNvSpPr>
      </xdr:nvSpPr>
      <xdr:spPr bwMode="auto">
        <a:xfrm>
          <a:off x="1600200" y="6883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43</xdr:row>
      <xdr:rowOff>6350</xdr:rowOff>
    </xdr:from>
    <xdr:to>
      <xdr:col>2</xdr:col>
      <xdr:colOff>247650</xdr:colOff>
      <xdr:row>43</xdr:row>
      <xdr:rowOff>6350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1600200" y="68834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37</xdr:row>
      <xdr:rowOff>3175</xdr:rowOff>
    </xdr:from>
    <xdr:to>
      <xdr:col>2</xdr:col>
      <xdr:colOff>247650</xdr:colOff>
      <xdr:row>37</xdr:row>
      <xdr:rowOff>3175</xdr:rowOff>
    </xdr:to>
    <xdr:sp macro="" textlink="">
      <xdr:nvSpPr>
        <xdr:cNvPr id="8" name="Text Box 9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37</xdr:row>
      <xdr:rowOff>3175</xdr:rowOff>
    </xdr:from>
    <xdr:to>
      <xdr:col>2</xdr:col>
      <xdr:colOff>247650</xdr:colOff>
      <xdr:row>37</xdr:row>
      <xdr:rowOff>3175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37</xdr:row>
      <xdr:rowOff>3175</xdr:rowOff>
    </xdr:from>
    <xdr:to>
      <xdr:col>2</xdr:col>
      <xdr:colOff>247650</xdr:colOff>
      <xdr:row>37</xdr:row>
      <xdr:rowOff>3175</xdr:rowOff>
    </xdr:to>
    <xdr:sp macro="" textlink="">
      <xdr:nvSpPr>
        <xdr:cNvPr id="10" name="Text Box 11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37</xdr:row>
      <xdr:rowOff>3175</xdr:rowOff>
    </xdr:from>
    <xdr:to>
      <xdr:col>2</xdr:col>
      <xdr:colOff>247650</xdr:colOff>
      <xdr:row>37</xdr:row>
      <xdr:rowOff>3175</xdr:rowOff>
    </xdr:to>
    <xdr:sp macro="" textlink="">
      <xdr:nvSpPr>
        <xdr:cNvPr id="11" name="Text Box 12"/>
        <xdr:cNvSpPr txBox="1">
          <a:spLocks noChangeArrowheads="1"/>
        </xdr:cNvSpPr>
      </xdr:nvSpPr>
      <xdr:spPr bwMode="auto">
        <a:xfrm>
          <a:off x="1600200" y="6022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3175</xdr:rowOff>
    </xdr:from>
    <xdr:to>
      <xdr:col>2</xdr:col>
      <xdr:colOff>247650</xdr:colOff>
      <xdr:row>35</xdr:row>
      <xdr:rowOff>3175</xdr:rowOff>
    </xdr:to>
    <xdr:sp macro="" textlink="">
      <xdr:nvSpPr>
        <xdr:cNvPr id="12" name="Text Box 13"/>
        <xdr:cNvSpPr txBox="1">
          <a:spLocks noChangeArrowheads="1"/>
        </xdr:cNvSpPr>
      </xdr:nvSpPr>
      <xdr:spPr bwMode="auto">
        <a:xfrm>
          <a:off x="1600200" y="5737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35</xdr:row>
      <xdr:rowOff>3175</xdr:rowOff>
    </xdr:from>
    <xdr:to>
      <xdr:col>2</xdr:col>
      <xdr:colOff>247650</xdr:colOff>
      <xdr:row>35</xdr:row>
      <xdr:rowOff>3175</xdr:rowOff>
    </xdr:to>
    <xdr:sp macro="" textlink="">
      <xdr:nvSpPr>
        <xdr:cNvPr id="13" name="Text Box 14"/>
        <xdr:cNvSpPr txBox="1">
          <a:spLocks noChangeArrowheads="1"/>
        </xdr:cNvSpPr>
      </xdr:nvSpPr>
      <xdr:spPr bwMode="auto">
        <a:xfrm>
          <a:off x="1600200" y="57372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4" name="Text Box 15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5" name="Text Box 16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6" name="Text Box 17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</xdr:row>
      <xdr:rowOff>0</xdr:rowOff>
    </xdr:from>
    <xdr:to>
      <xdr:col>2</xdr:col>
      <xdr:colOff>247650</xdr:colOff>
      <xdr:row>5</xdr:row>
      <xdr:rowOff>0</xdr:rowOff>
    </xdr:to>
    <xdr:sp macro="" textlink="">
      <xdr:nvSpPr>
        <xdr:cNvPr id="17" name="Text Box 18"/>
        <xdr:cNvSpPr txBox="1">
          <a:spLocks noChangeArrowheads="1"/>
        </xdr:cNvSpPr>
      </xdr:nvSpPr>
      <xdr:spPr bwMode="auto">
        <a:xfrm>
          <a:off x="1600200" y="14478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33473" name="Text Box 1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33474" name="Text Box 2"/>
        <xdr:cNvSpPr txBox="1">
          <a:spLocks noChangeArrowheads="1"/>
        </xdr:cNvSpPr>
      </xdr:nvSpPr>
      <xdr:spPr bwMode="auto">
        <a:xfrm>
          <a:off x="409575" y="3933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49</xdr:row>
      <xdr:rowOff>0</xdr:rowOff>
    </xdr:from>
    <xdr:to>
      <xdr:col>1</xdr:col>
      <xdr:colOff>247650</xdr:colOff>
      <xdr:row>49</xdr:row>
      <xdr:rowOff>0</xdr:rowOff>
    </xdr:to>
    <xdr:sp macro="" textlink="">
      <xdr:nvSpPr>
        <xdr:cNvPr id="233475" name="Text Box 3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49</xdr:row>
      <xdr:rowOff>0</xdr:rowOff>
    </xdr:from>
    <xdr:to>
      <xdr:col>1</xdr:col>
      <xdr:colOff>247650</xdr:colOff>
      <xdr:row>49</xdr:row>
      <xdr:rowOff>0</xdr:rowOff>
    </xdr:to>
    <xdr:sp macro="" textlink="">
      <xdr:nvSpPr>
        <xdr:cNvPr id="233476" name="Text Box 4"/>
        <xdr:cNvSpPr txBox="1">
          <a:spLocks noChangeArrowheads="1"/>
        </xdr:cNvSpPr>
      </xdr:nvSpPr>
      <xdr:spPr bwMode="auto">
        <a:xfrm>
          <a:off x="409575" y="76485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27</xdr:row>
      <xdr:rowOff>0</xdr:rowOff>
    </xdr:from>
    <xdr:to>
      <xdr:col>1</xdr:col>
      <xdr:colOff>247650</xdr:colOff>
      <xdr:row>27</xdr:row>
      <xdr:rowOff>0</xdr:rowOff>
    </xdr:to>
    <xdr:sp macro="" textlink="">
      <xdr:nvSpPr>
        <xdr:cNvPr id="233477" name="Text Box 5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27</xdr:row>
      <xdr:rowOff>0</xdr:rowOff>
    </xdr:from>
    <xdr:to>
      <xdr:col>1</xdr:col>
      <xdr:colOff>247650</xdr:colOff>
      <xdr:row>27</xdr:row>
      <xdr:rowOff>0</xdr:rowOff>
    </xdr:to>
    <xdr:sp macro="" textlink="">
      <xdr:nvSpPr>
        <xdr:cNvPr id="233478" name="Text Box 6"/>
        <xdr:cNvSpPr txBox="1">
          <a:spLocks noChangeArrowheads="1"/>
        </xdr:cNvSpPr>
      </xdr:nvSpPr>
      <xdr:spPr bwMode="auto">
        <a:xfrm>
          <a:off x="409575" y="45053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3479" name="Text Box 7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3480" name="Text Box 8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3481" name="Text Box 9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15</xdr:row>
      <xdr:rowOff>0</xdr:rowOff>
    </xdr:from>
    <xdr:to>
      <xdr:col>1</xdr:col>
      <xdr:colOff>247650</xdr:colOff>
      <xdr:row>15</xdr:row>
      <xdr:rowOff>0</xdr:rowOff>
    </xdr:to>
    <xdr:sp macro="" textlink="">
      <xdr:nvSpPr>
        <xdr:cNvPr id="233482" name="Text Box 10"/>
        <xdr:cNvSpPr txBox="1">
          <a:spLocks noChangeArrowheads="1"/>
        </xdr:cNvSpPr>
      </xdr:nvSpPr>
      <xdr:spPr bwMode="auto">
        <a:xfrm>
          <a:off x="409575" y="2790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3483" name="Text Box 11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3484" name="Text Box 12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3485" name="Text Box 13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3486" name="Text Box 14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3487" name="Text Box 15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47</xdr:row>
      <xdr:rowOff>0</xdr:rowOff>
    </xdr:from>
    <xdr:to>
      <xdr:col>1</xdr:col>
      <xdr:colOff>247650</xdr:colOff>
      <xdr:row>47</xdr:row>
      <xdr:rowOff>0</xdr:rowOff>
    </xdr:to>
    <xdr:sp macro="" textlink="">
      <xdr:nvSpPr>
        <xdr:cNvPr id="233488" name="Text Box 16"/>
        <xdr:cNvSpPr txBox="1">
          <a:spLocks noChangeArrowheads="1"/>
        </xdr:cNvSpPr>
      </xdr:nvSpPr>
      <xdr:spPr bwMode="auto">
        <a:xfrm>
          <a:off x="409575" y="736282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3489" name="Text Box 17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3490" name="Text Box 18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3491" name="Text Box 19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6</xdr:row>
      <xdr:rowOff>0</xdr:rowOff>
    </xdr:from>
    <xdr:to>
      <xdr:col>1</xdr:col>
      <xdr:colOff>247650</xdr:colOff>
      <xdr:row>6</xdr:row>
      <xdr:rowOff>0</xdr:rowOff>
    </xdr:to>
    <xdr:sp macro="" textlink="">
      <xdr:nvSpPr>
        <xdr:cNvPr id="233492" name="Text Box 20"/>
        <xdr:cNvSpPr txBox="1">
          <a:spLocks noChangeArrowheads="1"/>
        </xdr:cNvSpPr>
      </xdr:nvSpPr>
      <xdr:spPr bwMode="auto">
        <a:xfrm>
          <a:off x="409575" y="1504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25</xdr:row>
      <xdr:rowOff>0</xdr:rowOff>
    </xdr:from>
    <xdr:to>
      <xdr:col>2</xdr:col>
      <xdr:colOff>247650</xdr:colOff>
      <xdr:row>25</xdr:row>
      <xdr:rowOff>0</xdr:rowOff>
    </xdr:to>
    <xdr:sp macro="" textlink="">
      <xdr:nvSpPr>
        <xdr:cNvPr id="230401" name="Text Box 1"/>
        <xdr:cNvSpPr txBox="1">
          <a:spLocks noChangeArrowheads="1"/>
        </xdr:cNvSpPr>
      </xdr:nvSpPr>
      <xdr:spPr bwMode="auto">
        <a:xfrm>
          <a:off x="409575" y="40957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25</xdr:row>
      <xdr:rowOff>0</xdr:rowOff>
    </xdr:from>
    <xdr:to>
      <xdr:col>2</xdr:col>
      <xdr:colOff>247650</xdr:colOff>
      <xdr:row>25</xdr:row>
      <xdr:rowOff>0</xdr:rowOff>
    </xdr:to>
    <xdr:sp macro="" textlink="">
      <xdr:nvSpPr>
        <xdr:cNvPr id="230402" name="Text Box 2"/>
        <xdr:cNvSpPr txBox="1">
          <a:spLocks noChangeArrowheads="1"/>
        </xdr:cNvSpPr>
      </xdr:nvSpPr>
      <xdr:spPr bwMode="auto">
        <a:xfrm>
          <a:off x="409575" y="40957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03" name="Text Box 3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04" name="Text Box 4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39</xdr:row>
      <xdr:rowOff>0</xdr:rowOff>
    </xdr:from>
    <xdr:to>
      <xdr:col>2</xdr:col>
      <xdr:colOff>247650</xdr:colOff>
      <xdr:row>39</xdr:row>
      <xdr:rowOff>0</xdr:rowOff>
    </xdr:to>
    <xdr:sp macro="" textlink="">
      <xdr:nvSpPr>
        <xdr:cNvPr id="230405" name="Text Box 5"/>
        <xdr:cNvSpPr txBox="1">
          <a:spLocks noChangeArrowheads="1"/>
        </xdr:cNvSpPr>
      </xdr:nvSpPr>
      <xdr:spPr bwMode="auto">
        <a:xfrm>
          <a:off x="409575" y="5962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39</xdr:row>
      <xdr:rowOff>0</xdr:rowOff>
    </xdr:from>
    <xdr:to>
      <xdr:col>2</xdr:col>
      <xdr:colOff>247650</xdr:colOff>
      <xdr:row>39</xdr:row>
      <xdr:rowOff>0</xdr:rowOff>
    </xdr:to>
    <xdr:sp macro="" textlink="">
      <xdr:nvSpPr>
        <xdr:cNvPr id="230406" name="Text Box 6"/>
        <xdr:cNvSpPr txBox="1">
          <a:spLocks noChangeArrowheads="1"/>
        </xdr:cNvSpPr>
      </xdr:nvSpPr>
      <xdr:spPr bwMode="auto">
        <a:xfrm>
          <a:off x="409575" y="59626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17</xdr:row>
      <xdr:rowOff>0</xdr:rowOff>
    </xdr:from>
    <xdr:to>
      <xdr:col>2</xdr:col>
      <xdr:colOff>247650</xdr:colOff>
      <xdr:row>17</xdr:row>
      <xdr:rowOff>0</xdr:rowOff>
    </xdr:to>
    <xdr:sp macro="" textlink="">
      <xdr:nvSpPr>
        <xdr:cNvPr id="230407" name="Text Box 7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17</xdr:row>
      <xdr:rowOff>0</xdr:rowOff>
    </xdr:from>
    <xdr:to>
      <xdr:col>2</xdr:col>
      <xdr:colOff>247650</xdr:colOff>
      <xdr:row>17</xdr:row>
      <xdr:rowOff>0</xdr:rowOff>
    </xdr:to>
    <xdr:sp macro="" textlink="">
      <xdr:nvSpPr>
        <xdr:cNvPr id="230408" name="Text Box 8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17</xdr:row>
      <xdr:rowOff>0</xdr:rowOff>
    </xdr:from>
    <xdr:to>
      <xdr:col>2</xdr:col>
      <xdr:colOff>247650</xdr:colOff>
      <xdr:row>17</xdr:row>
      <xdr:rowOff>0</xdr:rowOff>
    </xdr:to>
    <xdr:sp macro="" textlink="">
      <xdr:nvSpPr>
        <xdr:cNvPr id="230409" name="Text Box 9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17</xdr:row>
      <xdr:rowOff>0</xdr:rowOff>
    </xdr:from>
    <xdr:to>
      <xdr:col>2</xdr:col>
      <xdr:colOff>247650</xdr:colOff>
      <xdr:row>17</xdr:row>
      <xdr:rowOff>0</xdr:rowOff>
    </xdr:to>
    <xdr:sp macro="" textlink="">
      <xdr:nvSpPr>
        <xdr:cNvPr id="230410" name="Text Box 10"/>
        <xdr:cNvSpPr txBox="1">
          <a:spLocks noChangeArrowheads="1"/>
        </xdr:cNvSpPr>
      </xdr:nvSpPr>
      <xdr:spPr bwMode="auto">
        <a:xfrm>
          <a:off x="409575" y="30289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11" name="Text Box 11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12" name="Text Box 12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13" name="Text Box 13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14" name="Text Box 14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15" name="Text Box 15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52</xdr:row>
      <xdr:rowOff>0</xdr:rowOff>
    </xdr:from>
    <xdr:to>
      <xdr:col>2</xdr:col>
      <xdr:colOff>247650</xdr:colOff>
      <xdr:row>52</xdr:row>
      <xdr:rowOff>0</xdr:rowOff>
    </xdr:to>
    <xdr:sp macro="" textlink="">
      <xdr:nvSpPr>
        <xdr:cNvPr id="230416" name="Text Box 16"/>
        <xdr:cNvSpPr txBox="1">
          <a:spLocks noChangeArrowheads="1"/>
        </xdr:cNvSpPr>
      </xdr:nvSpPr>
      <xdr:spPr bwMode="auto">
        <a:xfrm>
          <a:off x="409575" y="76962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247650</xdr:colOff>
      <xdr:row>7</xdr:row>
      <xdr:rowOff>0</xdr:rowOff>
    </xdr:to>
    <xdr:sp macro="" textlink="">
      <xdr:nvSpPr>
        <xdr:cNvPr id="230417" name="Text Box 17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247650</xdr:colOff>
      <xdr:row>7</xdr:row>
      <xdr:rowOff>0</xdr:rowOff>
    </xdr:to>
    <xdr:sp macro="" textlink="">
      <xdr:nvSpPr>
        <xdr:cNvPr id="230418" name="Text Box 18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247650</xdr:colOff>
      <xdr:row>7</xdr:row>
      <xdr:rowOff>0</xdr:rowOff>
    </xdr:to>
    <xdr:sp macro="" textlink="">
      <xdr:nvSpPr>
        <xdr:cNvPr id="230419" name="Text Box 19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7</xdr:row>
      <xdr:rowOff>0</xdr:rowOff>
    </xdr:from>
    <xdr:to>
      <xdr:col>2</xdr:col>
      <xdr:colOff>247650</xdr:colOff>
      <xdr:row>7</xdr:row>
      <xdr:rowOff>0</xdr:rowOff>
    </xdr:to>
    <xdr:sp macro="" textlink="">
      <xdr:nvSpPr>
        <xdr:cNvPr id="230420" name="Text Box 20"/>
        <xdr:cNvSpPr txBox="1">
          <a:spLocks noChangeArrowheads="1"/>
        </xdr:cNvSpPr>
      </xdr:nvSpPr>
      <xdr:spPr bwMode="auto">
        <a:xfrm>
          <a:off x="409575" y="16954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247650</xdr:colOff>
      <xdr:row>11</xdr:row>
      <xdr:rowOff>0</xdr:rowOff>
    </xdr:to>
    <xdr:sp macro="" textlink="">
      <xdr:nvSpPr>
        <xdr:cNvPr id="230421" name="Text Box 21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247650</xdr:colOff>
      <xdr:row>11</xdr:row>
      <xdr:rowOff>0</xdr:rowOff>
    </xdr:to>
    <xdr:sp macro="" textlink="">
      <xdr:nvSpPr>
        <xdr:cNvPr id="230422" name="Text Box 22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247650</xdr:colOff>
      <xdr:row>11</xdr:row>
      <xdr:rowOff>0</xdr:rowOff>
    </xdr:to>
    <xdr:sp macro="" textlink="">
      <xdr:nvSpPr>
        <xdr:cNvPr id="230423" name="Text Box 23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247650</xdr:colOff>
      <xdr:row>11</xdr:row>
      <xdr:rowOff>0</xdr:rowOff>
    </xdr:to>
    <xdr:sp macro="" textlink="">
      <xdr:nvSpPr>
        <xdr:cNvPr id="230424" name="Text Box 24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247650</xdr:colOff>
      <xdr:row>11</xdr:row>
      <xdr:rowOff>0</xdr:rowOff>
    </xdr:to>
    <xdr:sp macro="" textlink="">
      <xdr:nvSpPr>
        <xdr:cNvPr id="230425" name="Text Box 25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2</xdr:col>
      <xdr:colOff>76200</xdr:colOff>
      <xdr:row>11</xdr:row>
      <xdr:rowOff>0</xdr:rowOff>
    </xdr:from>
    <xdr:to>
      <xdr:col>2</xdr:col>
      <xdr:colOff>247650</xdr:colOff>
      <xdr:row>11</xdr:row>
      <xdr:rowOff>0</xdr:rowOff>
    </xdr:to>
    <xdr:sp macro="" textlink="">
      <xdr:nvSpPr>
        <xdr:cNvPr id="230426" name="Text Box 26"/>
        <xdr:cNvSpPr txBox="1">
          <a:spLocks noChangeArrowheads="1"/>
        </xdr:cNvSpPr>
      </xdr:nvSpPr>
      <xdr:spPr bwMode="auto">
        <a:xfrm>
          <a:off x="409575" y="2228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1971" name="Text Box 3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1972" name="Text Box 4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27</xdr:row>
      <xdr:rowOff>0</xdr:rowOff>
    </xdr:from>
    <xdr:to>
      <xdr:col>1</xdr:col>
      <xdr:colOff>247650</xdr:colOff>
      <xdr:row>27</xdr:row>
      <xdr:rowOff>0</xdr:rowOff>
    </xdr:to>
    <xdr:sp macro="" textlink="">
      <xdr:nvSpPr>
        <xdr:cNvPr id="211973" name="Text Box 5"/>
        <xdr:cNvSpPr txBox="1">
          <a:spLocks noChangeArrowheads="1"/>
        </xdr:cNvSpPr>
      </xdr:nvSpPr>
      <xdr:spPr bwMode="auto">
        <a:xfrm>
          <a:off x="304800" y="4562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27</xdr:row>
      <xdr:rowOff>0</xdr:rowOff>
    </xdr:from>
    <xdr:to>
      <xdr:col>1</xdr:col>
      <xdr:colOff>247650</xdr:colOff>
      <xdr:row>27</xdr:row>
      <xdr:rowOff>0</xdr:rowOff>
    </xdr:to>
    <xdr:sp macro="" textlink="">
      <xdr:nvSpPr>
        <xdr:cNvPr id="211974" name="Text Box 6"/>
        <xdr:cNvSpPr txBox="1">
          <a:spLocks noChangeArrowheads="1"/>
        </xdr:cNvSpPr>
      </xdr:nvSpPr>
      <xdr:spPr bwMode="auto">
        <a:xfrm>
          <a:off x="304800" y="4562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19</xdr:row>
      <xdr:rowOff>0</xdr:rowOff>
    </xdr:from>
    <xdr:to>
      <xdr:col>1</xdr:col>
      <xdr:colOff>247650</xdr:colOff>
      <xdr:row>19</xdr:row>
      <xdr:rowOff>0</xdr:rowOff>
    </xdr:to>
    <xdr:sp macro="" textlink="">
      <xdr:nvSpPr>
        <xdr:cNvPr id="211975" name="Text Box 7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19</xdr:row>
      <xdr:rowOff>0</xdr:rowOff>
    </xdr:from>
    <xdr:to>
      <xdr:col>1</xdr:col>
      <xdr:colOff>247650</xdr:colOff>
      <xdr:row>19</xdr:row>
      <xdr:rowOff>0</xdr:rowOff>
    </xdr:to>
    <xdr:sp macro="" textlink="">
      <xdr:nvSpPr>
        <xdr:cNvPr id="211976" name="Text Box 8"/>
        <xdr:cNvSpPr txBox="1">
          <a:spLocks noChangeArrowheads="1"/>
        </xdr:cNvSpPr>
      </xdr:nvSpPr>
      <xdr:spPr bwMode="auto">
        <a:xfrm>
          <a:off x="304800" y="34194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77" name="Text Box 9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78" name="Text Box 10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79" name="Text Box 11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80" name="Text Box 12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42</xdr:row>
      <xdr:rowOff>0</xdr:rowOff>
    </xdr:from>
    <xdr:to>
      <xdr:col>1</xdr:col>
      <xdr:colOff>247650</xdr:colOff>
      <xdr:row>42</xdr:row>
      <xdr:rowOff>0</xdr:rowOff>
    </xdr:to>
    <xdr:sp macro="" textlink="">
      <xdr:nvSpPr>
        <xdr:cNvPr id="211981" name="Text Box 13"/>
        <xdr:cNvSpPr txBox="1">
          <a:spLocks noChangeArrowheads="1"/>
        </xdr:cNvSpPr>
      </xdr:nvSpPr>
      <xdr:spPr bwMode="auto">
        <a:xfrm>
          <a:off x="304800" y="670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42</xdr:row>
      <xdr:rowOff>0</xdr:rowOff>
    </xdr:from>
    <xdr:to>
      <xdr:col>1</xdr:col>
      <xdr:colOff>247650</xdr:colOff>
      <xdr:row>42</xdr:row>
      <xdr:rowOff>0</xdr:rowOff>
    </xdr:to>
    <xdr:sp macro="" textlink="">
      <xdr:nvSpPr>
        <xdr:cNvPr id="211982" name="Text Box 14"/>
        <xdr:cNvSpPr txBox="1">
          <a:spLocks noChangeArrowheads="1"/>
        </xdr:cNvSpPr>
      </xdr:nvSpPr>
      <xdr:spPr bwMode="auto">
        <a:xfrm>
          <a:off x="304800" y="6705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1983" name="Text Box 15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1984" name="Text Box 16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1985" name="Text Box 17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1986" name="Text Box 18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1987" name="Text Box 19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1988" name="Text Box 20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1989" name="Text Box 21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1990" name="Text Box 22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1991" name="Text Box 23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1992" name="Text Box 24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93" name="Text Box 25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94" name="Text Box 26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95" name="Text Box 27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1996" name="Text Box 28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1997" name="Text Box 29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1998" name="Text Box 30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1999" name="Text Box 31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2000" name="Text Box 32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2001" name="Text Box 33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2002" name="Text Box 34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2003" name="Text Box 35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2004" name="Text Box 36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2005" name="Text Box 37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23</xdr:row>
      <xdr:rowOff>0</xdr:rowOff>
    </xdr:from>
    <xdr:to>
      <xdr:col>1</xdr:col>
      <xdr:colOff>247650</xdr:colOff>
      <xdr:row>23</xdr:row>
      <xdr:rowOff>0</xdr:rowOff>
    </xdr:to>
    <xdr:sp macro="" textlink="">
      <xdr:nvSpPr>
        <xdr:cNvPr id="212006" name="Text Box 38"/>
        <xdr:cNvSpPr txBox="1">
          <a:spLocks noChangeArrowheads="1"/>
        </xdr:cNvSpPr>
      </xdr:nvSpPr>
      <xdr:spPr bwMode="auto">
        <a:xfrm>
          <a:off x="304800" y="3990975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2007" name="Text Box 39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8</xdr:row>
      <xdr:rowOff>0</xdr:rowOff>
    </xdr:from>
    <xdr:to>
      <xdr:col>1</xdr:col>
      <xdr:colOff>247650</xdr:colOff>
      <xdr:row>8</xdr:row>
      <xdr:rowOff>0</xdr:rowOff>
    </xdr:to>
    <xdr:sp macro="" textlink="">
      <xdr:nvSpPr>
        <xdr:cNvPr id="212008" name="Text Box 40"/>
        <xdr:cNvSpPr txBox="1">
          <a:spLocks noChangeArrowheads="1"/>
        </xdr:cNvSpPr>
      </xdr:nvSpPr>
      <xdr:spPr bwMode="auto">
        <a:xfrm>
          <a:off x="304800" y="18478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2009" name="Text Box 41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28</xdr:row>
      <xdr:rowOff>0</xdr:rowOff>
    </xdr:from>
    <xdr:to>
      <xdr:col>1</xdr:col>
      <xdr:colOff>247650</xdr:colOff>
      <xdr:row>28</xdr:row>
      <xdr:rowOff>0</xdr:rowOff>
    </xdr:to>
    <xdr:sp macro="" textlink="">
      <xdr:nvSpPr>
        <xdr:cNvPr id="212010" name="Text Box 42"/>
        <xdr:cNvSpPr txBox="1">
          <a:spLocks noChangeArrowheads="1"/>
        </xdr:cNvSpPr>
      </xdr:nvSpPr>
      <xdr:spPr bwMode="auto">
        <a:xfrm>
          <a:off x="304800" y="4705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2011" name="Text Box 43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20</xdr:row>
      <xdr:rowOff>0</xdr:rowOff>
    </xdr:from>
    <xdr:to>
      <xdr:col>1</xdr:col>
      <xdr:colOff>247650</xdr:colOff>
      <xdr:row>20</xdr:row>
      <xdr:rowOff>0</xdr:rowOff>
    </xdr:to>
    <xdr:sp macro="" textlink="">
      <xdr:nvSpPr>
        <xdr:cNvPr id="212012" name="Text Box 44"/>
        <xdr:cNvSpPr txBox="1">
          <a:spLocks noChangeArrowheads="1"/>
        </xdr:cNvSpPr>
      </xdr:nvSpPr>
      <xdr:spPr bwMode="auto">
        <a:xfrm>
          <a:off x="304800" y="3562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2013" name="Text Box 45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2014" name="Text Box 46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2015" name="Text Box 47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34</xdr:row>
      <xdr:rowOff>0</xdr:rowOff>
    </xdr:from>
    <xdr:to>
      <xdr:col>1</xdr:col>
      <xdr:colOff>247650</xdr:colOff>
      <xdr:row>34</xdr:row>
      <xdr:rowOff>0</xdr:rowOff>
    </xdr:to>
    <xdr:sp macro="" textlink="">
      <xdr:nvSpPr>
        <xdr:cNvPr id="212016" name="Text Box 48"/>
        <xdr:cNvSpPr txBox="1">
          <a:spLocks noChangeArrowheads="1"/>
        </xdr:cNvSpPr>
      </xdr:nvSpPr>
      <xdr:spPr bwMode="auto">
        <a:xfrm>
          <a:off x="304800" y="55626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2017" name="Text Box 49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44</xdr:row>
      <xdr:rowOff>0</xdr:rowOff>
    </xdr:from>
    <xdr:to>
      <xdr:col>1</xdr:col>
      <xdr:colOff>247650</xdr:colOff>
      <xdr:row>44</xdr:row>
      <xdr:rowOff>0</xdr:rowOff>
    </xdr:to>
    <xdr:sp macro="" textlink="">
      <xdr:nvSpPr>
        <xdr:cNvPr id="212018" name="Text Box 50"/>
        <xdr:cNvSpPr txBox="1">
          <a:spLocks noChangeArrowheads="1"/>
        </xdr:cNvSpPr>
      </xdr:nvSpPr>
      <xdr:spPr bwMode="auto">
        <a:xfrm>
          <a:off x="304800" y="699135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2019" name="Text Box 51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2020" name="Text Box 52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2021" name="Text Box 53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  <xdr:twoCellAnchor>
    <xdr:from>
      <xdr:col>1</xdr:col>
      <xdr:colOff>76200</xdr:colOff>
      <xdr:row>46</xdr:row>
      <xdr:rowOff>0</xdr:rowOff>
    </xdr:from>
    <xdr:to>
      <xdr:col>1</xdr:col>
      <xdr:colOff>247650</xdr:colOff>
      <xdr:row>46</xdr:row>
      <xdr:rowOff>0</xdr:rowOff>
    </xdr:to>
    <xdr:sp macro="" textlink="">
      <xdr:nvSpPr>
        <xdr:cNvPr id="212022" name="Text Box 54"/>
        <xdr:cNvSpPr txBox="1">
          <a:spLocks noChangeArrowheads="1"/>
        </xdr:cNvSpPr>
      </xdr:nvSpPr>
      <xdr:spPr bwMode="auto">
        <a:xfrm>
          <a:off x="304800" y="7277100"/>
          <a:ext cx="1714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en-US" altLang="ko-KR" sz="1100" b="0" i="0" strike="noStrike">
              <a:solidFill>
                <a:srgbClr val="000000"/>
              </a:solidFill>
              <a:latin typeface="돋움"/>
              <a:ea typeface="돋움"/>
            </a:rPr>
            <a:t>+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AB36"/>
  <sheetViews>
    <sheetView showGridLines="0" view="pageBreakPreview" topLeftCell="A4" zoomScale="70" zoomScaleNormal="120" zoomScaleSheetLayoutView="70" workbookViewId="0">
      <selection activeCell="K20" sqref="K20"/>
    </sheetView>
  </sheetViews>
  <sheetFormatPr defaultRowHeight="16.5"/>
  <cols>
    <col min="1" max="1" width="0.6640625" style="17" customWidth="1"/>
    <col min="2" max="2" width="10.77734375" style="20" customWidth="1"/>
    <col min="3" max="3" width="0.5546875" style="20" customWidth="1"/>
    <col min="4" max="4" width="10.77734375" style="79" customWidth="1"/>
    <col min="5" max="5" width="0.5546875" style="17" customWidth="1"/>
    <col min="6" max="11" width="6.77734375" style="17" customWidth="1"/>
    <col min="12" max="12" width="7.6640625" style="39" customWidth="1"/>
    <col min="13" max="13" width="7.44140625" style="39" customWidth="1"/>
    <col min="14" max="14" width="8.21875" style="39" customWidth="1"/>
    <col min="15" max="15" width="1.109375" style="39" hidden="1" customWidth="1"/>
    <col min="16" max="16" width="10.77734375" style="17" customWidth="1"/>
    <col min="17" max="17" width="1.109375" style="17" customWidth="1"/>
    <col min="18" max="18" width="10.77734375" style="83" customWidth="1"/>
    <col min="19" max="19" width="1.21875" style="17" customWidth="1"/>
    <col min="20" max="23" width="5.6640625" style="17" bestFit="1" customWidth="1"/>
    <col min="24" max="25" width="5.88671875" style="17" customWidth="1"/>
    <col min="26" max="26" width="9.6640625" style="17" customWidth="1"/>
    <col min="27" max="27" width="10.44140625" style="17" customWidth="1"/>
    <col min="28" max="28" width="8.88671875" style="17" customWidth="1"/>
    <col min="29" max="16384" width="8.88671875" style="17"/>
  </cols>
  <sheetData>
    <row r="1" spans="1:28" s="26" customFormat="1" ht="27.95" customHeight="1">
      <c r="A1" s="16"/>
      <c r="B1" s="25"/>
      <c r="C1" s="25"/>
      <c r="D1" s="79"/>
      <c r="L1" s="37"/>
      <c r="M1" s="37"/>
      <c r="N1" s="37"/>
      <c r="O1" s="37"/>
      <c r="R1" s="82"/>
      <c r="AB1" s="37"/>
    </row>
    <row r="2" spans="1:28" s="27" customFormat="1" ht="69.95" customHeight="1">
      <c r="A2" s="41"/>
      <c r="B2" s="418" t="s">
        <v>168</v>
      </c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76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</row>
    <row r="3" spans="1:28" s="134" customFormat="1" ht="20.100000000000001" customHeight="1">
      <c r="B3" s="135" t="s">
        <v>144</v>
      </c>
      <c r="C3" s="135"/>
      <c r="D3" s="136"/>
      <c r="E3" s="135"/>
      <c r="F3" s="137"/>
      <c r="G3" s="137"/>
      <c r="H3" s="137"/>
      <c r="I3" s="137"/>
      <c r="J3" s="137"/>
      <c r="K3" s="137"/>
      <c r="L3" s="138"/>
      <c r="M3" s="138"/>
      <c r="N3" s="138"/>
      <c r="O3" s="138"/>
      <c r="P3" s="137"/>
      <c r="Q3" s="137"/>
      <c r="R3" s="139"/>
      <c r="S3" s="137"/>
      <c r="T3" s="135"/>
      <c r="U3" s="135"/>
      <c r="V3" s="137"/>
      <c r="W3" s="137"/>
      <c r="X3" s="137"/>
      <c r="Y3" s="137"/>
      <c r="Z3" s="137"/>
      <c r="AA3" s="137"/>
      <c r="AB3" s="140" t="s">
        <v>140</v>
      </c>
    </row>
    <row r="4" spans="1:28" s="81" customFormat="1" ht="69.95" customHeight="1">
      <c r="A4" s="141"/>
      <c r="B4" s="420" t="s">
        <v>360</v>
      </c>
      <c r="C4" s="421"/>
      <c r="D4" s="421"/>
      <c r="E4" s="377"/>
      <c r="F4" s="425" t="s">
        <v>363</v>
      </c>
      <c r="G4" s="426"/>
      <c r="H4" s="426"/>
      <c r="I4" s="426"/>
      <c r="J4" s="426"/>
      <c r="K4" s="427"/>
      <c r="L4" s="383" t="s">
        <v>361</v>
      </c>
      <c r="M4" s="383" t="s">
        <v>366</v>
      </c>
      <c r="N4" s="384" t="s">
        <v>362</v>
      </c>
      <c r="O4" s="378"/>
      <c r="P4" s="420" t="s">
        <v>360</v>
      </c>
      <c r="Q4" s="423"/>
      <c r="R4" s="423"/>
      <c r="S4" s="379"/>
      <c r="T4" s="425" t="s">
        <v>363</v>
      </c>
      <c r="U4" s="426"/>
      <c r="V4" s="426"/>
      <c r="W4" s="426"/>
      <c r="X4" s="426"/>
      <c r="Y4" s="427"/>
      <c r="Z4" s="383" t="s">
        <v>365</v>
      </c>
      <c r="AA4" s="383" t="s">
        <v>364</v>
      </c>
      <c r="AB4" s="384" t="s">
        <v>362</v>
      </c>
    </row>
    <row r="5" spans="1:28" s="81" customFormat="1" ht="20.100000000000001" customHeight="1">
      <c r="A5" s="142"/>
      <c r="B5" s="422"/>
      <c r="C5" s="422"/>
      <c r="D5" s="422"/>
      <c r="E5" s="380"/>
      <c r="F5" s="389">
        <v>2006</v>
      </c>
      <c r="G5" s="389">
        <v>2007</v>
      </c>
      <c r="H5" s="389">
        <v>2008</v>
      </c>
      <c r="I5" s="389">
        <v>2009</v>
      </c>
      <c r="J5" s="390">
        <v>2010</v>
      </c>
      <c r="K5" s="390">
        <v>2011</v>
      </c>
      <c r="L5" s="390" t="s">
        <v>370</v>
      </c>
      <c r="M5" s="391">
        <v>2009</v>
      </c>
      <c r="N5" s="392">
        <v>2011</v>
      </c>
      <c r="O5" s="381"/>
      <c r="P5" s="424"/>
      <c r="Q5" s="424"/>
      <c r="R5" s="424"/>
      <c r="S5" s="382"/>
      <c r="T5" s="389">
        <v>2006</v>
      </c>
      <c r="U5" s="389">
        <v>2007</v>
      </c>
      <c r="V5" s="389">
        <v>2008</v>
      </c>
      <c r="W5" s="389">
        <v>2009</v>
      </c>
      <c r="X5" s="389">
        <v>2010</v>
      </c>
      <c r="Y5" s="389">
        <v>2011</v>
      </c>
      <c r="Z5" s="389" t="s">
        <v>370</v>
      </c>
      <c r="AA5" s="391">
        <v>2009</v>
      </c>
      <c r="AB5" s="392">
        <v>2011</v>
      </c>
    </row>
    <row r="6" spans="1:28" s="144" customFormat="1" ht="2.1" customHeight="1">
      <c r="A6" s="143"/>
      <c r="B6" s="147"/>
      <c r="C6" s="147"/>
      <c r="D6" s="148"/>
      <c r="E6" s="149"/>
      <c r="F6" s="147"/>
      <c r="G6" s="147"/>
      <c r="H6" s="147"/>
      <c r="I6" s="147"/>
      <c r="J6" s="147"/>
      <c r="K6" s="147"/>
      <c r="L6" s="150"/>
      <c r="M6" s="150"/>
      <c r="N6" s="150"/>
      <c r="O6" s="150"/>
      <c r="P6" s="147"/>
      <c r="Q6" s="147"/>
      <c r="R6" s="148"/>
      <c r="S6" s="149"/>
      <c r="T6" s="151"/>
      <c r="U6" s="147"/>
      <c r="V6" s="147"/>
      <c r="W6" s="147"/>
      <c r="X6" s="147"/>
      <c r="Y6" s="147"/>
      <c r="Z6" s="147"/>
      <c r="AA6" s="147"/>
      <c r="AB6" s="147"/>
    </row>
    <row r="7" spans="1:28" s="144" customFormat="1" ht="21.6" customHeight="1">
      <c r="A7" s="143"/>
      <c r="B7" s="152" t="s">
        <v>5</v>
      </c>
      <c r="C7" s="153"/>
      <c r="D7" s="368" t="s">
        <v>320</v>
      </c>
      <c r="E7" s="154"/>
      <c r="F7" s="372">
        <v>6591548</v>
      </c>
      <c r="G7" s="372">
        <v>6670801</v>
      </c>
      <c r="H7" s="372">
        <v>6750062</v>
      </c>
      <c r="I7" s="372">
        <v>6829360</v>
      </c>
      <c r="J7" s="372">
        <v>6895889</v>
      </c>
      <c r="K7" s="372">
        <v>6974036</v>
      </c>
      <c r="L7" s="164">
        <f t="shared" ref="L7:L33" si="0">((K7/F7)^(1/5)-1)*100</f>
        <v>1.1345050038541693</v>
      </c>
      <c r="M7" s="165"/>
      <c r="N7" s="166"/>
      <c r="O7" s="155"/>
      <c r="P7" s="155"/>
      <c r="Q7" s="155"/>
      <c r="R7" s="156"/>
      <c r="S7" s="157"/>
      <c r="T7" s="169"/>
      <c r="U7" s="170"/>
      <c r="V7" s="171"/>
      <c r="W7" s="171"/>
      <c r="X7" s="171"/>
      <c r="Y7" s="171"/>
      <c r="Z7" s="171"/>
      <c r="AA7" s="171"/>
      <c r="AB7" s="170"/>
    </row>
    <row r="8" spans="1:28" s="144" customFormat="1" ht="21.6" customHeight="1">
      <c r="A8" s="143"/>
      <c r="B8" s="158" t="s">
        <v>154</v>
      </c>
      <c r="C8" s="153"/>
      <c r="D8" s="369" t="s">
        <v>321</v>
      </c>
      <c r="E8" s="154"/>
      <c r="F8" s="373">
        <v>33351</v>
      </c>
      <c r="G8" s="373">
        <v>33858</v>
      </c>
      <c r="H8" s="373">
        <v>34373</v>
      </c>
      <c r="I8" s="373">
        <v>34895</v>
      </c>
      <c r="J8" s="373">
        <v>35468</v>
      </c>
      <c r="K8" s="374">
        <v>35980</v>
      </c>
      <c r="L8" s="168">
        <f t="shared" si="0"/>
        <v>1.5290820709646491</v>
      </c>
      <c r="M8" s="375">
        <v>238174</v>
      </c>
      <c r="N8" s="167">
        <f>K8/M8*100</f>
        <v>15.106602735814992</v>
      </c>
      <c r="O8" s="159"/>
      <c r="P8" s="158" t="s">
        <v>28</v>
      </c>
      <c r="Q8" s="160"/>
      <c r="R8" s="370" t="s">
        <v>317</v>
      </c>
      <c r="S8" s="154"/>
      <c r="T8" s="375">
        <v>48297</v>
      </c>
      <c r="U8" s="375">
        <v>48456</v>
      </c>
      <c r="V8" s="375">
        <v>48607</v>
      </c>
      <c r="W8" s="376">
        <v>48747</v>
      </c>
      <c r="X8" s="376">
        <v>49410</v>
      </c>
      <c r="Y8" s="376">
        <v>49779</v>
      </c>
      <c r="Z8" s="166">
        <f>((Y8/T8)^(1/5)-1)*100</f>
        <v>0.60630586664476294</v>
      </c>
      <c r="AA8" s="375">
        <v>9990</v>
      </c>
      <c r="AB8" s="371">
        <f>Y8/AA8*100</f>
        <v>498.2882882882883</v>
      </c>
    </row>
    <row r="9" spans="1:28" s="144" customFormat="1" ht="21.6" customHeight="1">
      <c r="A9" s="143"/>
      <c r="B9" s="158" t="s">
        <v>155</v>
      </c>
      <c r="C9" s="153"/>
      <c r="D9" s="369" t="s">
        <v>100</v>
      </c>
      <c r="E9" s="154"/>
      <c r="F9" s="373">
        <v>39105</v>
      </c>
      <c r="G9" s="373">
        <v>39490</v>
      </c>
      <c r="H9" s="373">
        <v>39883</v>
      </c>
      <c r="I9" s="373">
        <v>40276</v>
      </c>
      <c r="J9" s="373">
        <v>40412</v>
      </c>
      <c r="K9" s="374">
        <v>40765</v>
      </c>
      <c r="L9" s="168">
        <f t="shared" si="0"/>
        <v>0.83493699917343012</v>
      </c>
      <c r="M9" s="375">
        <v>278040</v>
      </c>
      <c r="N9" s="167">
        <f t="shared" ref="N9:N33" si="1">K9/M9*100</f>
        <v>14.661559487843476</v>
      </c>
      <c r="O9" s="159"/>
      <c r="P9" s="158" t="s">
        <v>10</v>
      </c>
      <c r="Q9" s="153"/>
      <c r="R9" s="370" t="s">
        <v>318</v>
      </c>
      <c r="S9" s="154"/>
      <c r="T9" s="375">
        <v>26095</v>
      </c>
      <c r="U9" s="375">
        <v>26556</v>
      </c>
      <c r="V9" s="375">
        <v>27014</v>
      </c>
      <c r="W9" s="376">
        <v>27468</v>
      </c>
      <c r="X9" s="376">
        <v>28401</v>
      </c>
      <c r="Y9" s="376">
        <v>28859</v>
      </c>
      <c r="Z9" s="166">
        <f t="shared" ref="Z9:Z33" si="2">((Y9/T9)^(1/5)-1)*100</f>
        <v>2.0339724953895466</v>
      </c>
      <c r="AA9" s="375">
        <v>33080</v>
      </c>
      <c r="AB9" s="371">
        <f t="shared" ref="AB9:AB33" si="3">Y9/AA9*100</f>
        <v>87.240024183796862</v>
      </c>
    </row>
    <row r="10" spans="1:28" s="144" customFormat="1" ht="21.6" customHeight="1">
      <c r="A10" s="143"/>
      <c r="B10" s="158" t="s">
        <v>78</v>
      </c>
      <c r="C10" s="148"/>
      <c r="D10" s="370" t="s">
        <v>101</v>
      </c>
      <c r="E10" s="161"/>
      <c r="F10" s="373">
        <v>20628</v>
      </c>
      <c r="G10" s="373">
        <v>20854</v>
      </c>
      <c r="H10" s="373">
        <v>21074</v>
      </c>
      <c r="I10" s="373">
        <v>21293</v>
      </c>
      <c r="J10" s="373">
        <v>22268</v>
      </c>
      <c r="K10" s="374">
        <v>22606</v>
      </c>
      <c r="L10" s="168">
        <f t="shared" si="0"/>
        <v>1.848191122505205</v>
      </c>
      <c r="M10" s="375">
        <v>774122</v>
      </c>
      <c r="N10" s="167">
        <f t="shared" si="1"/>
        <v>2.9202115428834214</v>
      </c>
      <c r="O10" s="159"/>
      <c r="P10" s="158" t="s">
        <v>80</v>
      </c>
      <c r="Q10" s="148"/>
      <c r="R10" s="370" t="s">
        <v>319</v>
      </c>
      <c r="S10" s="161"/>
      <c r="T10" s="375">
        <v>106411</v>
      </c>
      <c r="U10" s="375">
        <v>107487</v>
      </c>
      <c r="V10" s="375">
        <v>108555</v>
      </c>
      <c r="W10" s="376">
        <v>109610</v>
      </c>
      <c r="X10" s="376">
        <v>113423</v>
      </c>
      <c r="Y10" s="376">
        <v>114793</v>
      </c>
      <c r="Z10" s="166">
        <f t="shared" si="2"/>
        <v>1.5279871830101044</v>
      </c>
      <c r="AA10" s="375">
        <v>196438</v>
      </c>
      <c r="AB10" s="371">
        <f t="shared" si="3"/>
        <v>58.437267738421284</v>
      </c>
    </row>
    <row r="11" spans="1:28" s="144" customFormat="1" ht="21.6" customHeight="1">
      <c r="A11" s="143"/>
      <c r="B11" s="158" t="s">
        <v>170</v>
      </c>
      <c r="C11" s="158"/>
      <c r="D11" s="370" t="s">
        <v>322</v>
      </c>
      <c r="E11" s="162"/>
      <c r="F11" s="373">
        <v>8272</v>
      </c>
      <c r="G11" s="373">
        <v>8307</v>
      </c>
      <c r="H11" s="373">
        <v>8337</v>
      </c>
      <c r="I11" s="373">
        <v>8364</v>
      </c>
      <c r="J11" s="373">
        <v>8394</v>
      </c>
      <c r="K11" s="374">
        <v>8413</v>
      </c>
      <c r="L11" s="168">
        <f t="shared" si="0"/>
        <v>0.33860820279472126</v>
      </c>
      <c r="M11" s="375">
        <v>8387</v>
      </c>
      <c r="N11" s="167">
        <f t="shared" si="1"/>
        <v>100.31000357696436</v>
      </c>
      <c r="O11" s="159"/>
      <c r="P11" s="158" t="s">
        <v>126</v>
      </c>
      <c r="Q11" s="158"/>
      <c r="R11" s="370" t="s">
        <v>337</v>
      </c>
      <c r="S11" s="162"/>
      <c r="T11" s="375">
        <v>2581</v>
      </c>
      <c r="U11" s="375">
        <v>2611</v>
      </c>
      <c r="V11" s="375">
        <v>2641</v>
      </c>
      <c r="W11" s="376">
        <v>2671</v>
      </c>
      <c r="X11" s="376">
        <v>2756</v>
      </c>
      <c r="Y11" s="376">
        <v>2800</v>
      </c>
      <c r="Z11" s="166">
        <f t="shared" si="2"/>
        <v>1.6421880100499164</v>
      </c>
      <c r="AA11" s="375">
        <v>156412</v>
      </c>
      <c r="AB11" s="371">
        <f t="shared" si="3"/>
        <v>1.7901439787228599</v>
      </c>
    </row>
    <row r="12" spans="1:28" s="144" customFormat="1" ht="21.6" customHeight="1">
      <c r="A12" s="143"/>
      <c r="B12" s="158" t="s">
        <v>171</v>
      </c>
      <c r="C12" s="160"/>
      <c r="D12" s="370" t="s">
        <v>323</v>
      </c>
      <c r="E12" s="162"/>
      <c r="F12" s="373">
        <v>10471</v>
      </c>
      <c r="G12" s="373">
        <v>10531</v>
      </c>
      <c r="H12" s="373">
        <v>10590</v>
      </c>
      <c r="I12" s="373">
        <v>10647</v>
      </c>
      <c r="J12" s="373">
        <v>10712</v>
      </c>
      <c r="K12" s="374">
        <v>10754</v>
      </c>
      <c r="L12" s="168">
        <f t="shared" si="0"/>
        <v>0.53478986466832801</v>
      </c>
      <c r="M12" s="375">
        <v>3053</v>
      </c>
      <c r="N12" s="167">
        <f t="shared" si="1"/>
        <v>352.24369472649857</v>
      </c>
      <c r="O12" s="159"/>
      <c r="P12" s="158" t="s">
        <v>121</v>
      </c>
      <c r="Q12" s="158"/>
      <c r="R12" s="370" t="s">
        <v>338</v>
      </c>
      <c r="S12" s="162"/>
      <c r="T12" s="375">
        <v>30853</v>
      </c>
      <c r="U12" s="375">
        <v>31224</v>
      </c>
      <c r="V12" s="375">
        <v>31606</v>
      </c>
      <c r="W12" s="376">
        <v>31993</v>
      </c>
      <c r="X12" s="376">
        <v>31951</v>
      </c>
      <c r="Y12" s="376">
        <v>32273</v>
      </c>
      <c r="Z12" s="166">
        <f t="shared" si="2"/>
        <v>0.90400117059838969</v>
      </c>
      <c r="AA12" s="375">
        <v>44655</v>
      </c>
      <c r="AB12" s="371">
        <f t="shared" si="3"/>
        <v>72.271862053521446</v>
      </c>
    </row>
    <row r="13" spans="1:28" s="144" customFormat="1" ht="21.6" customHeight="1">
      <c r="A13" s="143"/>
      <c r="B13" s="158" t="s">
        <v>172</v>
      </c>
      <c r="C13" s="158"/>
      <c r="D13" s="370" t="s">
        <v>324</v>
      </c>
      <c r="E13" s="162"/>
      <c r="F13" s="373">
        <v>188158</v>
      </c>
      <c r="G13" s="373">
        <v>190120</v>
      </c>
      <c r="H13" s="373">
        <v>191972</v>
      </c>
      <c r="I13" s="373">
        <v>193734</v>
      </c>
      <c r="J13" s="373">
        <v>194946</v>
      </c>
      <c r="K13" s="374">
        <v>196655</v>
      </c>
      <c r="L13" s="168">
        <f t="shared" si="0"/>
        <v>0.88729107681371211</v>
      </c>
      <c r="M13" s="375">
        <v>851488</v>
      </c>
      <c r="N13" s="167">
        <f t="shared" si="1"/>
        <v>23.095451726859334</v>
      </c>
      <c r="O13" s="159"/>
      <c r="P13" s="158" t="s">
        <v>116</v>
      </c>
      <c r="Q13" s="158"/>
      <c r="R13" s="370" t="s">
        <v>339</v>
      </c>
      <c r="S13" s="162"/>
      <c r="T13" s="375">
        <v>48723</v>
      </c>
      <c r="U13" s="375">
        <v>49129</v>
      </c>
      <c r="V13" s="375">
        <v>49563</v>
      </c>
      <c r="W13" s="376">
        <v>50020</v>
      </c>
      <c r="X13" s="376">
        <v>47963</v>
      </c>
      <c r="Y13" s="376">
        <v>48337</v>
      </c>
      <c r="Z13" s="166">
        <f t="shared" si="2"/>
        <v>-0.15895123682623247</v>
      </c>
      <c r="AA13" s="375">
        <v>67659</v>
      </c>
      <c r="AB13" s="371">
        <f t="shared" si="3"/>
        <v>71.442084571158304</v>
      </c>
    </row>
    <row r="14" spans="1:28" s="144" customFormat="1" ht="21.6" customHeight="1">
      <c r="A14" s="143"/>
      <c r="B14" s="158" t="s">
        <v>173</v>
      </c>
      <c r="C14" s="152"/>
      <c r="D14" s="370" t="s">
        <v>102</v>
      </c>
      <c r="E14" s="163"/>
      <c r="F14" s="373">
        <v>7690</v>
      </c>
      <c r="G14" s="373">
        <v>7641</v>
      </c>
      <c r="H14" s="373">
        <v>7593</v>
      </c>
      <c r="I14" s="373">
        <v>7545</v>
      </c>
      <c r="J14" s="373">
        <v>7494</v>
      </c>
      <c r="K14" s="374">
        <v>7446</v>
      </c>
      <c r="L14" s="168">
        <f t="shared" si="0"/>
        <v>-0.64280129751975723</v>
      </c>
      <c r="M14" s="375">
        <v>11100</v>
      </c>
      <c r="N14" s="167">
        <f t="shared" si="1"/>
        <v>67.081081081081081</v>
      </c>
      <c r="O14" s="159"/>
      <c r="P14" s="158" t="s">
        <v>29</v>
      </c>
      <c r="Q14" s="152"/>
      <c r="R14" s="370" t="s">
        <v>340</v>
      </c>
      <c r="S14" s="163"/>
      <c r="T14" s="375">
        <v>16389</v>
      </c>
      <c r="U14" s="375">
        <v>16460</v>
      </c>
      <c r="V14" s="375">
        <v>16528</v>
      </c>
      <c r="W14" s="376">
        <v>16592</v>
      </c>
      <c r="X14" s="376">
        <v>16613</v>
      </c>
      <c r="Y14" s="376">
        <v>16665</v>
      </c>
      <c r="Z14" s="166">
        <f t="shared" si="2"/>
        <v>0.33456509740137363</v>
      </c>
      <c r="AA14" s="375">
        <v>4154</v>
      </c>
      <c r="AB14" s="371">
        <f t="shared" si="3"/>
        <v>401.17958594126139</v>
      </c>
    </row>
    <row r="15" spans="1:28" s="144" customFormat="1" ht="21.6" customHeight="1">
      <c r="A15" s="143"/>
      <c r="B15" s="158" t="s">
        <v>174</v>
      </c>
      <c r="C15" s="152"/>
      <c r="D15" s="370" t="s">
        <v>325</v>
      </c>
      <c r="E15" s="163"/>
      <c r="F15" s="373">
        <v>32628</v>
      </c>
      <c r="G15" s="373">
        <v>32945</v>
      </c>
      <c r="H15" s="373">
        <v>33259</v>
      </c>
      <c r="I15" s="373">
        <v>33573</v>
      </c>
      <c r="J15" s="373">
        <v>34017</v>
      </c>
      <c r="K15" s="374">
        <v>34350</v>
      </c>
      <c r="L15" s="168">
        <f t="shared" si="0"/>
        <v>1.0339325879017425</v>
      </c>
      <c r="M15" s="375">
        <v>998467</v>
      </c>
      <c r="N15" s="167">
        <f t="shared" si="1"/>
        <v>3.4402739399499436</v>
      </c>
      <c r="O15" s="159"/>
      <c r="P15" s="158" t="s">
        <v>30</v>
      </c>
      <c r="Q15" s="152"/>
      <c r="R15" s="370" t="s">
        <v>341</v>
      </c>
      <c r="S15" s="163"/>
      <c r="T15" s="375">
        <v>4153</v>
      </c>
      <c r="U15" s="375">
        <v>4193</v>
      </c>
      <c r="V15" s="375">
        <v>4230</v>
      </c>
      <c r="W15" s="376">
        <v>4266</v>
      </c>
      <c r="X15" s="376">
        <v>4368</v>
      </c>
      <c r="Y15" s="376">
        <v>4415</v>
      </c>
      <c r="Z15" s="166">
        <f t="shared" si="2"/>
        <v>1.2310532286067044</v>
      </c>
      <c r="AA15" s="375">
        <v>26771</v>
      </c>
      <c r="AB15" s="371">
        <f t="shared" si="3"/>
        <v>16.491726121549437</v>
      </c>
    </row>
    <row r="16" spans="1:28" s="144" customFormat="1" ht="21.6" customHeight="1">
      <c r="A16" s="143"/>
      <c r="B16" s="158" t="s">
        <v>175</v>
      </c>
      <c r="C16" s="158"/>
      <c r="D16" s="370" t="s">
        <v>103</v>
      </c>
      <c r="E16" s="162"/>
      <c r="F16" s="373">
        <v>16467</v>
      </c>
      <c r="G16" s="373">
        <v>16636</v>
      </c>
      <c r="H16" s="373">
        <v>16804</v>
      </c>
      <c r="I16" s="373">
        <v>16970</v>
      </c>
      <c r="J16" s="373">
        <v>17114</v>
      </c>
      <c r="K16" s="374">
        <v>17270</v>
      </c>
      <c r="L16" s="168">
        <f t="shared" si="0"/>
        <v>0.95679860711226361</v>
      </c>
      <c r="M16" s="375">
        <v>75609.600000000006</v>
      </c>
      <c r="N16" s="167">
        <f t="shared" si="1"/>
        <v>22.841014897579143</v>
      </c>
      <c r="O16" s="159"/>
      <c r="P16" s="158" t="s">
        <v>31</v>
      </c>
      <c r="Q16" s="158"/>
      <c r="R16" s="370" t="s">
        <v>342</v>
      </c>
      <c r="S16" s="162"/>
      <c r="T16" s="375">
        <v>4676</v>
      </c>
      <c r="U16" s="375">
        <v>4720</v>
      </c>
      <c r="V16" s="375">
        <v>4767</v>
      </c>
      <c r="W16" s="376">
        <v>4812</v>
      </c>
      <c r="X16" s="376">
        <v>4883</v>
      </c>
      <c r="Y16" s="376">
        <v>4925</v>
      </c>
      <c r="Z16" s="166">
        <f t="shared" si="2"/>
        <v>1.0430266125144083</v>
      </c>
      <c r="AA16" s="375">
        <v>32378</v>
      </c>
      <c r="AB16" s="371">
        <f t="shared" si="3"/>
        <v>15.210945703873</v>
      </c>
    </row>
    <row r="17" spans="1:28" s="144" customFormat="1" ht="21.6" customHeight="1">
      <c r="A17" s="143"/>
      <c r="B17" s="158" t="s">
        <v>176</v>
      </c>
      <c r="C17" s="148"/>
      <c r="D17" s="370" t="s">
        <v>326</v>
      </c>
      <c r="E17" s="161"/>
      <c r="F17" s="373">
        <v>1320724</v>
      </c>
      <c r="G17" s="373">
        <v>1329090</v>
      </c>
      <c r="H17" s="373">
        <v>1337411</v>
      </c>
      <c r="I17" s="373">
        <v>1345751</v>
      </c>
      <c r="J17" s="373">
        <v>1341335</v>
      </c>
      <c r="K17" s="374">
        <v>1347565</v>
      </c>
      <c r="L17" s="168">
        <f t="shared" si="0"/>
        <v>0.40319443108860487</v>
      </c>
      <c r="M17" s="375">
        <v>960000</v>
      </c>
      <c r="N17" s="167">
        <f t="shared" si="1"/>
        <v>140.37135416666666</v>
      </c>
      <c r="O17" s="159"/>
      <c r="P17" s="158" t="s">
        <v>120</v>
      </c>
      <c r="Q17" s="148"/>
      <c r="R17" s="370" t="s">
        <v>343</v>
      </c>
      <c r="S17" s="161"/>
      <c r="T17" s="375">
        <v>3288</v>
      </c>
      <c r="U17" s="375">
        <v>3343</v>
      </c>
      <c r="V17" s="375">
        <v>3399</v>
      </c>
      <c r="W17" s="376">
        <v>3454</v>
      </c>
      <c r="X17" s="376">
        <v>3517</v>
      </c>
      <c r="Y17" s="376">
        <v>3571</v>
      </c>
      <c r="Z17" s="166">
        <f t="shared" si="2"/>
        <v>1.6650335402509819</v>
      </c>
      <c r="AA17" s="375">
        <v>7542</v>
      </c>
      <c r="AB17" s="371">
        <f t="shared" si="3"/>
        <v>47.348183505701407</v>
      </c>
    </row>
    <row r="18" spans="1:28" s="144" customFormat="1" ht="21.6" customHeight="1">
      <c r="A18" s="143"/>
      <c r="B18" s="158" t="s">
        <v>177</v>
      </c>
      <c r="C18" s="158"/>
      <c r="D18" s="370" t="s">
        <v>327</v>
      </c>
      <c r="E18" s="162"/>
      <c r="F18" s="373">
        <v>43704</v>
      </c>
      <c r="G18" s="373">
        <v>44359</v>
      </c>
      <c r="H18" s="373">
        <v>45012</v>
      </c>
      <c r="I18" s="373">
        <v>45660</v>
      </c>
      <c r="J18" s="373">
        <v>46295</v>
      </c>
      <c r="K18" s="374">
        <v>46927</v>
      </c>
      <c r="L18" s="168">
        <f t="shared" si="0"/>
        <v>1.4332452981912214</v>
      </c>
      <c r="M18" s="375">
        <v>114175</v>
      </c>
      <c r="N18" s="167">
        <f t="shared" si="1"/>
        <v>41.100941537114075</v>
      </c>
      <c r="O18" s="159"/>
      <c r="P18" s="158" t="s">
        <v>118</v>
      </c>
      <c r="Q18" s="158"/>
      <c r="R18" s="370" t="s">
        <v>344</v>
      </c>
      <c r="S18" s="162"/>
      <c r="T18" s="375">
        <v>28176</v>
      </c>
      <c r="U18" s="375">
        <v>28508</v>
      </c>
      <c r="V18" s="375">
        <v>28837</v>
      </c>
      <c r="W18" s="376">
        <v>29165</v>
      </c>
      <c r="X18" s="376">
        <v>29077</v>
      </c>
      <c r="Y18" s="376">
        <v>29400</v>
      </c>
      <c r="Z18" s="166">
        <f t="shared" si="2"/>
        <v>0.85410932851188726</v>
      </c>
      <c r="AA18" s="375">
        <v>128522</v>
      </c>
      <c r="AB18" s="371">
        <f t="shared" si="3"/>
        <v>22.875461010566283</v>
      </c>
    </row>
    <row r="19" spans="1:28" s="144" customFormat="1" ht="21.6" customHeight="1">
      <c r="A19" s="143"/>
      <c r="B19" s="158" t="s">
        <v>178</v>
      </c>
      <c r="C19" s="158"/>
      <c r="D19" s="370" t="s">
        <v>104</v>
      </c>
      <c r="E19" s="162"/>
      <c r="F19" s="373">
        <v>3486</v>
      </c>
      <c r="G19" s="373">
        <v>3551</v>
      </c>
      <c r="H19" s="373">
        <v>3615</v>
      </c>
      <c r="I19" s="373">
        <v>3683</v>
      </c>
      <c r="J19" s="373">
        <v>4043</v>
      </c>
      <c r="K19" s="374">
        <v>4140</v>
      </c>
      <c r="L19" s="168">
        <f t="shared" si="0"/>
        <v>3.4986277471586336</v>
      </c>
      <c r="M19" s="375">
        <v>34200</v>
      </c>
      <c r="N19" s="167">
        <f t="shared" si="1"/>
        <v>12.105263157894736</v>
      </c>
      <c r="O19" s="159"/>
      <c r="P19" s="158" t="s">
        <v>32</v>
      </c>
      <c r="Q19" s="158"/>
      <c r="R19" s="370" t="s">
        <v>345</v>
      </c>
      <c r="S19" s="162"/>
      <c r="T19" s="375">
        <v>87099</v>
      </c>
      <c r="U19" s="375">
        <v>88718</v>
      </c>
      <c r="V19" s="375">
        <v>90348</v>
      </c>
      <c r="W19" s="376">
        <v>91983</v>
      </c>
      <c r="X19" s="376">
        <v>93261</v>
      </c>
      <c r="Y19" s="376">
        <v>94852</v>
      </c>
      <c r="Z19" s="166">
        <f t="shared" si="2"/>
        <v>1.7200733710374783</v>
      </c>
      <c r="AA19" s="375">
        <v>30000</v>
      </c>
      <c r="AB19" s="371">
        <f t="shared" si="3"/>
        <v>316.17333333333335</v>
      </c>
    </row>
    <row r="20" spans="1:28" s="144" customFormat="1" ht="21.6" customHeight="1">
      <c r="A20" s="143"/>
      <c r="B20" s="158" t="s">
        <v>179</v>
      </c>
      <c r="C20" s="158"/>
      <c r="D20" s="370" t="s">
        <v>328</v>
      </c>
      <c r="E20" s="162"/>
      <c r="F20" s="373">
        <v>4396</v>
      </c>
      <c r="G20" s="373">
        <v>4459</v>
      </c>
      <c r="H20" s="373">
        <v>4519</v>
      </c>
      <c r="I20" s="373">
        <v>4579</v>
      </c>
      <c r="J20" s="373">
        <v>4659</v>
      </c>
      <c r="K20" s="374">
        <v>4727</v>
      </c>
      <c r="L20" s="168">
        <f t="shared" si="0"/>
        <v>1.4625057787706952</v>
      </c>
      <c r="M20" s="375">
        <v>5110</v>
      </c>
      <c r="N20" s="167">
        <f t="shared" si="1"/>
        <v>92.504892367906066</v>
      </c>
      <c r="O20" s="159"/>
      <c r="P20" s="158" t="s">
        <v>82</v>
      </c>
      <c r="Q20" s="158"/>
      <c r="R20" s="370" t="s">
        <v>346</v>
      </c>
      <c r="S20" s="162"/>
      <c r="T20" s="375">
        <v>38163</v>
      </c>
      <c r="U20" s="375">
        <v>38132</v>
      </c>
      <c r="V20" s="375">
        <v>38104</v>
      </c>
      <c r="W20" s="376">
        <v>38074</v>
      </c>
      <c r="X20" s="376">
        <v>38277</v>
      </c>
      <c r="Y20" s="376">
        <v>38299</v>
      </c>
      <c r="Z20" s="166">
        <f t="shared" si="2"/>
        <v>7.1171842004269514E-2</v>
      </c>
      <c r="AA20" s="375">
        <v>31268</v>
      </c>
      <c r="AB20" s="371">
        <f t="shared" si="3"/>
        <v>122.4862479211974</v>
      </c>
    </row>
    <row r="21" spans="1:28" s="144" customFormat="1" ht="21.6" customHeight="1">
      <c r="A21" s="143"/>
      <c r="B21" s="158" t="s">
        <v>180</v>
      </c>
      <c r="C21" s="158"/>
      <c r="D21" s="370" t="s">
        <v>329</v>
      </c>
      <c r="E21" s="162"/>
      <c r="F21" s="373">
        <v>5431</v>
      </c>
      <c r="G21" s="373">
        <v>5445</v>
      </c>
      <c r="H21" s="373">
        <v>5458</v>
      </c>
      <c r="I21" s="373">
        <v>5470</v>
      </c>
      <c r="J21" s="373">
        <v>5550</v>
      </c>
      <c r="K21" s="374">
        <v>5573</v>
      </c>
      <c r="L21" s="168">
        <f t="shared" si="0"/>
        <v>0.51753922207904424</v>
      </c>
      <c r="M21" s="375">
        <v>4309</v>
      </c>
      <c r="N21" s="167">
        <f t="shared" si="1"/>
        <v>129.33395219308423</v>
      </c>
      <c r="O21" s="159"/>
      <c r="P21" s="158" t="s">
        <v>33</v>
      </c>
      <c r="Q21" s="158"/>
      <c r="R21" s="370" t="s">
        <v>347</v>
      </c>
      <c r="S21" s="162"/>
      <c r="T21" s="375">
        <v>10598</v>
      </c>
      <c r="U21" s="375">
        <v>10641</v>
      </c>
      <c r="V21" s="375">
        <v>10677</v>
      </c>
      <c r="W21" s="376">
        <v>10707</v>
      </c>
      <c r="X21" s="376">
        <v>10676</v>
      </c>
      <c r="Y21" s="376">
        <v>10690</v>
      </c>
      <c r="Z21" s="166">
        <f t="shared" si="2"/>
        <v>0.1730179229154194</v>
      </c>
      <c r="AA21" s="375">
        <v>9209</v>
      </c>
      <c r="AB21" s="371">
        <f t="shared" si="3"/>
        <v>116.08209360408297</v>
      </c>
    </row>
    <row r="22" spans="1:28" s="144" customFormat="1" ht="21.6" customHeight="1">
      <c r="A22" s="143"/>
      <c r="B22" s="158" t="s">
        <v>181</v>
      </c>
      <c r="C22" s="152"/>
      <c r="D22" s="370" t="s">
        <v>330</v>
      </c>
      <c r="E22" s="163"/>
      <c r="F22" s="373">
        <v>13203</v>
      </c>
      <c r="G22" s="373">
        <v>13342</v>
      </c>
      <c r="H22" s="373">
        <v>13481</v>
      </c>
      <c r="I22" s="373">
        <v>13625</v>
      </c>
      <c r="J22" s="373">
        <v>14465</v>
      </c>
      <c r="K22" s="374">
        <v>14666</v>
      </c>
      <c r="L22" s="168">
        <f t="shared" si="0"/>
        <v>2.1239987145079242</v>
      </c>
      <c r="M22" s="375">
        <v>25637</v>
      </c>
      <c r="N22" s="167">
        <f>K22/M22*100</f>
        <v>57.206381401880094</v>
      </c>
      <c r="O22" s="159"/>
      <c r="P22" s="158" t="s">
        <v>117</v>
      </c>
      <c r="Q22" s="152"/>
      <c r="R22" s="370" t="s">
        <v>348</v>
      </c>
      <c r="S22" s="163"/>
      <c r="T22" s="375">
        <v>21541</v>
      </c>
      <c r="U22" s="375">
        <v>21450</v>
      </c>
      <c r="V22" s="375">
        <v>21361</v>
      </c>
      <c r="W22" s="376">
        <v>21275</v>
      </c>
      <c r="X22" s="376">
        <v>21486</v>
      </c>
      <c r="Y22" s="376">
        <v>21436</v>
      </c>
      <c r="Z22" s="166">
        <f t="shared" si="2"/>
        <v>-9.7679148298412954E-2</v>
      </c>
      <c r="AA22" s="375">
        <v>23839</v>
      </c>
      <c r="AB22" s="371">
        <f t="shared" si="3"/>
        <v>89.919879189563318</v>
      </c>
    </row>
    <row r="23" spans="1:28" s="144" customFormat="1" ht="21.6" customHeight="1">
      <c r="A23" s="143"/>
      <c r="B23" s="158" t="s">
        <v>182</v>
      </c>
      <c r="C23" s="158"/>
      <c r="D23" s="370" t="s">
        <v>105</v>
      </c>
      <c r="E23" s="162"/>
      <c r="F23" s="373">
        <v>78602</v>
      </c>
      <c r="G23" s="373">
        <v>80061</v>
      </c>
      <c r="H23" s="373">
        <v>81527</v>
      </c>
      <c r="I23" s="373">
        <v>82999</v>
      </c>
      <c r="J23" s="373">
        <v>81121</v>
      </c>
      <c r="K23" s="374">
        <v>82537</v>
      </c>
      <c r="L23" s="168">
        <f t="shared" si="0"/>
        <v>0.98177879921730327</v>
      </c>
      <c r="M23" s="375">
        <v>100145</v>
      </c>
      <c r="N23" s="167">
        <f t="shared" si="1"/>
        <v>82.417494632782464</v>
      </c>
      <c r="O23" s="159"/>
      <c r="P23" s="158" t="s">
        <v>34</v>
      </c>
      <c r="Q23" s="158"/>
      <c r="R23" s="370" t="s">
        <v>349</v>
      </c>
      <c r="S23" s="162"/>
      <c r="T23" s="375">
        <v>142530</v>
      </c>
      <c r="U23" s="375">
        <v>141941</v>
      </c>
      <c r="V23" s="375">
        <v>141394</v>
      </c>
      <c r="W23" s="376">
        <v>140874</v>
      </c>
      <c r="X23" s="376">
        <v>142958</v>
      </c>
      <c r="Y23" s="376">
        <v>142836</v>
      </c>
      <c r="Z23" s="166">
        <f t="shared" si="2"/>
        <v>4.2901502199299557E-2</v>
      </c>
      <c r="AA23" s="375">
        <v>1709824</v>
      </c>
      <c r="AB23" s="371">
        <f t="shared" si="3"/>
        <v>8.3538422668064083</v>
      </c>
    </row>
    <row r="24" spans="1:28" s="144" customFormat="1" ht="21.6" customHeight="1">
      <c r="A24" s="143"/>
      <c r="B24" s="158" t="s">
        <v>183</v>
      </c>
      <c r="C24" s="148"/>
      <c r="D24" s="370" t="s">
        <v>106</v>
      </c>
      <c r="E24" s="161"/>
      <c r="F24" s="373">
        <v>5263</v>
      </c>
      <c r="G24" s="373">
        <v>5283</v>
      </c>
      <c r="H24" s="373">
        <v>5304</v>
      </c>
      <c r="I24" s="373">
        <v>5326</v>
      </c>
      <c r="J24" s="373">
        <v>5365</v>
      </c>
      <c r="K24" s="374">
        <v>5385</v>
      </c>
      <c r="L24" s="168">
        <f t="shared" si="0"/>
        <v>0.45937398682018848</v>
      </c>
      <c r="M24" s="375">
        <v>33842</v>
      </c>
      <c r="N24" s="167">
        <f t="shared" si="1"/>
        <v>15.912180131197919</v>
      </c>
      <c r="O24" s="159"/>
      <c r="P24" s="158" t="s">
        <v>184</v>
      </c>
      <c r="Q24" s="148"/>
      <c r="R24" s="370" t="s">
        <v>350</v>
      </c>
      <c r="S24" s="161"/>
      <c r="T24" s="375">
        <v>48639</v>
      </c>
      <c r="U24" s="375">
        <v>49173</v>
      </c>
      <c r="V24" s="375">
        <v>49668</v>
      </c>
      <c r="W24" s="376">
        <v>50110</v>
      </c>
      <c r="X24" s="376">
        <v>50133</v>
      </c>
      <c r="Y24" s="376">
        <v>50460</v>
      </c>
      <c r="Z24" s="166">
        <f t="shared" si="2"/>
        <v>0.73781383133038059</v>
      </c>
      <c r="AA24" s="375">
        <v>121909</v>
      </c>
      <c r="AB24" s="371">
        <f t="shared" si="3"/>
        <v>41.391529747598618</v>
      </c>
    </row>
    <row r="25" spans="1:28" s="144" customFormat="1" ht="21.6" customHeight="1">
      <c r="A25" s="143"/>
      <c r="B25" s="158" t="s">
        <v>185</v>
      </c>
      <c r="C25" s="158"/>
      <c r="D25" s="370" t="s">
        <v>331</v>
      </c>
      <c r="E25" s="162"/>
      <c r="F25" s="373">
        <v>61373</v>
      </c>
      <c r="G25" s="373">
        <v>61714</v>
      </c>
      <c r="H25" s="373">
        <v>62036</v>
      </c>
      <c r="I25" s="373">
        <v>62343</v>
      </c>
      <c r="J25" s="373">
        <v>62787</v>
      </c>
      <c r="K25" s="374">
        <v>63126</v>
      </c>
      <c r="L25" s="168">
        <f t="shared" si="0"/>
        <v>0.56484386175685852</v>
      </c>
      <c r="M25" s="375">
        <v>54919</v>
      </c>
      <c r="N25" s="167">
        <f t="shared" si="1"/>
        <v>114.94382636246108</v>
      </c>
      <c r="O25" s="159"/>
      <c r="P25" s="158" t="s">
        <v>36</v>
      </c>
      <c r="Q25" s="158"/>
      <c r="R25" s="370" t="s">
        <v>351</v>
      </c>
      <c r="S25" s="162"/>
      <c r="T25" s="375">
        <v>43579</v>
      </c>
      <c r="U25" s="375">
        <v>44051</v>
      </c>
      <c r="V25" s="375">
        <v>44486</v>
      </c>
      <c r="W25" s="376">
        <v>44904</v>
      </c>
      <c r="X25" s="376">
        <v>46077</v>
      </c>
      <c r="Y25" s="376">
        <v>46455</v>
      </c>
      <c r="Z25" s="166">
        <f t="shared" si="2"/>
        <v>1.2863779463683001</v>
      </c>
      <c r="AA25" s="375">
        <v>50537</v>
      </c>
      <c r="AB25" s="371">
        <f t="shared" si="3"/>
        <v>91.922749668559661</v>
      </c>
    </row>
    <row r="26" spans="1:28" s="144" customFormat="1" ht="21.6" customHeight="1">
      <c r="A26" s="143"/>
      <c r="B26" s="158" t="s">
        <v>186</v>
      </c>
      <c r="C26" s="158"/>
      <c r="D26" s="370" t="s">
        <v>332</v>
      </c>
      <c r="E26" s="162"/>
      <c r="F26" s="373">
        <v>82393</v>
      </c>
      <c r="G26" s="373">
        <v>82343</v>
      </c>
      <c r="H26" s="373">
        <v>82264</v>
      </c>
      <c r="I26" s="373">
        <v>82167</v>
      </c>
      <c r="J26" s="373">
        <v>82302</v>
      </c>
      <c r="K26" s="374">
        <v>82163</v>
      </c>
      <c r="L26" s="168">
        <f t="shared" si="0"/>
        <v>-5.5892429920045839E-2</v>
      </c>
      <c r="M26" s="375">
        <v>35711</v>
      </c>
      <c r="N26" s="167">
        <f t="shared" si="1"/>
        <v>230.0775671361765</v>
      </c>
      <c r="O26" s="159"/>
      <c r="P26" s="158" t="s">
        <v>37</v>
      </c>
      <c r="Q26" s="158"/>
      <c r="R26" s="370" t="s">
        <v>352</v>
      </c>
      <c r="S26" s="162"/>
      <c r="T26" s="375">
        <v>9113</v>
      </c>
      <c r="U26" s="375">
        <v>9159</v>
      </c>
      <c r="V26" s="375">
        <v>9205</v>
      </c>
      <c r="W26" s="376">
        <v>9249</v>
      </c>
      <c r="X26" s="376">
        <v>9380</v>
      </c>
      <c r="Y26" s="376">
        <v>9441</v>
      </c>
      <c r="Z26" s="166">
        <f t="shared" si="2"/>
        <v>0.70970538091101876</v>
      </c>
      <c r="AA26" s="375">
        <v>45030</v>
      </c>
      <c r="AB26" s="371">
        <f t="shared" si="3"/>
        <v>20.966022651565623</v>
      </c>
    </row>
    <row r="27" spans="1:28" s="144" customFormat="1" ht="21.6" customHeight="1">
      <c r="A27" s="143"/>
      <c r="B27" s="158" t="s">
        <v>187</v>
      </c>
      <c r="C27" s="158"/>
      <c r="D27" s="370" t="s">
        <v>107</v>
      </c>
      <c r="E27" s="162"/>
      <c r="F27" s="373">
        <v>10054</v>
      </c>
      <c r="G27" s="373">
        <v>10032</v>
      </c>
      <c r="H27" s="373">
        <v>10012</v>
      </c>
      <c r="I27" s="373">
        <v>9993</v>
      </c>
      <c r="J27" s="373">
        <v>9984</v>
      </c>
      <c r="K27" s="374">
        <v>9966</v>
      </c>
      <c r="L27" s="168">
        <f t="shared" si="0"/>
        <v>-0.17567082608118678</v>
      </c>
      <c r="M27" s="375">
        <v>9303</v>
      </c>
      <c r="N27" s="167">
        <f t="shared" si="1"/>
        <v>107.12673331183488</v>
      </c>
      <c r="O27" s="159"/>
      <c r="P27" s="158" t="s">
        <v>38</v>
      </c>
      <c r="Q27" s="158"/>
      <c r="R27" s="370" t="s">
        <v>353</v>
      </c>
      <c r="S27" s="162"/>
      <c r="T27" s="375">
        <v>7480</v>
      </c>
      <c r="U27" s="375">
        <v>7513</v>
      </c>
      <c r="V27" s="375">
        <v>7541</v>
      </c>
      <c r="W27" s="376">
        <v>7568</v>
      </c>
      <c r="X27" s="376">
        <v>7664</v>
      </c>
      <c r="Y27" s="376">
        <v>7702</v>
      </c>
      <c r="Z27" s="166">
        <f t="shared" si="2"/>
        <v>0.58665901125460884</v>
      </c>
      <c r="AA27" s="375">
        <v>4128</v>
      </c>
      <c r="AB27" s="371">
        <f t="shared" si="3"/>
        <v>186.5794573643411</v>
      </c>
    </row>
    <row r="28" spans="1:28" s="144" customFormat="1" ht="21.6" customHeight="1">
      <c r="A28" s="143"/>
      <c r="B28" s="158" t="s">
        <v>188</v>
      </c>
      <c r="C28" s="158"/>
      <c r="D28" s="370" t="s">
        <v>333</v>
      </c>
      <c r="E28" s="162"/>
      <c r="F28" s="373">
        <v>1147746</v>
      </c>
      <c r="G28" s="373">
        <v>1164670</v>
      </c>
      <c r="H28" s="373">
        <v>1181412</v>
      </c>
      <c r="I28" s="373">
        <v>1198003</v>
      </c>
      <c r="J28" s="373">
        <v>1224614</v>
      </c>
      <c r="K28" s="374">
        <v>1241492</v>
      </c>
      <c r="L28" s="168">
        <f t="shared" si="0"/>
        <v>1.5826709012277007</v>
      </c>
      <c r="M28" s="375">
        <v>328726</v>
      </c>
      <c r="N28" s="167">
        <f t="shared" si="1"/>
        <v>377.66772327105247</v>
      </c>
      <c r="O28" s="159"/>
      <c r="P28" s="158" t="s">
        <v>189</v>
      </c>
      <c r="Q28" s="158"/>
      <c r="R28" s="370" t="s">
        <v>354</v>
      </c>
      <c r="S28" s="162"/>
      <c r="T28" s="375">
        <v>66507</v>
      </c>
      <c r="U28" s="375">
        <v>66979</v>
      </c>
      <c r="V28" s="375">
        <v>67386</v>
      </c>
      <c r="W28" s="376">
        <v>67764</v>
      </c>
      <c r="X28" s="376">
        <v>69122</v>
      </c>
      <c r="Y28" s="376">
        <v>69519</v>
      </c>
      <c r="Z28" s="166">
        <f t="shared" si="2"/>
        <v>0.88979315680413062</v>
      </c>
      <c r="AA28" s="375">
        <v>51312</v>
      </c>
      <c r="AB28" s="371">
        <f t="shared" si="3"/>
        <v>135.4829279700655</v>
      </c>
    </row>
    <row r="29" spans="1:28" s="144" customFormat="1" ht="21.6" customHeight="1">
      <c r="A29" s="143"/>
      <c r="B29" s="158" t="s">
        <v>190</v>
      </c>
      <c r="C29" s="158"/>
      <c r="D29" s="370" t="s">
        <v>334</v>
      </c>
      <c r="E29" s="162"/>
      <c r="F29" s="373">
        <v>221954</v>
      </c>
      <c r="G29" s="373">
        <v>224670</v>
      </c>
      <c r="H29" s="373">
        <v>227345</v>
      </c>
      <c r="I29" s="373">
        <v>229965</v>
      </c>
      <c r="J29" s="373">
        <v>239871</v>
      </c>
      <c r="K29" s="374">
        <v>242326</v>
      </c>
      <c r="L29" s="168">
        <f t="shared" si="0"/>
        <v>1.7717886801764227</v>
      </c>
      <c r="M29" s="375">
        <v>190457</v>
      </c>
      <c r="N29" s="167">
        <f t="shared" si="1"/>
        <v>127.23396882235885</v>
      </c>
      <c r="O29" s="159"/>
      <c r="P29" s="158" t="s">
        <v>119</v>
      </c>
      <c r="Q29" s="158"/>
      <c r="R29" s="370" t="s">
        <v>355</v>
      </c>
      <c r="S29" s="162"/>
      <c r="T29" s="375">
        <v>9971</v>
      </c>
      <c r="U29" s="375">
        <v>10069</v>
      </c>
      <c r="V29" s="375">
        <v>10169</v>
      </c>
      <c r="W29" s="376">
        <v>10272</v>
      </c>
      <c r="X29" s="376">
        <v>10481</v>
      </c>
      <c r="Y29" s="376">
        <v>10594</v>
      </c>
      <c r="Z29" s="166">
        <f t="shared" si="2"/>
        <v>1.2195146368191079</v>
      </c>
      <c r="AA29" s="375">
        <v>16361</v>
      </c>
      <c r="AB29" s="371">
        <f t="shared" si="3"/>
        <v>64.751543304199004</v>
      </c>
    </row>
    <row r="30" spans="1:28" s="144" customFormat="1" ht="21.6" customHeight="1">
      <c r="A30" s="143"/>
      <c r="B30" s="158" t="s">
        <v>191</v>
      </c>
      <c r="C30" s="158"/>
      <c r="D30" s="370" t="s">
        <v>108</v>
      </c>
      <c r="E30" s="162"/>
      <c r="F30" s="373">
        <v>71585</v>
      </c>
      <c r="G30" s="373">
        <v>72437</v>
      </c>
      <c r="H30" s="373">
        <v>73312</v>
      </c>
      <c r="I30" s="373">
        <v>74196</v>
      </c>
      <c r="J30" s="373">
        <v>73974</v>
      </c>
      <c r="K30" s="374">
        <v>74799</v>
      </c>
      <c r="L30" s="168">
        <f t="shared" si="0"/>
        <v>0.88224829225667101</v>
      </c>
      <c r="M30" s="375">
        <v>174515</v>
      </c>
      <c r="N30" s="167">
        <f t="shared" si="1"/>
        <v>42.861072114144918</v>
      </c>
      <c r="O30" s="159"/>
      <c r="P30" s="158" t="s">
        <v>122</v>
      </c>
      <c r="Q30" s="158"/>
      <c r="R30" s="370" t="s">
        <v>356</v>
      </c>
      <c r="S30" s="162"/>
      <c r="T30" s="375">
        <v>72088</v>
      </c>
      <c r="U30" s="375">
        <v>73004</v>
      </c>
      <c r="V30" s="375">
        <v>73914</v>
      </c>
      <c r="W30" s="376">
        <v>74816</v>
      </c>
      <c r="X30" s="376">
        <v>72752</v>
      </c>
      <c r="Y30" s="376">
        <v>73640</v>
      </c>
      <c r="Z30" s="166">
        <f t="shared" si="2"/>
        <v>0.42692396350938466</v>
      </c>
      <c r="AA30" s="375">
        <v>78356</v>
      </c>
      <c r="AB30" s="371">
        <f t="shared" si="3"/>
        <v>93.98131604471898</v>
      </c>
    </row>
    <row r="31" spans="1:28" s="144" customFormat="1" ht="21.6" customHeight="1">
      <c r="A31" s="143"/>
      <c r="B31" s="158" t="s">
        <v>192</v>
      </c>
      <c r="C31" s="158"/>
      <c r="D31" s="370" t="s">
        <v>335</v>
      </c>
      <c r="E31" s="162"/>
      <c r="F31" s="373">
        <v>6811</v>
      </c>
      <c r="G31" s="373">
        <v>6932</v>
      </c>
      <c r="H31" s="373">
        <v>7051</v>
      </c>
      <c r="I31" s="373">
        <v>7170</v>
      </c>
      <c r="J31" s="373">
        <v>7418</v>
      </c>
      <c r="K31" s="374">
        <v>7562</v>
      </c>
      <c r="L31" s="168">
        <f t="shared" si="0"/>
        <v>2.1139694055686498</v>
      </c>
      <c r="M31" s="375">
        <v>2207</v>
      </c>
      <c r="N31" s="167">
        <f t="shared" si="1"/>
        <v>342.63706388763029</v>
      </c>
      <c r="O31" s="159"/>
      <c r="P31" s="158" t="s">
        <v>39</v>
      </c>
      <c r="Q31" s="158"/>
      <c r="R31" s="370" t="s">
        <v>357</v>
      </c>
      <c r="S31" s="162"/>
      <c r="T31" s="375">
        <v>60575</v>
      </c>
      <c r="U31" s="375">
        <v>60899</v>
      </c>
      <c r="V31" s="375">
        <v>61231</v>
      </c>
      <c r="W31" s="376">
        <v>61565</v>
      </c>
      <c r="X31" s="376">
        <v>62036</v>
      </c>
      <c r="Y31" s="376">
        <v>62417</v>
      </c>
      <c r="Z31" s="166">
        <f t="shared" si="2"/>
        <v>0.60090639154404268</v>
      </c>
      <c r="AA31" s="375">
        <v>24361</v>
      </c>
      <c r="AB31" s="371">
        <f t="shared" si="3"/>
        <v>256.21690406797751</v>
      </c>
    </row>
    <row r="32" spans="1:28" s="144" customFormat="1" ht="21.6" customHeight="1">
      <c r="A32" s="143"/>
      <c r="B32" s="158" t="s">
        <v>193</v>
      </c>
      <c r="C32" s="158"/>
      <c r="D32" s="370" t="s">
        <v>110</v>
      </c>
      <c r="E32" s="162"/>
      <c r="F32" s="373">
        <v>58982</v>
      </c>
      <c r="G32" s="373">
        <v>59305</v>
      </c>
      <c r="H32" s="373">
        <v>59604</v>
      </c>
      <c r="I32" s="373">
        <v>59870</v>
      </c>
      <c r="J32" s="373">
        <v>60551</v>
      </c>
      <c r="K32" s="374">
        <v>60789</v>
      </c>
      <c r="L32" s="168">
        <f t="shared" si="0"/>
        <v>0.60535569525161925</v>
      </c>
      <c r="M32" s="375">
        <v>30134</v>
      </c>
      <c r="N32" s="167">
        <f t="shared" si="1"/>
        <v>201.72894404991041</v>
      </c>
      <c r="O32" s="159"/>
      <c r="P32" s="158" t="s">
        <v>74</v>
      </c>
      <c r="Q32" s="158"/>
      <c r="R32" s="370" t="s">
        <v>358</v>
      </c>
      <c r="S32" s="162"/>
      <c r="T32" s="375">
        <v>305697</v>
      </c>
      <c r="U32" s="375">
        <v>308674</v>
      </c>
      <c r="V32" s="375">
        <v>311666</v>
      </c>
      <c r="W32" s="376">
        <v>314659</v>
      </c>
      <c r="X32" s="376">
        <v>310384</v>
      </c>
      <c r="Y32" s="376">
        <v>313085</v>
      </c>
      <c r="Z32" s="166">
        <f t="shared" si="2"/>
        <v>0.47874843299813286</v>
      </c>
      <c r="AA32" s="375">
        <v>983151</v>
      </c>
      <c r="AB32" s="371">
        <f t="shared" si="3"/>
        <v>31.845057371655017</v>
      </c>
    </row>
    <row r="33" spans="1:28" s="144" customFormat="1" ht="21.6" customHeight="1">
      <c r="A33" s="143"/>
      <c r="B33" s="158" t="s">
        <v>194</v>
      </c>
      <c r="C33" s="158"/>
      <c r="D33" s="370" t="s">
        <v>336</v>
      </c>
      <c r="E33" s="162"/>
      <c r="F33" s="373">
        <v>127451</v>
      </c>
      <c r="G33" s="373">
        <v>127396</v>
      </c>
      <c r="H33" s="373">
        <v>127293</v>
      </c>
      <c r="I33" s="373">
        <v>127156</v>
      </c>
      <c r="J33" s="373">
        <v>126536</v>
      </c>
      <c r="K33" s="374">
        <v>126497</v>
      </c>
      <c r="L33" s="168">
        <f t="shared" si="0"/>
        <v>-0.15015484532022727</v>
      </c>
      <c r="M33" s="375">
        <v>37795</v>
      </c>
      <c r="N33" s="167">
        <f t="shared" si="1"/>
        <v>334.69241963222646</v>
      </c>
      <c r="O33" s="159"/>
      <c r="P33" s="158" t="s">
        <v>9</v>
      </c>
      <c r="Q33" s="158"/>
      <c r="R33" s="370" t="s">
        <v>359</v>
      </c>
      <c r="S33" s="162"/>
      <c r="T33" s="375">
        <v>27191</v>
      </c>
      <c r="U33" s="375">
        <v>27656</v>
      </c>
      <c r="V33" s="375">
        <v>28121</v>
      </c>
      <c r="W33" s="376">
        <v>28583</v>
      </c>
      <c r="X33" s="376">
        <v>28980</v>
      </c>
      <c r="Y33" s="376">
        <v>29437</v>
      </c>
      <c r="Z33" s="166">
        <f t="shared" si="2"/>
        <v>1.5999919637972537</v>
      </c>
      <c r="AA33" s="375">
        <v>91205</v>
      </c>
      <c r="AB33" s="371">
        <f t="shared" si="3"/>
        <v>32.275642782742175</v>
      </c>
    </row>
    <row r="34" spans="1:28" s="27" customFormat="1" ht="5.0999999999999996" customHeight="1">
      <c r="A34" s="21"/>
      <c r="B34" s="18"/>
      <c r="C34" s="18"/>
      <c r="D34" s="78"/>
      <c r="E34" s="19"/>
      <c r="F34" s="19"/>
      <c r="G34" s="19"/>
      <c r="H34" s="19"/>
      <c r="I34" s="19"/>
      <c r="J34" s="19"/>
      <c r="K34" s="19"/>
      <c r="L34" s="38"/>
      <c r="M34" s="38"/>
      <c r="N34" s="38"/>
      <c r="O34" s="38"/>
      <c r="P34" s="19"/>
      <c r="Q34" s="19"/>
      <c r="R34" s="80"/>
      <c r="S34" s="40"/>
      <c r="T34" s="19"/>
      <c r="U34" s="19"/>
      <c r="V34" s="19"/>
      <c r="W34" s="19"/>
      <c r="X34" s="19"/>
      <c r="Y34" s="19"/>
      <c r="Z34" s="19"/>
      <c r="AA34" s="19"/>
      <c r="AB34" s="19"/>
    </row>
    <row r="35" spans="1:28" s="122" customFormat="1" ht="36" customHeight="1">
      <c r="B35" s="414" t="s">
        <v>169</v>
      </c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4"/>
      <c r="P35" s="416"/>
      <c r="Q35" s="416"/>
      <c r="R35" s="416"/>
      <c r="S35" s="416"/>
      <c r="T35" s="416"/>
      <c r="U35" s="416"/>
      <c r="V35" s="416"/>
      <c r="W35" s="416"/>
      <c r="X35" s="417"/>
      <c r="Y35" s="417"/>
      <c r="Z35" s="417"/>
      <c r="AA35" s="417"/>
      <c r="AB35" s="417"/>
    </row>
    <row r="36" spans="1:28" hidden="1">
      <c r="B36" s="64"/>
      <c r="C36" s="62"/>
      <c r="E36" s="62"/>
      <c r="F36" s="62"/>
      <c r="G36" s="62"/>
      <c r="H36" s="62"/>
      <c r="I36" s="62"/>
      <c r="J36" s="62"/>
      <c r="K36" s="62"/>
      <c r="L36" s="63"/>
      <c r="M36" s="63"/>
      <c r="N36" s="63"/>
    </row>
  </sheetData>
  <mergeCells count="8">
    <mergeCell ref="B35:N35"/>
    <mergeCell ref="O35:AB35"/>
    <mergeCell ref="B2:N2"/>
    <mergeCell ref="P2:AB2"/>
    <mergeCell ref="B4:D5"/>
    <mergeCell ref="P4:R5"/>
    <mergeCell ref="F4:K4"/>
    <mergeCell ref="T4:Y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Q57"/>
  <sheetViews>
    <sheetView showGridLines="0" view="pageBreakPreview" topLeftCell="A10" zoomScaleNormal="120" zoomScaleSheetLayoutView="100" workbookViewId="0">
      <selection activeCell="K22" sqref="K22"/>
    </sheetView>
  </sheetViews>
  <sheetFormatPr defaultRowHeight="13.5"/>
  <cols>
    <col min="1" max="1" width="0.88671875" style="6" customWidth="1"/>
    <col min="2" max="2" width="10.77734375" style="6" customWidth="1"/>
    <col min="3" max="3" width="1.109375" style="6" customWidth="1"/>
    <col min="4" max="4" width="10.77734375" style="6" customWidth="1"/>
    <col min="5" max="5" width="0.88671875" style="6" customWidth="1"/>
    <col min="6" max="13" width="7.77734375" style="6" customWidth="1"/>
    <col min="14" max="15" width="0.88671875" style="6" customWidth="1"/>
    <col min="16" max="17" width="8.88671875" style="42"/>
    <col min="18" max="16384" width="8.88671875" style="6"/>
  </cols>
  <sheetData>
    <row r="1" spans="1:17" s="4" customFormat="1" ht="27.95" customHeight="1">
      <c r="A1" s="3"/>
      <c r="B1" s="24"/>
      <c r="C1" s="23"/>
      <c r="D1" s="23"/>
      <c r="E1" s="23"/>
      <c r="F1" s="23"/>
      <c r="G1" s="23"/>
      <c r="H1" s="23"/>
      <c r="I1" s="23"/>
      <c r="J1" s="5"/>
      <c r="K1" s="5"/>
      <c r="L1" s="5"/>
      <c r="M1" s="5"/>
      <c r="N1" s="37"/>
      <c r="P1" s="42"/>
      <c r="Q1" s="42"/>
    </row>
    <row r="2" spans="1:17" s="99" customFormat="1" ht="69.95" customHeight="1">
      <c r="A2" s="84"/>
      <c r="B2" s="434" t="s">
        <v>406</v>
      </c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114"/>
    </row>
    <row r="3" spans="1:17" s="307" customFormat="1" ht="20.100000000000001" customHeight="1">
      <c r="A3" s="127"/>
      <c r="B3" s="128" t="s">
        <v>237</v>
      </c>
      <c r="C3" s="128"/>
      <c r="D3" s="128"/>
      <c r="E3" s="128"/>
      <c r="F3" s="210"/>
      <c r="G3" s="210"/>
      <c r="H3" s="210"/>
      <c r="I3" s="210"/>
      <c r="J3" s="210"/>
      <c r="K3" s="210"/>
      <c r="L3" s="210"/>
      <c r="M3" s="210" t="s">
        <v>238</v>
      </c>
      <c r="N3" s="22"/>
      <c r="P3" s="331"/>
      <c r="Q3" s="331"/>
    </row>
    <row r="4" spans="1:17" s="323" customFormat="1" ht="90" customHeight="1">
      <c r="A4" s="321"/>
      <c r="B4" s="393" t="s">
        <v>390</v>
      </c>
      <c r="C4" s="394"/>
      <c r="D4" s="394"/>
      <c r="E4" s="484"/>
      <c r="F4" s="485">
        <v>2004</v>
      </c>
      <c r="G4" s="486">
        <v>2005</v>
      </c>
      <c r="H4" s="486">
        <v>2006</v>
      </c>
      <c r="I4" s="485">
        <v>2007</v>
      </c>
      <c r="J4" s="485">
        <v>2008</v>
      </c>
      <c r="K4" s="485">
        <v>2009</v>
      </c>
      <c r="L4" s="485">
        <v>2010</v>
      </c>
      <c r="M4" s="367">
        <v>2011</v>
      </c>
      <c r="N4" s="322"/>
      <c r="P4" s="332"/>
      <c r="Q4" s="332"/>
    </row>
    <row r="5" spans="1:17" ht="2.1" customHeight="1">
      <c r="A5" s="123"/>
      <c r="B5" s="173"/>
      <c r="C5" s="173"/>
      <c r="D5" s="269"/>
      <c r="E5" s="175"/>
      <c r="F5" s="327"/>
      <c r="G5" s="328"/>
      <c r="H5" s="329"/>
      <c r="I5" s="329"/>
      <c r="J5" s="329"/>
      <c r="K5" s="329"/>
      <c r="L5" s="329"/>
      <c r="M5" s="329"/>
      <c r="N5" s="30"/>
    </row>
    <row r="6" spans="1:17" s="88" customFormat="1" ht="12.6" customHeight="1">
      <c r="A6" s="311"/>
      <c r="B6" s="187" t="s">
        <v>16</v>
      </c>
      <c r="C6" s="188"/>
      <c r="D6" s="139" t="s">
        <v>0</v>
      </c>
      <c r="E6" s="253"/>
      <c r="F6" s="490">
        <v>3761</v>
      </c>
      <c r="G6" s="490">
        <v>4575</v>
      </c>
      <c r="H6" s="490">
        <v>5353</v>
      </c>
      <c r="I6" s="490">
        <v>6490</v>
      </c>
      <c r="J6" s="491">
        <v>8045</v>
      </c>
      <c r="K6" s="492">
        <v>7429</v>
      </c>
      <c r="L6" s="492">
        <v>8873</v>
      </c>
      <c r="M6" s="500">
        <v>10679</v>
      </c>
      <c r="N6" s="112"/>
      <c r="P6" s="105"/>
      <c r="Q6" s="105"/>
    </row>
    <row r="7" spans="1:17" s="88" customFormat="1" ht="12.6" customHeight="1">
      <c r="A7" s="311"/>
      <c r="B7" s="187" t="s">
        <v>1</v>
      </c>
      <c r="C7" s="188"/>
      <c r="D7" s="139" t="s">
        <v>101</v>
      </c>
      <c r="E7" s="253"/>
      <c r="F7" s="490">
        <v>29772</v>
      </c>
      <c r="G7" s="490">
        <v>32906</v>
      </c>
      <c r="H7" s="490">
        <v>34786</v>
      </c>
      <c r="I7" s="490">
        <v>38874</v>
      </c>
      <c r="J7" s="491">
        <v>47534</v>
      </c>
      <c r="K7" s="492">
        <v>41040</v>
      </c>
      <c r="L7" s="492">
        <v>49152</v>
      </c>
      <c r="M7" s="500" t="s">
        <v>145</v>
      </c>
      <c r="N7" s="112"/>
      <c r="P7" s="105"/>
      <c r="Q7" s="105"/>
    </row>
    <row r="8" spans="1:17" s="88" customFormat="1" ht="12.6" customHeight="1">
      <c r="A8" s="311"/>
      <c r="B8" s="187" t="s">
        <v>17</v>
      </c>
      <c r="C8" s="188"/>
      <c r="D8" s="139" t="s">
        <v>40</v>
      </c>
      <c r="E8" s="253"/>
      <c r="F8" s="490">
        <v>35336</v>
      </c>
      <c r="G8" s="490">
        <v>36689</v>
      </c>
      <c r="H8" s="490">
        <v>38856</v>
      </c>
      <c r="I8" s="490">
        <v>44587</v>
      </c>
      <c r="J8" s="490">
        <v>49550</v>
      </c>
      <c r="K8" s="492">
        <v>45312</v>
      </c>
      <c r="L8" s="492">
        <v>44625</v>
      </c>
      <c r="M8" s="500">
        <v>49567</v>
      </c>
      <c r="N8" s="112"/>
      <c r="P8" s="105"/>
      <c r="Q8" s="105"/>
    </row>
    <row r="9" spans="1:17" s="88" customFormat="1" ht="12.6" customHeight="1">
      <c r="A9" s="311"/>
      <c r="B9" s="187" t="s">
        <v>18</v>
      </c>
      <c r="C9" s="188"/>
      <c r="D9" s="139" t="s">
        <v>85</v>
      </c>
      <c r="E9" s="253"/>
      <c r="F9" s="490">
        <v>35307</v>
      </c>
      <c r="G9" s="490">
        <v>36472</v>
      </c>
      <c r="H9" s="490">
        <v>38509</v>
      </c>
      <c r="I9" s="490">
        <v>44048</v>
      </c>
      <c r="J9" s="490">
        <v>48544</v>
      </c>
      <c r="K9" s="492">
        <v>44127</v>
      </c>
      <c r="L9" s="492">
        <v>44339</v>
      </c>
      <c r="M9" s="500">
        <v>48382</v>
      </c>
      <c r="N9" s="112"/>
      <c r="P9" s="105"/>
      <c r="Q9" s="105"/>
    </row>
    <row r="10" spans="1:17" s="88" customFormat="1" ht="12.6" customHeight="1">
      <c r="A10" s="311"/>
      <c r="B10" s="187" t="s">
        <v>75</v>
      </c>
      <c r="C10" s="188"/>
      <c r="D10" s="139" t="s">
        <v>223</v>
      </c>
      <c r="E10" s="253"/>
      <c r="F10" s="490">
        <v>3501</v>
      </c>
      <c r="G10" s="490">
        <v>4607</v>
      </c>
      <c r="H10" s="490">
        <v>5650</v>
      </c>
      <c r="I10" s="490">
        <v>7049</v>
      </c>
      <c r="J10" s="490">
        <v>8425</v>
      </c>
      <c r="K10" s="492">
        <v>8226</v>
      </c>
      <c r="L10" s="492">
        <v>10795</v>
      </c>
      <c r="M10" s="500">
        <v>12356</v>
      </c>
      <c r="N10" s="112"/>
      <c r="P10" s="105"/>
      <c r="Q10" s="105"/>
    </row>
    <row r="11" spans="1:17" s="88" customFormat="1" ht="12.6" customHeight="1">
      <c r="A11" s="311"/>
      <c r="B11" s="187" t="s">
        <v>19</v>
      </c>
      <c r="C11" s="188"/>
      <c r="D11" s="139" t="s">
        <v>89</v>
      </c>
      <c r="E11" s="253"/>
      <c r="F11" s="490">
        <v>30428</v>
      </c>
      <c r="G11" s="490">
        <v>34461</v>
      </c>
      <c r="H11" s="490">
        <v>38803</v>
      </c>
      <c r="I11" s="490">
        <v>42631</v>
      </c>
      <c r="J11" s="490">
        <v>44518</v>
      </c>
      <c r="K11" s="492">
        <v>39105</v>
      </c>
      <c r="L11" s="492">
        <v>45555</v>
      </c>
      <c r="M11" s="500">
        <v>49652</v>
      </c>
      <c r="N11" s="112"/>
      <c r="P11" s="105"/>
      <c r="Q11" s="105"/>
    </row>
    <row r="12" spans="1:17" s="88" customFormat="1" ht="12.6" customHeight="1">
      <c r="A12" s="311"/>
      <c r="B12" s="187" t="s">
        <v>20</v>
      </c>
      <c r="C12" s="188"/>
      <c r="D12" s="139" t="s">
        <v>103</v>
      </c>
      <c r="E12" s="253"/>
      <c r="F12" s="490">
        <v>5444</v>
      </c>
      <c r="G12" s="490">
        <v>6918</v>
      </c>
      <c r="H12" s="490">
        <v>8277</v>
      </c>
      <c r="I12" s="490">
        <v>9272</v>
      </c>
      <c r="J12" s="490">
        <v>9926</v>
      </c>
      <c r="K12" s="492">
        <v>9522</v>
      </c>
      <c r="L12" s="492">
        <v>11780</v>
      </c>
      <c r="M12" s="500">
        <v>13582</v>
      </c>
      <c r="N12" s="112"/>
      <c r="P12" s="105"/>
      <c r="Q12" s="105"/>
    </row>
    <row r="13" spans="1:17" s="88" customFormat="1" ht="12.6" customHeight="1">
      <c r="A13" s="311"/>
      <c r="B13" s="187" t="s">
        <v>81</v>
      </c>
      <c r="C13" s="188"/>
      <c r="D13" s="139" t="s">
        <v>90</v>
      </c>
      <c r="E13" s="253"/>
      <c r="F13" s="490">
        <v>1483</v>
      </c>
      <c r="G13" s="490">
        <v>1714</v>
      </c>
      <c r="H13" s="490">
        <v>2060</v>
      </c>
      <c r="I13" s="490">
        <v>2650</v>
      </c>
      <c r="J13" s="491">
        <v>3418</v>
      </c>
      <c r="K13" s="491">
        <v>3744</v>
      </c>
      <c r="L13" s="491">
        <v>4441</v>
      </c>
      <c r="M13" s="501">
        <v>5405</v>
      </c>
      <c r="N13" s="112"/>
      <c r="P13" s="105"/>
      <c r="Q13" s="105"/>
    </row>
    <row r="14" spans="1:17" s="88" customFormat="1" ht="12.6" customHeight="1">
      <c r="A14" s="311"/>
      <c r="B14" s="187" t="s">
        <v>21</v>
      </c>
      <c r="C14" s="188"/>
      <c r="D14" s="139" t="s">
        <v>224</v>
      </c>
      <c r="E14" s="253"/>
      <c r="F14" s="490">
        <v>45528</v>
      </c>
      <c r="G14" s="490">
        <v>48213</v>
      </c>
      <c r="H14" s="490">
        <v>51350</v>
      </c>
      <c r="I14" s="490">
        <v>57555</v>
      </c>
      <c r="J14" s="490">
        <v>63548</v>
      </c>
      <c r="K14" s="492">
        <v>57215</v>
      </c>
      <c r="L14" s="492">
        <v>57568</v>
      </c>
      <c r="M14" s="500">
        <v>61613</v>
      </c>
      <c r="N14" s="112"/>
      <c r="P14" s="105"/>
      <c r="Q14" s="105"/>
    </row>
    <row r="15" spans="1:17" s="88" customFormat="1" ht="12.6" customHeight="1">
      <c r="A15" s="311"/>
      <c r="B15" s="187" t="s">
        <v>83</v>
      </c>
      <c r="C15" s="188"/>
      <c r="D15" s="139" t="s">
        <v>105</v>
      </c>
      <c r="E15" s="253"/>
      <c r="F15" s="491" t="s">
        <v>145</v>
      </c>
      <c r="G15" s="491" t="s">
        <v>145</v>
      </c>
      <c r="H15" s="491" t="s">
        <v>145</v>
      </c>
      <c r="I15" s="491" t="s">
        <v>145</v>
      </c>
      <c r="J15" s="491" t="s">
        <v>145</v>
      </c>
      <c r="K15" s="491" t="s">
        <v>145</v>
      </c>
      <c r="L15" s="491" t="s">
        <v>162</v>
      </c>
      <c r="M15" s="501" t="s">
        <v>145</v>
      </c>
      <c r="N15" s="120"/>
      <c r="P15" s="105"/>
      <c r="Q15" s="105"/>
    </row>
    <row r="16" spans="1:17" s="88" customFormat="1" ht="12.6" customHeight="1">
      <c r="A16" s="311"/>
      <c r="B16" s="187" t="s">
        <v>22</v>
      </c>
      <c r="C16" s="188"/>
      <c r="D16" s="139" t="s">
        <v>106</v>
      </c>
      <c r="E16" s="253"/>
      <c r="F16" s="490">
        <v>36451</v>
      </c>
      <c r="G16" s="490">
        <v>37506</v>
      </c>
      <c r="H16" s="490">
        <v>39864</v>
      </c>
      <c r="I16" s="490">
        <v>46547</v>
      </c>
      <c r="J16" s="490">
        <v>51426</v>
      </c>
      <c r="K16" s="492">
        <v>45578</v>
      </c>
      <c r="L16" s="492">
        <v>44805</v>
      </c>
      <c r="M16" s="500">
        <v>49951</v>
      </c>
      <c r="N16" s="112"/>
      <c r="P16" s="105"/>
      <c r="Q16" s="105"/>
    </row>
    <row r="17" spans="1:17" s="88" customFormat="1" ht="12.6" customHeight="1">
      <c r="A17" s="311"/>
      <c r="B17" s="187" t="s">
        <v>79</v>
      </c>
      <c r="C17" s="188"/>
      <c r="D17" s="139" t="s">
        <v>91</v>
      </c>
      <c r="E17" s="253"/>
      <c r="F17" s="490">
        <v>34368</v>
      </c>
      <c r="G17" s="490">
        <v>35575</v>
      </c>
      <c r="H17" s="490">
        <v>37408</v>
      </c>
      <c r="I17" s="490">
        <v>42553</v>
      </c>
      <c r="J17" s="490">
        <v>46405</v>
      </c>
      <c r="K17" s="492">
        <v>42726</v>
      </c>
      <c r="L17" s="492">
        <v>41373</v>
      </c>
      <c r="M17" s="500">
        <v>44756</v>
      </c>
      <c r="N17" s="112"/>
      <c r="P17" s="105"/>
      <c r="Q17" s="105"/>
    </row>
    <row r="18" spans="1:17" s="88" customFormat="1" ht="12.6" customHeight="1">
      <c r="A18" s="311"/>
      <c r="B18" s="187" t="s">
        <v>23</v>
      </c>
      <c r="C18" s="188"/>
      <c r="D18" s="139" t="s">
        <v>92</v>
      </c>
      <c r="E18" s="253"/>
      <c r="F18" s="490">
        <v>33320</v>
      </c>
      <c r="G18" s="490">
        <v>33893</v>
      </c>
      <c r="H18" s="490">
        <v>35886</v>
      </c>
      <c r="I18" s="490">
        <v>40975</v>
      </c>
      <c r="J18" s="490">
        <v>44500</v>
      </c>
      <c r="K18" s="492">
        <v>40878</v>
      </c>
      <c r="L18" s="492">
        <v>40332</v>
      </c>
      <c r="M18" s="500">
        <v>44296</v>
      </c>
      <c r="N18" s="112"/>
      <c r="P18" s="105"/>
      <c r="Q18" s="105"/>
    </row>
    <row r="19" spans="1:17" s="88" customFormat="1" ht="12.6" customHeight="1">
      <c r="A19" s="311"/>
      <c r="B19" s="187" t="s">
        <v>6</v>
      </c>
      <c r="C19" s="188"/>
      <c r="D19" s="139" t="s">
        <v>41</v>
      </c>
      <c r="E19" s="253"/>
      <c r="F19" s="490">
        <v>20330</v>
      </c>
      <c r="G19" s="490">
        <v>21156</v>
      </c>
      <c r="H19" s="490">
        <v>22849</v>
      </c>
      <c r="I19" s="490">
        <v>26324</v>
      </c>
      <c r="J19" s="490">
        <v>29230</v>
      </c>
      <c r="K19" s="492">
        <v>27717</v>
      </c>
      <c r="L19" s="492">
        <v>25614</v>
      </c>
      <c r="M19" s="500">
        <v>25393</v>
      </c>
      <c r="N19" s="112"/>
      <c r="P19" s="105"/>
      <c r="Q19" s="105"/>
    </row>
    <row r="20" spans="1:17" s="88" customFormat="1" ht="12.6" customHeight="1">
      <c r="A20" s="311"/>
      <c r="B20" s="187" t="s">
        <v>24</v>
      </c>
      <c r="C20" s="188"/>
      <c r="D20" s="139" t="s">
        <v>225</v>
      </c>
      <c r="E20" s="253"/>
      <c r="F20" s="490">
        <v>24808</v>
      </c>
      <c r="G20" s="490">
        <v>26136</v>
      </c>
      <c r="H20" s="490">
        <v>28311</v>
      </c>
      <c r="I20" s="490">
        <v>30959</v>
      </c>
      <c r="J20" s="490">
        <v>32640</v>
      </c>
      <c r="K20" s="492">
        <v>30740</v>
      </c>
      <c r="L20" s="492">
        <v>32492</v>
      </c>
      <c r="M20" s="500">
        <v>35238</v>
      </c>
      <c r="N20" s="112"/>
      <c r="P20" s="105"/>
      <c r="Q20" s="105"/>
    </row>
    <row r="21" spans="1:17" s="88" customFormat="1" ht="12.6" customHeight="1">
      <c r="A21" s="311"/>
      <c r="B21" s="187" t="s">
        <v>226</v>
      </c>
      <c r="C21" s="188"/>
      <c r="D21" s="139" t="s">
        <v>107</v>
      </c>
      <c r="E21" s="253"/>
      <c r="F21" s="490">
        <v>9555</v>
      </c>
      <c r="G21" s="490">
        <v>10347</v>
      </c>
      <c r="H21" s="490">
        <v>10579</v>
      </c>
      <c r="I21" s="490">
        <v>12605</v>
      </c>
      <c r="J21" s="491">
        <v>14403</v>
      </c>
      <c r="K21" s="491">
        <v>12101</v>
      </c>
      <c r="L21" s="491">
        <v>12257</v>
      </c>
      <c r="M21" s="501">
        <v>13174</v>
      </c>
      <c r="N21" s="112"/>
      <c r="P21" s="105"/>
      <c r="Q21" s="105"/>
    </row>
    <row r="22" spans="1:17" s="88" customFormat="1" ht="12.6" customHeight="1">
      <c r="A22" s="311"/>
      <c r="B22" s="187" t="s">
        <v>7</v>
      </c>
      <c r="C22" s="188"/>
      <c r="D22" s="139" t="s">
        <v>93</v>
      </c>
      <c r="E22" s="253"/>
      <c r="F22" s="490">
        <v>638</v>
      </c>
      <c r="G22" s="490">
        <v>727</v>
      </c>
      <c r="H22" s="490">
        <v>814</v>
      </c>
      <c r="I22" s="490">
        <v>1051</v>
      </c>
      <c r="J22" s="491">
        <v>1022</v>
      </c>
      <c r="K22" s="492">
        <v>1120</v>
      </c>
      <c r="L22" s="492">
        <v>1361</v>
      </c>
      <c r="M22" s="500">
        <v>1474</v>
      </c>
      <c r="N22" s="112"/>
      <c r="P22" s="105"/>
      <c r="Q22" s="105"/>
    </row>
    <row r="23" spans="1:17" s="88" customFormat="1" ht="12.6" customHeight="1">
      <c r="A23" s="311"/>
      <c r="B23" s="187" t="s">
        <v>76</v>
      </c>
      <c r="C23" s="188"/>
      <c r="D23" s="139" t="s">
        <v>94</v>
      </c>
      <c r="E23" s="253"/>
      <c r="F23" s="490">
        <v>1091</v>
      </c>
      <c r="G23" s="490">
        <v>1196</v>
      </c>
      <c r="H23" s="490">
        <v>1518</v>
      </c>
      <c r="I23" s="490">
        <v>1783</v>
      </c>
      <c r="J23" s="490">
        <v>2095</v>
      </c>
      <c r="K23" s="492">
        <v>2193</v>
      </c>
      <c r="L23" s="492">
        <v>2869</v>
      </c>
      <c r="M23" s="500">
        <v>3395</v>
      </c>
      <c r="N23" s="112"/>
      <c r="P23" s="105"/>
      <c r="Q23" s="105"/>
    </row>
    <row r="24" spans="1:17" s="88" customFormat="1" ht="12.6" customHeight="1">
      <c r="A24" s="311"/>
      <c r="B24" s="187" t="s">
        <v>14</v>
      </c>
      <c r="C24" s="188"/>
      <c r="D24" s="139" t="s">
        <v>108</v>
      </c>
      <c r="E24" s="253"/>
      <c r="F24" s="490">
        <v>2327</v>
      </c>
      <c r="G24" s="490">
        <v>2703</v>
      </c>
      <c r="H24" s="490">
        <v>3107</v>
      </c>
      <c r="I24" s="490">
        <v>3962</v>
      </c>
      <c r="J24" s="491">
        <v>4643</v>
      </c>
      <c r="K24" s="491">
        <v>4493</v>
      </c>
      <c r="L24" s="491" t="s">
        <v>145</v>
      </c>
      <c r="M24" s="501" t="s">
        <v>145</v>
      </c>
      <c r="N24" s="112"/>
      <c r="P24" s="105"/>
      <c r="Q24" s="105"/>
    </row>
    <row r="25" spans="1:17" s="88" customFormat="1" ht="12.6" customHeight="1">
      <c r="A25" s="311"/>
      <c r="B25" s="187" t="s">
        <v>15</v>
      </c>
      <c r="C25" s="188"/>
      <c r="D25" s="139" t="s">
        <v>2</v>
      </c>
      <c r="E25" s="253"/>
      <c r="F25" s="490">
        <v>39245</v>
      </c>
      <c r="G25" s="490">
        <v>42173</v>
      </c>
      <c r="H25" s="490">
        <v>46410</v>
      </c>
      <c r="I25" s="490">
        <v>52508</v>
      </c>
      <c r="J25" s="491">
        <v>52491</v>
      </c>
      <c r="K25" s="492">
        <v>42064</v>
      </c>
      <c r="L25" s="492">
        <v>38061</v>
      </c>
      <c r="M25" s="500">
        <v>38404</v>
      </c>
      <c r="N25" s="112"/>
      <c r="P25" s="105"/>
      <c r="Q25" s="105"/>
    </row>
    <row r="26" spans="1:17" s="88" customFormat="1" ht="12.6" customHeight="1">
      <c r="A26" s="311"/>
      <c r="B26" s="187" t="s">
        <v>26</v>
      </c>
      <c r="C26" s="188"/>
      <c r="D26" s="139" t="s">
        <v>227</v>
      </c>
      <c r="E26" s="253"/>
      <c r="F26" s="490">
        <v>19094</v>
      </c>
      <c r="G26" s="490">
        <v>20069</v>
      </c>
      <c r="H26" s="490">
        <v>21422</v>
      </c>
      <c r="I26" s="490">
        <v>24115</v>
      </c>
      <c r="J26" s="490">
        <v>27856</v>
      </c>
      <c r="K26" s="492">
        <v>26136</v>
      </c>
      <c r="L26" s="492">
        <v>28466</v>
      </c>
      <c r="M26" s="500">
        <v>31299</v>
      </c>
      <c r="N26" s="112"/>
      <c r="P26" s="105"/>
      <c r="Q26" s="105"/>
    </row>
    <row r="27" spans="1:17" s="88" customFormat="1" ht="12.6" customHeight="1">
      <c r="A27" s="311"/>
      <c r="B27" s="187" t="s">
        <v>27</v>
      </c>
      <c r="C27" s="188"/>
      <c r="D27" s="139" t="s">
        <v>110</v>
      </c>
      <c r="E27" s="253"/>
      <c r="F27" s="490">
        <v>29683</v>
      </c>
      <c r="G27" s="490">
        <v>30454</v>
      </c>
      <c r="H27" s="490">
        <v>31797</v>
      </c>
      <c r="I27" s="490">
        <v>35734</v>
      </c>
      <c r="J27" s="490">
        <v>38105</v>
      </c>
      <c r="K27" s="492">
        <v>34879</v>
      </c>
      <c r="L27" s="492">
        <v>33581</v>
      </c>
      <c r="M27" s="500">
        <v>35865</v>
      </c>
      <c r="N27" s="112"/>
      <c r="P27" s="105"/>
      <c r="Q27" s="105"/>
    </row>
    <row r="28" spans="1:17" s="88" customFormat="1" ht="12.6" customHeight="1">
      <c r="A28" s="311"/>
      <c r="B28" s="187" t="s">
        <v>77</v>
      </c>
      <c r="C28" s="188"/>
      <c r="D28" s="139" t="s">
        <v>43</v>
      </c>
      <c r="E28" s="253"/>
      <c r="F28" s="490">
        <v>37550</v>
      </c>
      <c r="G28" s="490">
        <v>37013</v>
      </c>
      <c r="H28" s="490">
        <v>35429</v>
      </c>
      <c r="I28" s="490">
        <v>35588</v>
      </c>
      <c r="J28" s="490">
        <v>39582</v>
      </c>
      <c r="K28" s="492">
        <v>40854</v>
      </c>
      <c r="L28" s="492">
        <v>44478</v>
      </c>
      <c r="M28" s="500">
        <v>48051</v>
      </c>
      <c r="N28" s="112"/>
      <c r="P28" s="105"/>
      <c r="Q28" s="105"/>
    </row>
    <row r="29" spans="1:17" s="88" customFormat="1" ht="12.6" customHeight="1">
      <c r="A29" s="311"/>
      <c r="B29" s="187" t="s">
        <v>28</v>
      </c>
      <c r="C29" s="190"/>
      <c r="D29" s="139" t="s">
        <v>228</v>
      </c>
      <c r="E29" s="253"/>
      <c r="F29" s="490">
        <v>15082</v>
      </c>
      <c r="G29" s="490">
        <v>17531</v>
      </c>
      <c r="H29" s="490">
        <v>19691</v>
      </c>
      <c r="I29" s="490">
        <v>21632</v>
      </c>
      <c r="J29" s="490">
        <v>19161</v>
      </c>
      <c r="K29" s="492">
        <v>17041</v>
      </c>
      <c r="L29" s="492">
        <v>20562</v>
      </c>
      <c r="M29" s="500">
        <v>22489</v>
      </c>
      <c r="N29" s="112"/>
      <c r="P29" s="105"/>
      <c r="Q29" s="105"/>
    </row>
    <row r="30" spans="1:17" s="88" customFormat="1" ht="12.6" customHeight="1">
      <c r="A30" s="311"/>
      <c r="B30" s="187" t="s">
        <v>10</v>
      </c>
      <c r="C30" s="188"/>
      <c r="D30" s="139" t="s">
        <v>229</v>
      </c>
      <c r="E30" s="253"/>
      <c r="F30" s="490">
        <v>4624</v>
      </c>
      <c r="G30" s="490">
        <v>5043</v>
      </c>
      <c r="H30" s="490">
        <v>5713</v>
      </c>
      <c r="I30" s="490">
        <v>6754</v>
      </c>
      <c r="J30" s="491">
        <v>7848</v>
      </c>
      <c r="K30" s="491">
        <v>6754</v>
      </c>
      <c r="L30" s="491">
        <v>8083</v>
      </c>
      <c r="M30" s="501">
        <v>9407</v>
      </c>
      <c r="N30" s="119" t="s">
        <v>145</v>
      </c>
      <c r="P30" s="105"/>
      <c r="Q30" s="105"/>
    </row>
    <row r="31" spans="1:17" s="88" customFormat="1" ht="12.6" customHeight="1">
      <c r="A31" s="311"/>
      <c r="B31" s="187" t="s">
        <v>80</v>
      </c>
      <c r="C31" s="188"/>
      <c r="D31" s="139" t="s">
        <v>45</v>
      </c>
      <c r="E31" s="253"/>
      <c r="F31" s="490">
        <v>7123</v>
      </c>
      <c r="G31" s="490">
        <v>7825</v>
      </c>
      <c r="H31" s="490">
        <v>8659</v>
      </c>
      <c r="I31" s="490">
        <v>9308</v>
      </c>
      <c r="J31" s="491">
        <v>9744</v>
      </c>
      <c r="K31" s="491">
        <v>7755</v>
      </c>
      <c r="L31" s="491">
        <v>9028</v>
      </c>
      <c r="M31" s="501">
        <v>9923</v>
      </c>
      <c r="N31" s="119" t="s">
        <v>145</v>
      </c>
      <c r="P31" s="105"/>
      <c r="Q31" s="105"/>
    </row>
    <row r="32" spans="1:17" s="88" customFormat="1" ht="12.6" customHeight="1">
      <c r="A32" s="311"/>
      <c r="B32" s="187" t="s">
        <v>29</v>
      </c>
      <c r="C32" s="188"/>
      <c r="D32" s="139" t="s">
        <v>46</v>
      </c>
      <c r="E32" s="253"/>
      <c r="F32" s="491">
        <v>38596</v>
      </c>
      <c r="G32" s="491">
        <v>39347</v>
      </c>
      <c r="H32" s="491">
        <v>42491</v>
      </c>
      <c r="I32" s="491">
        <v>48384</v>
      </c>
      <c r="J32" s="491">
        <v>51646</v>
      </c>
      <c r="K32" s="491">
        <v>46715</v>
      </c>
      <c r="L32" s="491">
        <v>46209</v>
      </c>
      <c r="M32" s="501">
        <v>50684</v>
      </c>
      <c r="N32" s="119" t="s">
        <v>145</v>
      </c>
      <c r="P32" s="105"/>
      <c r="Q32" s="105"/>
    </row>
    <row r="33" spans="1:17" s="88" customFormat="1" ht="12.6" customHeight="1">
      <c r="A33" s="311"/>
      <c r="B33" s="187" t="s">
        <v>30</v>
      </c>
      <c r="C33" s="188"/>
      <c r="D33" s="139" t="s">
        <v>47</v>
      </c>
      <c r="E33" s="253"/>
      <c r="F33" s="490">
        <v>23634</v>
      </c>
      <c r="G33" s="490">
        <v>25565</v>
      </c>
      <c r="H33" s="490">
        <v>24368</v>
      </c>
      <c r="I33" s="490">
        <v>29314</v>
      </c>
      <c r="J33" s="490">
        <v>28377</v>
      </c>
      <c r="K33" s="492">
        <v>26028</v>
      </c>
      <c r="L33" s="492">
        <v>31571</v>
      </c>
      <c r="M33" s="500" t="s">
        <v>150</v>
      </c>
      <c r="N33" s="112"/>
      <c r="P33" s="105"/>
      <c r="Q33" s="105"/>
    </row>
    <row r="34" spans="1:17" s="88" customFormat="1" ht="12.6" customHeight="1">
      <c r="A34" s="311"/>
      <c r="B34" s="187" t="s">
        <v>31</v>
      </c>
      <c r="C34" s="188"/>
      <c r="D34" s="139" t="s">
        <v>48</v>
      </c>
      <c r="E34" s="253"/>
      <c r="F34" s="490">
        <v>56797</v>
      </c>
      <c r="G34" s="490">
        <v>66223</v>
      </c>
      <c r="H34" s="490">
        <v>72882</v>
      </c>
      <c r="I34" s="490">
        <v>83066</v>
      </c>
      <c r="J34" s="490">
        <v>94537</v>
      </c>
      <c r="K34" s="492">
        <v>77968</v>
      </c>
      <c r="L34" s="492">
        <v>86577</v>
      </c>
      <c r="M34" s="500">
        <v>100369</v>
      </c>
      <c r="N34" s="112"/>
      <c r="P34" s="105"/>
      <c r="Q34" s="105"/>
    </row>
    <row r="35" spans="1:17" s="88" customFormat="1" ht="12.6" customHeight="1">
      <c r="A35" s="311"/>
      <c r="B35" s="187" t="s">
        <v>8</v>
      </c>
      <c r="C35" s="188"/>
      <c r="D35" s="139" t="s">
        <v>95</v>
      </c>
      <c r="E35" s="253"/>
      <c r="F35" s="490">
        <v>642</v>
      </c>
      <c r="G35" s="490">
        <v>705</v>
      </c>
      <c r="H35" s="490">
        <v>805</v>
      </c>
      <c r="I35" s="490">
        <v>886</v>
      </c>
      <c r="J35" s="490">
        <v>999</v>
      </c>
      <c r="K35" s="492">
        <v>975</v>
      </c>
      <c r="L35" s="492">
        <v>1058</v>
      </c>
      <c r="M35" s="500">
        <v>1246</v>
      </c>
      <c r="N35" s="112"/>
      <c r="P35" s="105"/>
      <c r="Q35" s="105"/>
    </row>
    <row r="36" spans="1:17" s="88" customFormat="1" ht="12.6" customHeight="1">
      <c r="A36" s="311"/>
      <c r="B36" s="187" t="s">
        <v>32</v>
      </c>
      <c r="C36" s="188"/>
      <c r="D36" s="139" t="s">
        <v>230</v>
      </c>
      <c r="E36" s="253"/>
      <c r="F36" s="490">
        <v>1088</v>
      </c>
      <c r="G36" s="490">
        <v>1201</v>
      </c>
      <c r="H36" s="490">
        <v>1388</v>
      </c>
      <c r="I36" s="490">
        <v>1675</v>
      </c>
      <c r="J36" s="490">
        <v>1926</v>
      </c>
      <c r="K36" s="492">
        <v>1834</v>
      </c>
      <c r="L36" s="492">
        <v>2143</v>
      </c>
      <c r="M36" s="500">
        <v>2383</v>
      </c>
      <c r="N36" s="112"/>
      <c r="P36" s="105"/>
      <c r="Q36" s="105"/>
    </row>
    <row r="37" spans="1:17" s="88" customFormat="1" ht="12.6" customHeight="1">
      <c r="A37" s="311"/>
      <c r="B37" s="187" t="s">
        <v>82</v>
      </c>
      <c r="C37" s="188"/>
      <c r="D37" s="139" t="s">
        <v>49</v>
      </c>
      <c r="E37" s="253"/>
      <c r="F37" s="490">
        <v>6439</v>
      </c>
      <c r="G37" s="490">
        <v>7784</v>
      </c>
      <c r="H37" s="490">
        <v>8697</v>
      </c>
      <c r="I37" s="490">
        <v>10710</v>
      </c>
      <c r="J37" s="491">
        <v>13522</v>
      </c>
      <c r="K37" s="491">
        <v>10837</v>
      </c>
      <c r="L37" s="491">
        <v>11831</v>
      </c>
      <c r="M37" s="501">
        <v>12910</v>
      </c>
      <c r="N37" s="120"/>
      <c r="P37" s="105"/>
      <c r="Q37" s="105"/>
    </row>
    <row r="38" spans="1:17" s="88" customFormat="1" ht="12.6" customHeight="1">
      <c r="A38" s="311"/>
      <c r="B38" s="187" t="s">
        <v>33</v>
      </c>
      <c r="C38" s="188"/>
      <c r="D38" s="139" t="s">
        <v>112</v>
      </c>
      <c r="E38" s="253"/>
      <c r="F38" s="490">
        <v>17459</v>
      </c>
      <c r="G38" s="490">
        <v>17925</v>
      </c>
      <c r="H38" s="490">
        <v>18501</v>
      </c>
      <c r="I38" s="490">
        <v>21153</v>
      </c>
      <c r="J38" s="491">
        <v>22842</v>
      </c>
      <c r="K38" s="491">
        <v>21070</v>
      </c>
      <c r="L38" s="491">
        <v>20588</v>
      </c>
      <c r="M38" s="501">
        <v>21425</v>
      </c>
      <c r="N38" s="112"/>
      <c r="P38" s="105"/>
      <c r="Q38" s="105"/>
    </row>
    <row r="39" spans="1:17" s="88" customFormat="1" ht="12.6" customHeight="1">
      <c r="A39" s="311"/>
      <c r="B39" s="187" t="s">
        <v>34</v>
      </c>
      <c r="C39" s="188"/>
      <c r="D39" s="139" t="s">
        <v>88</v>
      </c>
      <c r="E39" s="253"/>
      <c r="F39" s="491">
        <v>4007</v>
      </c>
      <c r="G39" s="491">
        <v>5179</v>
      </c>
      <c r="H39" s="491">
        <v>6692</v>
      </c>
      <c r="I39" s="491">
        <v>8856</v>
      </c>
      <c r="J39" s="491">
        <v>11358</v>
      </c>
      <c r="K39" s="491">
        <v>8265</v>
      </c>
      <c r="L39" s="491">
        <v>10011</v>
      </c>
      <c r="M39" s="501">
        <v>12208</v>
      </c>
      <c r="N39" s="120"/>
      <c r="P39" s="105"/>
      <c r="Q39" s="105"/>
    </row>
    <row r="40" spans="1:17" s="88" customFormat="1" ht="12.6" customHeight="1">
      <c r="A40" s="311"/>
      <c r="B40" s="187" t="s">
        <v>11</v>
      </c>
      <c r="C40" s="190"/>
      <c r="D40" s="139" t="s">
        <v>97</v>
      </c>
      <c r="E40" s="253"/>
      <c r="F40" s="490">
        <v>10838</v>
      </c>
      <c r="G40" s="490">
        <v>13370</v>
      </c>
      <c r="H40" s="490">
        <v>14723</v>
      </c>
      <c r="I40" s="490">
        <v>15342</v>
      </c>
      <c r="J40" s="490">
        <v>18553</v>
      </c>
      <c r="K40" s="492">
        <v>14372</v>
      </c>
      <c r="L40" s="492">
        <v>16680</v>
      </c>
      <c r="M40" s="500">
        <v>20908</v>
      </c>
      <c r="N40" s="112"/>
      <c r="P40" s="105"/>
      <c r="Q40" s="105"/>
    </row>
    <row r="41" spans="1:17" s="88" customFormat="1" ht="12.6" customHeight="1">
      <c r="A41" s="311"/>
      <c r="B41" s="187" t="s">
        <v>35</v>
      </c>
      <c r="C41" s="190"/>
      <c r="D41" s="139" t="s">
        <v>231</v>
      </c>
      <c r="E41" s="253"/>
      <c r="F41" s="490">
        <v>24408</v>
      </c>
      <c r="G41" s="490">
        <v>27008</v>
      </c>
      <c r="H41" s="490">
        <v>30412</v>
      </c>
      <c r="I41" s="490">
        <v>35563</v>
      </c>
      <c r="J41" s="490">
        <v>35617</v>
      </c>
      <c r="K41" s="492">
        <v>36519</v>
      </c>
      <c r="L41" s="492">
        <v>41181</v>
      </c>
      <c r="M41" s="500">
        <v>45208</v>
      </c>
      <c r="N41" s="112"/>
      <c r="P41" s="105"/>
      <c r="Q41" s="105"/>
    </row>
    <row r="42" spans="1:17" s="88" customFormat="1" ht="12.6" customHeight="1">
      <c r="A42" s="311"/>
      <c r="B42" s="187" t="s">
        <v>12</v>
      </c>
      <c r="C42" s="188"/>
      <c r="D42" s="139" t="s">
        <v>232</v>
      </c>
      <c r="E42" s="253"/>
      <c r="F42" s="490">
        <v>4548</v>
      </c>
      <c r="G42" s="490">
        <v>5066</v>
      </c>
      <c r="H42" s="490">
        <v>5294</v>
      </c>
      <c r="I42" s="490">
        <v>5659</v>
      </c>
      <c r="J42" s="490">
        <v>5372</v>
      </c>
      <c r="K42" s="492">
        <v>5562</v>
      </c>
      <c r="L42" s="492">
        <v>7107</v>
      </c>
      <c r="M42" s="500">
        <v>7909</v>
      </c>
      <c r="N42" s="112"/>
      <c r="P42" s="105"/>
      <c r="Q42" s="105"/>
    </row>
    <row r="43" spans="1:17" s="88" customFormat="1" ht="12.6" customHeight="1">
      <c r="A43" s="311"/>
      <c r="B43" s="187" t="s">
        <v>36</v>
      </c>
      <c r="C43" s="188"/>
      <c r="D43" s="139" t="s">
        <v>114</v>
      </c>
      <c r="E43" s="253"/>
      <c r="F43" s="490">
        <v>24120</v>
      </c>
      <c r="G43" s="490">
        <v>25688</v>
      </c>
      <c r="H43" s="490">
        <v>27617</v>
      </c>
      <c r="I43" s="490">
        <v>31562</v>
      </c>
      <c r="J43" s="491">
        <v>34349</v>
      </c>
      <c r="K43" s="491">
        <v>31182</v>
      </c>
      <c r="L43" s="491">
        <v>29583</v>
      </c>
      <c r="M43" s="501">
        <v>31337</v>
      </c>
      <c r="N43" s="120"/>
      <c r="P43" s="105"/>
      <c r="Q43" s="105"/>
    </row>
    <row r="44" spans="1:17" s="88" customFormat="1" ht="12.6" customHeight="1">
      <c r="A44" s="311"/>
      <c r="B44" s="187" t="s">
        <v>37</v>
      </c>
      <c r="C44" s="188"/>
      <c r="D44" s="139" t="s">
        <v>51</v>
      </c>
      <c r="E44" s="253"/>
      <c r="F44" s="490">
        <v>40323</v>
      </c>
      <c r="G44" s="490">
        <v>41338</v>
      </c>
      <c r="H44" s="490">
        <v>44462</v>
      </c>
      <c r="I44" s="490">
        <v>51638</v>
      </c>
      <c r="J44" s="490">
        <v>54467</v>
      </c>
      <c r="K44" s="492">
        <v>44402</v>
      </c>
      <c r="L44" s="492">
        <v>50237</v>
      </c>
      <c r="M44" s="500">
        <v>58246</v>
      </c>
      <c r="N44" s="120"/>
      <c r="P44" s="105"/>
      <c r="Q44" s="105"/>
    </row>
    <row r="45" spans="1:17" s="88" customFormat="1" ht="12.6" customHeight="1">
      <c r="A45" s="311"/>
      <c r="B45" s="187" t="s">
        <v>38</v>
      </c>
      <c r="C45" s="188"/>
      <c r="D45" s="139" t="s">
        <v>52</v>
      </c>
      <c r="E45" s="253"/>
      <c r="F45" s="490">
        <v>52831</v>
      </c>
      <c r="G45" s="490">
        <v>54967</v>
      </c>
      <c r="H45" s="490">
        <v>56373</v>
      </c>
      <c r="I45" s="490">
        <v>58281</v>
      </c>
      <c r="J45" s="491">
        <v>62005</v>
      </c>
      <c r="K45" s="491">
        <v>66925</v>
      </c>
      <c r="L45" s="491">
        <v>74403</v>
      </c>
      <c r="M45" s="501">
        <v>87848</v>
      </c>
      <c r="N45" s="120"/>
      <c r="P45" s="105"/>
      <c r="Q45" s="105"/>
    </row>
    <row r="46" spans="1:17" s="88" customFormat="1" ht="12.6" customHeight="1">
      <c r="A46" s="311"/>
      <c r="B46" s="187" t="s">
        <v>73</v>
      </c>
      <c r="C46" s="188"/>
      <c r="D46" s="139" t="s">
        <v>99</v>
      </c>
      <c r="E46" s="253"/>
      <c r="F46" s="490">
        <v>15503</v>
      </c>
      <c r="G46" s="490">
        <v>16449</v>
      </c>
      <c r="H46" s="490">
        <v>16911</v>
      </c>
      <c r="I46" s="490">
        <v>17596</v>
      </c>
      <c r="J46" s="490">
        <v>17833</v>
      </c>
      <c r="K46" s="492">
        <v>16901</v>
      </c>
      <c r="L46" s="492">
        <v>19175</v>
      </c>
      <c r="M46" s="500">
        <v>20690</v>
      </c>
      <c r="N46" s="120"/>
      <c r="P46" s="105"/>
      <c r="Q46" s="105"/>
    </row>
    <row r="47" spans="1:17" s="88" customFormat="1" ht="12.6" customHeight="1">
      <c r="A47" s="311"/>
      <c r="B47" s="187" t="s">
        <v>123</v>
      </c>
      <c r="C47" s="188"/>
      <c r="D47" s="139" t="s">
        <v>98</v>
      </c>
      <c r="E47" s="253"/>
      <c r="F47" s="490">
        <v>2333</v>
      </c>
      <c r="G47" s="490">
        <v>2516</v>
      </c>
      <c r="H47" s="490">
        <v>2954</v>
      </c>
      <c r="I47" s="490">
        <v>3510</v>
      </c>
      <c r="J47" s="490">
        <v>3850</v>
      </c>
      <c r="K47" s="492">
        <v>3686</v>
      </c>
      <c r="L47" s="492">
        <v>4415</v>
      </c>
      <c r="M47" s="500">
        <v>4793</v>
      </c>
      <c r="N47" s="120"/>
      <c r="P47" s="105"/>
      <c r="Q47" s="105"/>
    </row>
    <row r="48" spans="1:17" s="88" customFormat="1" ht="12.6" customHeight="1">
      <c r="A48" s="311"/>
      <c r="B48" s="187" t="s">
        <v>122</v>
      </c>
      <c r="C48" s="188"/>
      <c r="D48" s="139" t="s">
        <v>3</v>
      </c>
      <c r="E48" s="253"/>
      <c r="F48" s="490">
        <v>5749</v>
      </c>
      <c r="G48" s="490">
        <v>7001</v>
      </c>
      <c r="H48" s="490">
        <v>7589</v>
      </c>
      <c r="I48" s="490">
        <v>9144</v>
      </c>
      <c r="J48" s="491">
        <v>10179</v>
      </c>
      <c r="K48" s="491">
        <v>8439</v>
      </c>
      <c r="L48" s="491">
        <v>9949</v>
      </c>
      <c r="M48" s="501">
        <v>10400</v>
      </c>
      <c r="N48" s="120"/>
      <c r="P48" s="105"/>
      <c r="Q48" s="105"/>
    </row>
    <row r="49" spans="1:17" s="88" customFormat="1" ht="12.6" customHeight="1">
      <c r="A49" s="311"/>
      <c r="B49" s="187" t="s">
        <v>39</v>
      </c>
      <c r="C49" s="188"/>
      <c r="D49" s="139" t="s">
        <v>233</v>
      </c>
      <c r="E49" s="253"/>
      <c r="F49" s="490">
        <v>37288</v>
      </c>
      <c r="G49" s="490">
        <v>38516</v>
      </c>
      <c r="H49" s="490">
        <v>40631</v>
      </c>
      <c r="I49" s="490">
        <v>46835</v>
      </c>
      <c r="J49" s="490">
        <v>43961</v>
      </c>
      <c r="K49" s="492">
        <v>35714</v>
      </c>
      <c r="L49" s="492">
        <v>36459</v>
      </c>
      <c r="M49" s="500">
        <v>39445</v>
      </c>
      <c r="N49" s="120"/>
      <c r="P49" s="105"/>
      <c r="Q49" s="105"/>
    </row>
    <row r="50" spans="1:17" s="88" customFormat="1" ht="12.6" customHeight="1">
      <c r="A50" s="311"/>
      <c r="B50" s="187" t="s">
        <v>74</v>
      </c>
      <c r="C50" s="188"/>
      <c r="D50" s="139" t="s">
        <v>13</v>
      </c>
      <c r="E50" s="253"/>
      <c r="F50" s="490">
        <v>40506</v>
      </c>
      <c r="G50" s="490">
        <v>42977</v>
      </c>
      <c r="H50" s="490">
        <v>45497</v>
      </c>
      <c r="I50" s="490">
        <v>46635</v>
      </c>
      <c r="J50" s="490">
        <v>47185</v>
      </c>
      <c r="K50" s="492">
        <v>45301</v>
      </c>
      <c r="L50" s="492">
        <v>47153</v>
      </c>
      <c r="M50" s="500">
        <v>48653</v>
      </c>
      <c r="N50" s="120"/>
      <c r="P50" s="105"/>
      <c r="Q50" s="105"/>
    </row>
    <row r="51" spans="1:17" s="47" customFormat="1" ht="2.1" customHeight="1">
      <c r="A51" s="312"/>
      <c r="B51" s="244"/>
      <c r="C51" s="244"/>
      <c r="D51" s="244"/>
      <c r="E51" s="245"/>
      <c r="F51" s="330"/>
      <c r="G51" s="330"/>
      <c r="H51" s="330"/>
      <c r="I51" s="330"/>
      <c r="J51" s="330"/>
      <c r="K51" s="330"/>
      <c r="L51" s="330"/>
      <c r="M51" s="330"/>
      <c r="N51" s="74"/>
      <c r="P51" s="48"/>
      <c r="Q51" s="48"/>
    </row>
    <row r="52" spans="1:17" s="47" customFormat="1" ht="63" customHeight="1">
      <c r="A52" s="314"/>
      <c r="B52" s="414" t="s">
        <v>239</v>
      </c>
      <c r="C52" s="414"/>
      <c r="D52" s="414"/>
      <c r="E52" s="414"/>
      <c r="F52" s="414"/>
      <c r="G52" s="414"/>
      <c r="H52" s="414"/>
      <c r="I52" s="414"/>
      <c r="J52" s="414"/>
      <c r="K52" s="414"/>
      <c r="L52" s="414"/>
      <c r="M52" s="414"/>
      <c r="N52" s="75"/>
      <c r="P52" s="48"/>
      <c r="Q52" s="48"/>
    </row>
    <row r="53" spans="1:17" ht="14.25" customHeight="1">
      <c r="A53" s="51"/>
      <c r="B53" s="54" t="s">
        <v>152</v>
      </c>
      <c r="C53" s="13"/>
      <c r="D53" s="13"/>
      <c r="E53" s="13"/>
      <c r="F53" s="56"/>
      <c r="G53" s="56"/>
      <c r="H53" s="56"/>
      <c r="I53" s="56"/>
      <c r="J53" s="56"/>
      <c r="K53" s="56"/>
      <c r="L53" s="56"/>
      <c r="M53" s="56"/>
      <c r="N53" s="55"/>
    </row>
    <row r="54" spans="1:17" ht="14.25" customHeight="1">
      <c r="A54" s="51"/>
      <c r="B54" s="54"/>
      <c r="C54" s="13"/>
      <c r="D54" s="13"/>
      <c r="E54" s="13"/>
      <c r="F54" s="56"/>
      <c r="G54" s="56"/>
      <c r="H54" s="56"/>
      <c r="I54" s="56"/>
      <c r="J54" s="56"/>
      <c r="K54" s="56"/>
      <c r="L54" s="56"/>
      <c r="M54" s="56"/>
      <c r="N54" s="55"/>
    </row>
    <row r="55" spans="1:17" ht="14.25" customHeight="1">
      <c r="A55" s="51"/>
      <c r="B55" s="54"/>
      <c r="C55" s="13"/>
      <c r="D55" s="13"/>
      <c r="E55" s="13"/>
      <c r="F55" s="56"/>
      <c r="G55" s="56"/>
      <c r="H55" s="56"/>
      <c r="I55" s="56"/>
      <c r="J55" s="56"/>
      <c r="K55" s="56"/>
      <c r="L55" s="56"/>
      <c r="M55" s="56"/>
      <c r="N55" s="55"/>
    </row>
    <row r="56" spans="1:17" ht="14.25" customHeight="1">
      <c r="A56" s="51"/>
      <c r="B56" s="54"/>
      <c r="C56" s="13"/>
      <c r="D56" s="13"/>
      <c r="E56" s="13"/>
      <c r="F56" s="56"/>
      <c r="G56" s="56"/>
      <c r="H56" s="56"/>
      <c r="I56" s="56"/>
      <c r="J56" s="56"/>
      <c r="K56" s="56"/>
      <c r="L56" s="56"/>
      <c r="M56" s="56"/>
      <c r="N56" s="55"/>
    </row>
    <row r="57" spans="1:17" s="9" customFormat="1" ht="12.75" customHeight="1">
      <c r="B57" s="452"/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52"/>
      <c r="N57" s="11"/>
      <c r="P57" s="42"/>
      <c r="Q57" s="42"/>
    </row>
  </sheetData>
  <mergeCells count="3">
    <mergeCell ref="B57:M57"/>
    <mergeCell ref="B2:M2"/>
    <mergeCell ref="B52:M5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N55"/>
  <sheetViews>
    <sheetView showGridLines="0" view="pageBreakPreview" topLeftCell="A10" zoomScaleNormal="120" zoomScaleSheetLayoutView="100" workbookViewId="0">
      <selection activeCell="K22" sqref="K22"/>
    </sheetView>
  </sheetViews>
  <sheetFormatPr defaultRowHeight="13.5"/>
  <cols>
    <col min="1" max="1" width="0.88671875" style="6" customWidth="1"/>
    <col min="2" max="2" width="10.77734375" style="6" customWidth="1"/>
    <col min="3" max="3" width="1.109375" style="6" customWidth="1"/>
    <col min="4" max="4" width="10.77734375" style="6" customWidth="1"/>
    <col min="5" max="5" width="0.88671875" style="6" customWidth="1"/>
    <col min="6" max="12" width="7.77734375" style="6" customWidth="1"/>
    <col min="13" max="13" width="8.77734375" style="6" customWidth="1"/>
    <col min="14" max="15" width="0.88671875" style="6" customWidth="1"/>
    <col min="16" max="16384" width="8.88671875" style="6"/>
  </cols>
  <sheetData>
    <row r="1" spans="1:14" s="4" customFormat="1" ht="27.95" customHeight="1">
      <c r="A1" s="3"/>
      <c r="B1" s="24"/>
      <c r="C1" s="23"/>
      <c r="D1" s="23"/>
      <c r="E1" s="23"/>
      <c r="F1" s="23"/>
      <c r="G1" s="23"/>
      <c r="H1" s="23"/>
      <c r="I1" s="23"/>
      <c r="J1" s="5"/>
      <c r="K1" s="5"/>
      <c r="L1" s="5"/>
      <c r="M1" s="5"/>
      <c r="N1" s="5"/>
    </row>
    <row r="2" spans="1:14" s="99" customFormat="1" ht="69.95" customHeight="1">
      <c r="A2" s="84"/>
      <c r="B2" s="434" t="s">
        <v>245</v>
      </c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114"/>
    </row>
    <row r="3" spans="1:14" s="127" customFormat="1" ht="20.100000000000001" customHeight="1">
      <c r="B3" s="128" t="s">
        <v>141</v>
      </c>
      <c r="C3" s="128"/>
      <c r="D3" s="128"/>
      <c r="E3" s="128"/>
      <c r="F3" s="210"/>
      <c r="G3" s="210"/>
      <c r="H3" s="210"/>
      <c r="I3" s="210"/>
      <c r="J3" s="210"/>
      <c r="K3" s="210"/>
      <c r="L3" s="210"/>
      <c r="M3" s="210" t="s">
        <v>146</v>
      </c>
      <c r="N3" s="131"/>
    </row>
    <row r="4" spans="1:14" s="303" customFormat="1" ht="90" customHeight="1">
      <c r="A4" s="321"/>
      <c r="B4" s="393" t="s">
        <v>390</v>
      </c>
      <c r="C4" s="394"/>
      <c r="D4" s="394"/>
      <c r="E4" s="484"/>
      <c r="F4" s="485">
        <v>2004</v>
      </c>
      <c r="G4" s="486">
        <v>2005</v>
      </c>
      <c r="H4" s="486">
        <v>2006</v>
      </c>
      <c r="I4" s="485">
        <v>2007</v>
      </c>
      <c r="J4" s="485">
        <v>2008</v>
      </c>
      <c r="K4" s="485">
        <v>2009</v>
      </c>
      <c r="L4" s="485">
        <v>2010</v>
      </c>
      <c r="M4" s="367">
        <v>2011</v>
      </c>
      <c r="N4" s="258"/>
    </row>
    <row r="5" spans="1:14" s="178" customFormat="1" ht="5.0999999999999996" customHeight="1">
      <c r="A5" s="123"/>
      <c r="B5" s="173"/>
      <c r="C5" s="173"/>
      <c r="D5" s="269"/>
      <c r="E5" s="175"/>
      <c r="F5" s="308"/>
      <c r="G5" s="309"/>
      <c r="H5" s="310"/>
      <c r="I5" s="310"/>
      <c r="J5" s="310"/>
      <c r="K5" s="310"/>
      <c r="L5" s="310"/>
      <c r="M5" s="496"/>
      <c r="N5" s="333"/>
    </row>
    <row r="6" spans="1:14" s="189" customFormat="1" ht="12.6" customHeight="1">
      <c r="A6" s="311"/>
      <c r="B6" s="158" t="s">
        <v>16</v>
      </c>
      <c r="C6" s="196"/>
      <c r="D6" s="139" t="s">
        <v>0</v>
      </c>
      <c r="E6" s="256"/>
      <c r="F6" s="493">
        <v>153.1</v>
      </c>
      <c r="G6" s="493">
        <v>183.2</v>
      </c>
      <c r="H6" s="493">
        <v>214.1</v>
      </c>
      <c r="I6" s="493">
        <v>260.8</v>
      </c>
      <c r="J6" s="493">
        <v>326.7</v>
      </c>
      <c r="K6" s="493">
        <v>307.10000000000002</v>
      </c>
      <c r="L6" s="493">
        <v>368.7</v>
      </c>
      <c r="M6" s="497">
        <v>446</v>
      </c>
      <c r="N6" s="334"/>
    </row>
    <row r="7" spans="1:14" s="189" customFormat="1" ht="12.6" customHeight="1">
      <c r="A7" s="311"/>
      <c r="B7" s="158" t="s">
        <v>1</v>
      </c>
      <c r="C7" s="196"/>
      <c r="D7" s="139" t="s">
        <v>101</v>
      </c>
      <c r="E7" s="256"/>
      <c r="F7" s="493">
        <v>615.5</v>
      </c>
      <c r="G7" s="493">
        <v>696.5</v>
      </c>
      <c r="H7" s="493">
        <v>749.8</v>
      </c>
      <c r="I7" s="493">
        <v>857.1</v>
      </c>
      <c r="J7" s="493">
        <v>1061.5999999999999</v>
      </c>
      <c r="K7" s="493">
        <v>924.2</v>
      </c>
      <c r="L7" s="493">
        <v>1131.5999999999999</v>
      </c>
      <c r="M7" s="497">
        <v>1371.8</v>
      </c>
      <c r="N7" s="334"/>
    </row>
    <row r="8" spans="1:14" s="189" customFormat="1" ht="12.6" customHeight="1">
      <c r="A8" s="311"/>
      <c r="B8" s="158" t="s">
        <v>17</v>
      </c>
      <c r="C8" s="196"/>
      <c r="D8" s="139" t="s">
        <v>40</v>
      </c>
      <c r="E8" s="256"/>
      <c r="F8" s="493">
        <v>291.39999999999998</v>
      </c>
      <c r="G8" s="493">
        <v>305</v>
      </c>
      <c r="H8" s="493">
        <v>325</v>
      </c>
      <c r="I8" s="493">
        <v>375</v>
      </c>
      <c r="J8" s="493">
        <v>414.2</v>
      </c>
      <c r="K8" s="493">
        <v>381.8</v>
      </c>
      <c r="L8" s="493">
        <v>376.6</v>
      </c>
      <c r="M8" s="497">
        <v>418.5</v>
      </c>
      <c r="N8" s="334"/>
    </row>
    <row r="9" spans="1:14" s="189" customFormat="1" ht="12.6" customHeight="1">
      <c r="A9" s="311"/>
      <c r="B9" s="158" t="s">
        <v>18</v>
      </c>
      <c r="C9" s="196"/>
      <c r="D9" s="139" t="s">
        <v>85</v>
      </c>
      <c r="E9" s="256"/>
      <c r="F9" s="493">
        <v>361.7</v>
      </c>
      <c r="G9" s="493">
        <v>377.4</v>
      </c>
      <c r="H9" s="493">
        <v>400</v>
      </c>
      <c r="I9" s="493">
        <v>459.6</v>
      </c>
      <c r="J9" s="493">
        <v>507.4</v>
      </c>
      <c r="K9" s="493">
        <v>473.4</v>
      </c>
      <c r="L9" s="493">
        <v>466.7</v>
      </c>
      <c r="M9" s="497">
        <v>511.5</v>
      </c>
      <c r="N9" s="334"/>
    </row>
    <row r="10" spans="1:14" s="189" customFormat="1" ht="12.6" customHeight="1">
      <c r="A10" s="311"/>
      <c r="B10" s="158" t="s">
        <v>75</v>
      </c>
      <c r="C10" s="196"/>
      <c r="D10" s="139" t="s">
        <v>223</v>
      </c>
      <c r="E10" s="256"/>
      <c r="F10" s="493">
        <v>663.8</v>
      </c>
      <c r="G10" s="493">
        <v>882.2</v>
      </c>
      <c r="H10" s="493">
        <v>1088.9000000000001</v>
      </c>
      <c r="I10" s="493">
        <v>1366</v>
      </c>
      <c r="J10" s="493">
        <v>1652.8</v>
      </c>
      <c r="K10" s="493">
        <v>1621.7</v>
      </c>
      <c r="L10" s="493">
        <v>2143</v>
      </c>
      <c r="M10" s="497">
        <v>2476.6999999999998</v>
      </c>
      <c r="N10" s="334"/>
    </row>
    <row r="11" spans="1:14" s="189" customFormat="1" ht="12.6" customHeight="1">
      <c r="A11" s="311"/>
      <c r="B11" s="158" t="s">
        <v>19</v>
      </c>
      <c r="C11" s="196"/>
      <c r="D11" s="139" t="s">
        <v>89</v>
      </c>
      <c r="E11" s="256"/>
      <c r="F11" s="493">
        <v>992.2</v>
      </c>
      <c r="G11" s="493">
        <v>1133.8</v>
      </c>
      <c r="H11" s="493">
        <v>1278.5999999999999</v>
      </c>
      <c r="I11" s="493">
        <v>1424.1</v>
      </c>
      <c r="J11" s="493">
        <v>1502.7</v>
      </c>
      <c r="K11" s="493">
        <v>1337.6</v>
      </c>
      <c r="L11" s="493">
        <v>1577</v>
      </c>
      <c r="M11" s="497">
        <v>1736.1</v>
      </c>
      <c r="N11" s="334"/>
    </row>
    <row r="12" spans="1:14" s="189" customFormat="1" ht="12.6" customHeight="1">
      <c r="A12" s="311"/>
      <c r="B12" s="158" t="s">
        <v>20</v>
      </c>
      <c r="C12" s="196"/>
      <c r="D12" s="139" t="s">
        <v>103</v>
      </c>
      <c r="E12" s="256"/>
      <c r="F12" s="493">
        <v>95.7</v>
      </c>
      <c r="G12" s="493">
        <v>123.1</v>
      </c>
      <c r="H12" s="493">
        <v>154.69999999999999</v>
      </c>
      <c r="I12" s="493">
        <v>173.1</v>
      </c>
      <c r="J12" s="493">
        <v>179.6</v>
      </c>
      <c r="K12" s="493">
        <v>172.6</v>
      </c>
      <c r="L12" s="493">
        <v>216.3</v>
      </c>
      <c r="M12" s="497">
        <v>248.6</v>
      </c>
      <c r="N12" s="334"/>
    </row>
    <row r="13" spans="1:14" s="189" customFormat="1" ht="12.6" customHeight="1">
      <c r="A13" s="311"/>
      <c r="B13" s="158" t="s">
        <v>81</v>
      </c>
      <c r="C13" s="196"/>
      <c r="D13" s="139" t="s">
        <v>90</v>
      </c>
      <c r="E13" s="256"/>
      <c r="F13" s="493">
        <v>1931.6</v>
      </c>
      <c r="G13" s="493">
        <v>2256.9</v>
      </c>
      <c r="H13" s="493">
        <v>2713</v>
      </c>
      <c r="I13" s="493">
        <v>3494.1</v>
      </c>
      <c r="J13" s="493">
        <v>4521.8</v>
      </c>
      <c r="K13" s="493">
        <v>4991.3</v>
      </c>
      <c r="L13" s="493">
        <v>5930.5</v>
      </c>
      <c r="M13" s="497">
        <v>7298.1</v>
      </c>
      <c r="N13" s="334"/>
    </row>
    <row r="14" spans="1:14" s="189" customFormat="1" ht="12.6" customHeight="1">
      <c r="A14" s="311"/>
      <c r="B14" s="158" t="s">
        <v>21</v>
      </c>
      <c r="C14" s="196"/>
      <c r="D14" s="139" t="s">
        <v>388</v>
      </c>
      <c r="E14" s="256"/>
      <c r="F14" s="493">
        <v>244.7</v>
      </c>
      <c r="G14" s="493">
        <v>257.7</v>
      </c>
      <c r="H14" s="493">
        <v>274.39999999999998</v>
      </c>
      <c r="I14" s="493">
        <v>311.39999999999998</v>
      </c>
      <c r="J14" s="493">
        <v>343.9</v>
      </c>
      <c r="K14" s="493">
        <v>311.10000000000002</v>
      </c>
      <c r="L14" s="493">
        <v>312.2</v>
      </c>
      <c r="M14" s="497">
        <v>332.7</v>
      </c>
      <c r="N14" s="334"/>
    </row>
    <row r="15" spans="1:14" s="189" customFormat="1" ht="12.6" customHeight="1">
      <c r="A15" s="311"/>
      <c r="B15" s="158" t="s">
        <v>83</v>
      </c>
      <c r="C15" s="196"/>
      <c r="D15" s="139" t="s">
        <v>240</v>
      </c>
      <c r="E15" s="256"/>
      <c r="F15" s="494">
        <v>78.8</v>
      </c>
      <c r="G15" s="494">
        <v>89.7</v>
      </c>
      <c r="H15" s="494">
        <v>107.5</v>
      </c>
      <c r="I15" s="494">
        <v>130.5</v>
      </c>
      <c r="J15" s="494">
        <v>162.80000000000001</v>
      </c>
      <c r="K15" s="494">
        <v>189</v>
      </c>
      <c r="L15" s="494">
        <v>218.9</v>
      </c>
      <c r="M15" s="498">
        <v>229.5</v>
      </c>
      <c r="N15" s="334"/>
    </row>
    <row r="16" spans="1:14" s="189" customFormat="1" ht="12.6" customHeight="1">
      <c r="A16" s="311"/>
      <c r="B16" s="158" t="s">
        <v>22</v>
      </c>
      <c r="C16" s="196"/>
      <c r="D16" s="139" t="s">
        <v>106</v>
      </c>
      <c r="E16" s="256"/>
      <c r="F16" s="493">
        <v>189.1</v>
      </c>
      <c r="G16" s="493">
        <v>195.8</v>
      </c>
      <c r="H16" s="493">
        <v>207.9</v>
      </c>
      <c r="I16" s="493">
        <v>246.1</v>
      </c>
      <c r="J16" s="493">
        <v>272</v>
      </c>
      <c r="K16" s="493">
        <v>239.7</v>
      </c>
      <c r="L16" s="493">
        <v>236.5</v>
      </c>
      <c r="M16" s="497">
        <v>266.10000000000002</v>
      </c>
      <c r="N16" s="334"/>
    </row>
    <row r="17" spans="1:14" s="189" customFormat="1" ht="12.6" customHeight="1">
      <c r="A17" s="311"/>
      <c r="B17" s="158" t="s">
        <v>79</v>
      </c>
      <c r="C17" s="196"/>
      <c r="D17" s="139" t="s">
        <v>91</v>
      </c>
      <c r="E17" s="256"/>
      <c r="F17" s="493">
        <v>2055.6999999999998</v>
      </c>
      <c r="G17" s="493">
        <v>2136.6</v>
      </c>
      <c r="H17" s="493">
        <v>2255.6999999999998</v>
      </c>
      <c r="I17" s="493">
        <v>2582.4</v>
      </c>
      <c r="J17" s="493">
        <v>2831.8</v>
      </c>
      <c r="K17" s="493">
        <v>2619.6999999999998</v>
      </c>
      <c r="L17" s="493">
        <v>2549</v>
      </c>
      <c r="M17" s="497">
        <v>2773</v>
      </c>
      <c r="N17" s="334"/>
    </row>
    <row r="18" spans="1:14" s="189" customFormat="1" ht="12.6" customHeight="1">
      <c r="A18" s="311"/>
      <c r="B18" s="158" t="s">
        <v>23</v>
      </c>
      <c r="C18" s="196"/>
      <c r="D18" s="139" t="s">
        <v>92</v>
      </c>
      <c r="E18" s="256"/>
      <c r="F18" s="493">
        <v>2726.3</v>
      </c>
      <c r="G18" s="493">
        <v>2766.3</v>
      </c>
      <c r="H18" s="493">
        <v>2902.7</v>
      </c>
      <c r="I18" s="493">
        <v>3323.8</v>
      </c>
      <c r="J18" s="493">
        <v>3623.7</v>
      </c>
      <c r="K18" s="493">
        <v>3298.6</v>
      </c>
      <c r="L18" s="493">
        <v>3258.9</v>
      </c>
      <c r="M18" s="497">
        <v>3570.6</v>
      </c>
      <c r="N18" s="334"/>
    </row>
    <row r="19" spans="1:14" s="189" customFormat="1" ht="12.6" customHeight="1">
      <c r="A19" s="311"/>
      <c r="B19" s="158" t="s">
        <v>6</v>
      </c>
      <c r="C19" s="196"/>
      <c r="D19" s="139" t="s">
        <v>41</v>
      </c>
      <c r="E19" s="256"/>
      <c r="F19" s="493">
        <v>228</v>
      </c>
      <c r="G19" s="493">
        <v>240.1</v>
      </c>
      <c r="H19" s="493">
        <v>262.10000000000002</v>
      </c>
      <c r="I19" s="493">
        <v>304.89999999999998</v>
      </c>
      <c r="J19" s="493">
        <v>341.2</v>
      </c>
      <c r="K19" s="493">
        <v>321.8</v>
      </c>
      <c r="L19" s="493">
        <v>299.10000000000002</v>
      </c>
      <c r="M19" s="497">
        <v>298.7</v>
      </c>
      <c r="N19" s="334"/>
    </row>
    <row r="20" spans="1:14" s="189" customFormat="1" ht="12.6" customHeight="1">
      <c r="A20" s="311"/>
      <c r="B20" s="158" t="s">
        <v>24</v>
      </c>
      <c r="C20" s="196"/>
      <c r="D20" s="139" t="s">
        <v>225</v>
      </c>
      <c r="E20" s="256"/>
      <c r="F20" s="493">
        <v>165.9</v>
      </c>
      <c r="G20" s="493">
        <v>177.8</v>
      </c>
      <c r="H20" s="493">
        <v>189.9</v>
      </c>
      <c r="I20" s="493">
        <v>207.1</v>
      </c>
      <c r="J20" s="493">
        <v>215.4</v>
      </c>
      <c r="K20" s="493">
        <v>209.3</v>
      </c>
      <c r="L20" s="493">
        <v>224.5</v>
      </c>
      <c r="M20" s="497">
        <v>243.7</v>
      </c>
      <c r="N20" s="334"/>
    </row>
    <row r="21" spans="1:14" s="189" customFormat="1" ht="12.6" customHeight="1">
      <c r="A21" s="311"/>
      <c r="B21" s="158" t="s">
        <v>25</v>
      </c>
      <c r="C21" s="196"/>
      <c r="D21" s="139" t="s">
        <v>107</v>
      </c>
      <c r="E21" s="256"/>
      <c r="F21" s="493">
        <v>101.9</v>
      </c>
      <c r="G21" s="493">
        <v>110.3</v>
      </c>
      <c r="H21" s="493">
        <v>112.5</v>
      </c>
      <c r="I21" s="493">
        <v>136.1</v>
      </c>
      <c r="J21" s="493">
        <v>154.19999999999999</v>
      </c>
      <c r="K21" s="493">
        <v>126.6</v>
      </c>
      <c r="L21" s="493">
        <v>128.6</v>
      </c>
      <c r="M21" s="497">
        <v>140</v>
      </c>
      <c r="N21" s="334"/>
    </row>
    <row r="22" spans="1:14" s="189" customFormat="1" ht="12.6" customHeight="1">
      <c r="A22" s="311"/>
      <c r="B22" s="158" t="s">
        <v>7</v>
      </c>
      <c r="C22" s="196"/>
      <c r="D22" s="139" t="s">
        <v>93</v>
      </c>
      <c r="E22" s="256"/>
      <c r="F22" s="493">
        <v>721.6</v>
      </c>
      <c r="G22" s="493">
        <v>834.2</v>
      </c>
      <c r="H22" s="493">
        <v>949.1</v>
      </c>
      <c r="I22" s="493">
        <v>1238.7</v>
      </c>
      <c r="J22" s="493">
        <v>1224.0999999999999</v>
      </c>
      <c r="K22" s="493">
        <v>1361.1</v>
      </c>
      <c r="L22" s="493">
        <v>1684.3</v>
      </c>
      <c r="M22" s="497">
        <v>1848</v>
      </c>
      <c r="N22" s="334"/>
    </row>
    <row r="23" spans="1:14" s="189" customFormat="1" ht="12.6" customHeight="1">
      <c r="A23" s="311"/>
      <c r="B23" s="158" t="s">
        <v>76</v>
      </c>
      <c r="C23" s="196"/>
      <c r="D23" s="139" t="s">
        <v>94</v>
      </c>
      <c r="E23" s="256"/>
      <c r="F23" s="493">
        <v>256.8</v>
      </c>
      <c r="G23" s="493">
        <v>285.89999999999998</v>
      </c>
      <c r="H23" s="493">
        <v>364.6</v>
      </c>
      <c r="I23" s="493">
        <v>432.2</v>
      </c>
      <c r="J23" s="493">
        <v>510.2</v>
      </c>
      <c r="K23" s="493">
        <v>539.6</v>
      </c>
      <c r="L23" s="493">
        <v>708</v>
      </c>
      <c r="M23" s="497">
        <v>846.8</v>
      </c>
      <c r="N23" s="334"/>
    </row>
    <row r="24" spans="1:14" s="189" customFormat="1" ht="12.6" customHeight="1">
      <c r="A24" s="311"/>
      <c r="B24" s="158" t="s">
        <v>14</v>
      </c>
      <c r="C24" s="196"/>
      <c r="D24" s="139" t="s">
        <v>108</v>
      </c>
      <c r="E24" s="256"/>
      <c r="F24" s="493">
        <v>163.19999999999999</v>
      </c>
      <c r="G24" s="493">
        <v>192</v>
      </c>
      <c r="H24" s="493">
        <v>222.9</v>
      </c>
      <c r="I24" s="493">
        <v>286.10000000000002</v>
      </c>
      <c r="J24" s="494">
        <v>338.2</v>
      </c>
      <c r="K24" s="494">
        <v>331</v>
      </c>
      <c r="L24" s="494" t="s">
        <v>145</v>
      </c>
      <c r="M24" s="498" t="s">
        <v>145</v>
      </c>
      <c r="N24" s="335"/>
    </row>
    <row r="25" spans="1:14" s="189" customFormat="1" ht="12.6" customHeight="1">
      <c r="A25" s="311"/>
      <c r="B25" s="158" t="s">
        <v>15</v>
      </c>
      <c r="C25" s="196"/>
      <c r="D25" s="139" t="s">
        <v>2</v>
      </c>
      <c r="E25" s="256"/>
      <c r="F25" s="493">
        <v>186.9</v>
      </c>
      <c r="G25" s="493">
        <v>203.3</v>
      </c>
      <c r="H25" s="493">
        <v>223.7</v>
      </c>
      <c r="I25" s="493">
        <v>260</v>
      </c>
      <c r="J25" s="494">
        <v>263.7</v>
      </c>
      <c r="K25" s="495">
        <v>223.1</v>
      </c>
      <c r="L25" s="495">
        <v>205.3</v>
      </c>
      <c r="M25" s="499">
        <v>217.3</v>
      </c>
      <c r="N25" s="335"/>
    </row>
    <row r="26" spans="1:14" s="189" customFormat="1" ht="12.6" customHeight="1">
      <c r="A26" s="311"/>
      <c r="B26" s="158" t="s">
        <v>26</v>
      </c>
      <c r="C26" s="196"/>
      <c r="D26" s="139" t="s">
        <v>227</v>
      </c>
      <c r="E26" s="256"/>
      <c r="F26" s="493">
        <v>126.6</v>
      </c>
      <c r="G26" s="493">
        <v>134</v>
      </c>
      <c r="H26" s="493">
        <v>145.5</v>
      </c>
      <c r="I26" s="493">
        <v>167.1</v>
      </c>
      <c r="J26" s="493">
        <v>201.7</v>
      </c>
      <c r="K26" s="493">
        <v>194.9</v>
      </c>
      <c r="L26" s="493">
        <v>217.4</v>
      </c>
      <c r="M26" s="497">
        <v>242.9</v>
      </c>
      <c r="N26" s="334"/>
    </row>
    <row r="27" spans="1:14" s="189" customFormat="1" ht="12.6" customHeight="1">
      <c r="A27" s="311"/>
      <c r="B27" s="158" t="s">
        <v>27</v>
      </c>
      <c r="C27" s="196"/>
      <c r="D27" s="139" t="s">
        <v>110</v>
      </c>
      <c r="E27" s="256"/>
      <c r="F27" s="493">
        <v>1735.5</v>
      </c>
      <c r="G27" s="493">
        <v>1786.3</v>
      </c>
      <c r="H27" s="493">
        <v>1873</v>
      </c>
      <c r="I27" s="493">
        <v>2127.1999999999998</v>
      </c>
      <c r="J27" s="493">
        <v>2307.3000000000002</v>
      </c>
      <c r="K27" s="493">
        <v>2111.1</v>
      </c>
      <c r="L27" s="493">
        <v>2043.6</v>
      </c>
      <c r="M27" s="497">
        <v>2194.8000000000002</v>
      </c>
      <c r="N27" s="334"/>
    </row>
    <row r="28" spans="1:14" s="189" customFormat="1" ht="12.6" customHeight="1">
      <c r="A28" s="311"/>
      <c r="B28" s="158" t="s">
        <v>77</v>
      </c>
      <c r="C28" s="196"/>
      <c r="D28" s="139" t="s">
        <v>241</v>
      </c>
      <c r="E28" s="256"/>
      <c r="F28" s="493">
        <v>4655.8</v>
      </c>
      <c r="G28" s="493">
        <v>4571.8999999999996</v>
      </c>
      <c r="H28" s="493">
        <v>4356.8</v>
      </c>
      <c r="I28" s="493">
        <v>4356.3</v>
      </c>
      <c r="J28" s="493">
        <v>4849.2</v>
      </c>
      <c r="K28" s="493">
        <v>5035.1000000000004</v>
      </c>
      <c r="L28" s="493">
        <v>5488.4</v>
      </c>
      <c r="M28" s="497">
        <v>5867.2</v>
      </c>
      <c r="N28" s="334"/>
    </row>
    <row r="29" spans="1:14" s="189" customFormat="1" ht="12.6" customHeight="1">
      <c r="A29" s="311"/>
      <c r="B29" s="158" t="s">
        <v>28</v>
      </c>
      <c r="C29" s="196"/>
      <c r="D29" s="139" t="s">
        <v>44</v>
      </c>
      <c r="E29" s="256"/>
      <c r="F29" s="493">
        <v>722.4</v>
      </c>
      <c r="G29" s="493">
        <v>844.7</v>
      </c>
      <c r="H29" s="493">
        <v>951.1</v>
      </c>
      <c r="I29" s="493">
        <v>1049.3</v>
      </c>
      <c r="J29" s="493">
        <v>930.9</v>
      </c>
      <c r="K29" s="493">
        <v>834.4</v>
      </c>
      <c r="L29" s="493">
        <v>1014.7</v>
      </c>
      <c r="M29" s="497">
        <v>1116.4000000000001</v>
      </c>
      <c r="N29" s="334"/>
    </row>
    <row r="30" spans="1:14" s="189" customFormat="1" ht="12.6" customHeight="1">
      <c r="A30" s="311"/>
      <c r="B30" s="158" t="s">
        <v>10</v>
      </c>
      <c r="C30" s="200"/>
      <c r="D30" s="139" t="s">
        <v>236</v>
      </c>
      <c r="E30" s="256"/>
      <c r="F30" s="493">
        <v>124.7</v>
      </c>
      <c r="G30" s="493">
        <v>138</v>
      </c>
      <c r="H30" s="493">
        <v>156.6</v>
      </c>
      <c r="I30" s="493">
        <v>186.8</v>
      </c>
      <c r="J30" s="493">
        <v>222.7</v>
      </c>
      <c r="K30" s="493">
        <v>192.9</v>
      </c>
      <c r="L30" s="493">
        <v>237.8</v>
      </c>
      <c r="M30" s="497">
        <v>278.7</v>
      </c>
      <c r="N30" s="334"/>
    </row>
    <row r="31" spans="1:14" s="189" customFormat="1" ht="12.6" customHeight="1">
      <c r="A31" s="311"/>
      <c r="B31" s="158" t="s">
        <v>80</v>
      </c>
      <c r="C31" s="196"/>
      <c r="D31" s="139" t="s">
        <v>391</v>
      </c>
      <c r="E31" s="256"/>
      <c r="F31" s="493">
        <v>759.8</v>
      </c>
      <c r="G31" s="493">
        <v>848.9</v>
      </c>
      <c r="H31" s="493">
        <v>952.3</v>
      </c>
      <c r="I31" s="493">
        <v>1035.9000000000001</v>
      </c>
      <c r="J31" s="493">
        <v>1094.5</v>
      </c>
      <c r="K31" s="493">
        <v>882.4</v>
      </c>
      <c r="L31" s="493">
        <v>1035.9000000000001</v>
      </c>
      <c r="M31" s="497">
        <v>1155.3</v>
      </c>
      <c r="N31" s="334"/>
    </row>
    <row r="32" spans="1:14" s="189" customFormat="1" ht="12.6" customHeight="1">
      <c r="A32" s="311"/>
      <c r="B32" s="158" t="s">
        <v>29</v>
      </c>
      <c r="C32" s="196"/>
      <c r="D32" s="139" t="s">
        <v>46</v>
      </c>
      <c r="E32" s="256"/>
      <c r="F32" s="494">
        <v>609.9</v>
      </c>
      <c r="G32" s="494">
        <v>638.5</v>
      </c>
      <c r="H32" s="494">
        <v>677.7</v>
      </c>
      <c r="I32" s="494">
        <v>782.6</v>
      </c>
      <c r="J32" s="494">
        <v>870.8</v>
      </c>
      <c r="K32" s="494">
        <v>793.4</v>
      </c>
      <c r="L32" s="493">
        <v>774.2</v>
      </c>
      <c r="M32" s="497">
        <v>836.3</v>
      </c>
      <c r="N32" s="334"/>
    </row>
    <row r="33" spans="1:14" s="189" customFormat="1" ht="12.6" customHeight="1">
      <c r="A33" s="311"/>
      <c r="B33" s="158" t="s">
        <v>30</v>
      </c>
      <c r="C33" s="196"/>
      <c r="D33" s="139" t="s">
        <v>392</v>
      </c>
      <c r="E33" s="256"/>
      <c r="F33" s="493">
        <v>102.2</v>
      </c>
      <c r="G33" s="493">
        <v>113.1</v>
      </c>
      <c r="H33" s="493">
        <v>109.5</v>
      </c>
      <c r="I33" s="493">
        <v>134</v>
      </c>
      <c r="J33" s="493">
        <v>130.69999999999999</v>
      </c>
      <c r="K33" s="493">
        <v>117.4</v>
      </c>
      <c r="L33" s="493">
        <v>142.5</v>
      </c>
      <c r="M33" s="497" t="s">
        <v>145</v>
      </c>
      <c r="N33" s="334"/>
    </row>
    <row r="34" spans="1:14" s="189" customFormat="1" ht="12.6" customHeight="1">
      <c r="A34" s="311"/>
      <c r="B34" s="158" t="s">
        <v>31</v>
      </c>
      <c r="C34" s="196"/>
      <c r="D34" s="139" t="s">
        <v>48</v>
      </c>
      <c r="E34" s="256"/>
      <c r="F34" s="493">
        <v>260</v>
      </c>
      <c r="G34" s="493">
        <v>304.10000000000002</v>
      </c>
      <c r="H34" s="493">
        <v>340</v>
      </c>
      <c r="I34" s="493">
        <v>393.5</v>
      </c>
      <c r="J34" s="493">
        <v>453.9</v>
      </c>
      <c r="K34" s="493">
        <v>374.8</v>
      </c>
      <c r="L34" s="493">
        <v>417.8</v>
      </c>
      <c r="M34" s="497">
        <v>485.8</v>
      </c>
      <c r="N34" s="334"/>
    </row>
    <row r="35" spans="1:14" s="189" customFormat="1" ht="12.75" customHeight="1">
      <c r="A35" s="311"/>
      <c r="B35" s="158" t="s">
        <v>8</v>
      </c>
      <c r="C35" s="196"/>
      <c r="D35" s="139" t="s">
        <v>95</v>
      </c>
      <c r="E35" s="256"/>
      <c r="F35" s="493">
        <v>98</v>
      </c>
      <c r="G35" s="493">
        <v>109.6</v>
      </c>
      <c r="H35" s="493">
        <v>127.5</v>
      </c>
      <c r="I35" s="493">
        <v>143.19999999999999</v>
      </c>
      <c r="J35" s="493">
        <v>163.9</v>
      </c>
      <c r="K35" s="493">
        <v>161.80000000000001</v>
      </c>
      <c r="L35" s="493">
        <v>176.9</v>
      </c>
      <c r="M35" s="497">
        <v>211.1</v>
      </c>
      <c r="N35" s="334"/>
    </row>
    <row r="36" spans="1:14" s="189" customFormat="1" ht="12.75" customHeight="1">
      <c r="A36" s="311"/>
      <c r="B36" s="158" t="s">
        <v>32</v>
      </c>
      <c r="C36" s="196"/>
      <c r="D36" s="139" t="s">
        <v>96</v>
      </c>
      <c r="E36" s="256"/>
      <c r="F36" s="493">
        <v>91.4</v>
      </c>
      <c r="G36" s="493">
        <v>103.1</v>
      </c>
      <c r="H36" s="493">
        <v>122.2</v>
      </c>
      <c r="I36" s="493">
        <v>149.4</v>
      </c>
      <c r="J36" s="493">
        <v>173.6</v>
      </c>
      <c r="K36" s="493">
        <v>168.3</v>
      </c>
      <c r="L36" s="493">
        <v>199.6</v>
      </c>
      <c r="M36" s="497">
        <v>224.8</v>
      </c>
      <c r="N36" s="334"/>
    </row>
    <row r="37" spans="1:14" s="189" customFormat="1" ht="12.75" customHeight="1">
      <c r="A37" s="311"/>
      <c r="B37" s="158" t="s">
        <v>82</v>
      </c>
      <c r="C37" s="196"/>
      <c r="D37" s="139" t="s">
        <v>242</v>
      </c>
      <c r="E37" s="256"/>
      <c r="F37" s="493">
        <v>252.8</v>
      </c>
      <c r="G37" s="493">
        <v>303.89999999999998</v>
      </c>
      <c r="H37" s="493">
        <v>341.7</v>
      </c>
      <c r="I37" s="493">
        <v>425.3</v>
      </c>
      <c r="J37" s="493">
        <v>529.4</v>
      </c>
      <c r="K37" s="493">
        <v>430.9</v>
      </c>
      <c r="L37" s="493">
        <v>469.8</v>
      </c>
      <c r="M37" s="497">
        <v>514.5</v>
      </c>
      <c r="N37" s="334"/>
    </row>
    <row r="38" spans="1:14" s="189" customFormat="1" ht="12.75" customHeight="1">
      <c r="A38" s="311"/>
      <c r="B38" s="158" t="s">
        <v>33</v>
      </c>
      <c r="C38" s="196"/>
      <c r="D38" s="139" t="s">
        <v>243</v>
      </c>
      <c r="E38" s="256"/>
      <c r="F38" s="493">
        <v>185.4</v>
      </c>
      <c r="G38" s="493">
        <v>191.8</v>
      </c>
      <c r="H38" s="493">
        <v>201.8</v>
      </c>
      <c r="I38" s="493">
        <v>231.7</v>
      </c>
      <c r="J38" s="493">
        <v>251.9</v>
      </c>
      <c r="K38" s="493">
        <v>234.1</v>
      </c>
      <c r="L38" s="493">
        <v>227.2</v>
      </c>
      <c r="M38" s="497">
        <v>237.5</v>
      </c>
      <c r="N38" s="334"/>
    </row>
    <row r="39" spans="1:14" s="189" customFormat="1" ht="12.75" customHeight="1">
      <c r="A39" s="311"/>
      <c r="B39" s="158" t="s">
        <v>34</v>
      </c>
      <c r="C39" s="196"/>
      <c r="D39" s="139" t="s">
        <v>88</v>
      </c>
      <c r="E39" s="256"/>
      <c r="F39" s="494">
        <v>591</v>
      </c>
      <c r="G39" s="494">
        <v>764</v>
      </c>
      <c r="H39" s="494">
        <v>989.9</v>
      </c>
      <c r="I39" s="494">
        <v>1299.7</v>
      </c>
      <c r="J39" s="494">
        <v>1660.8</v>
      </c>
      <c r="K39" s="494">
        <v>1222.5999999999999</v>
      </c>
      <c r="L39" s="493">
        <v>1487.5</v>
      </c>
      <c r="M39" s="497">
        <v>1857.8</v>
      </c>
      <c r="N39" s="335"/>
    </row>
    <row r="40" spans="1:14" s="189" customFormat="1" ht="12.75" customHeight="1">
      <c r="A40" s="311"/>
      <c r="B40" s="158" t="s">
        <v>11</v>
      </c>
      <c r="C40" s="200"/>
      <c r="D40" s="139" t="s">
        <v>97</v>
      </c>
      <c r="E40" s="256"/>
      <c r="F40" s="493">
        <v>250.3</v>
      </c>
      <c r="G40" s="493">
        <v>315.60000000000002</v>
      </c>
      <c r="H40" s="493">
        <v>356.6</v>
      </c>
      <c r="I40" s="493">
        <v>384.9</v>
      </c>
      <c r="J40" s="493">
        <v>476.3</v>
      </c>
      <c r="K40" s="493">
        <v>376.7</v>
      </c>
      <c r="L40" s="493">
        <v>450.8</v>
      </c>
      <c r="M40" s="497">
        <v>576.79999999999995</v>
      </c>
      <c r="N40" s="334"/>
    </row>
    <row r="41" spans="1:14" s="189" customFormat="1" ht="12.75" customHeight="1">
      <c r="A41" s="311"/>
      <c r="B41" s="158" t="s">
        <v>35</v>
      </c>
      <c r="C41" s="200"/>
      <c r="D41" s="139" t="s">
        <v>231</v>
      </c>
      <c r="E41" s="256"/>
      <c r="F41" s="493">
        <v>109.3</v>
      </c>
      <c r="G41" s="493">
        <v>123.5</v>
      </c>
      <c r="H41" s="493">
        <v>139.1</v>
      </c>
      <c r="I41" s="493">
        <v>168.4</v>
      </c>
      <c r="J41" s="493">
        <v>166.8</v>
      </c>
      <c r="K41" s="493">
        <v>175.9</v>
      </c>
      <c r="L41" s="493">
        <v>213.2</v>
      </c>
      <c r="M41" s="497">
        <v>239.7</v>
      </c>
      <c r="N41" s="334"/>
    </row>
    <row r="42" spans="1:14" s="189" customFormat="1" ht="12.75" customHeight="1">
      <c r="A42" s="311"/>
      <c r="B42" s="158" t="s">
        <v>12</v>
      </c>
      <c r="C42" s="196"/>
      <c r="D42" s="139" t="s">
        <v>232</v>
      </c>
      <c r="E42" s="256"/>
      <c r="F42" s="493">
        <v>219.1</v>
      </c>
      <c r="G42" s="493">
        <v>247.1</v>
      </c>
      <c r="H42" s="493">
        <v>261</v>
      </c>
      <c r="I42" s="493">
        <v>286.2</v>
      </c>
      <c r="J42" s="493">
        <v>273.89999999999998</v>
      </c>
      <c r="K42" s="493">
        <v>283</v>
      </c>
      <c r="L42" s="493">
        <v>363.5</v>
      </c>
      <c r="M42" s="497">
        <v>408.2</v>
      </c>
      <c r="N42" s="334"/>
    </row>
    <row r="43" spans="1:14" s="189" customFormat="1" ht="12.75" customHeight="1">
      <c r="A43" s="311"/>
      <c r="B43" s="158" t="s">
        <v>36</v>
      </c>
      <c r="C43" s="196"/>
      <c r="D43" s="139" t="s">
        <v>114</v>
      </c>
      <c r="E43" s="256"/>
      <c r="F43" s="493">
        <v>1044.5999999999999</v>
      </c>
      <c r="G43" s="493">
        <v>1130.8</v>
      </c>
      <c r="H43" s="493">
        <v>1236.4000000000001</v>
      </c>
      <c r="I43" s="493">
        <v>1441.4</v>
      </c>
      <c r="J43" s="493">
        <v>1593.4</v>
      </c>
      <c r="K43" s="493">
        <v>1455.6</v>
      </c>
      <c r="L43" s="493">
        <v>1383.3</v>
      </c>
      <c r="M43" s="497">
        <v>1490.8</v>
      </c>
      <c r="N43" s="335"/>
    </row>
    <row r="44" spans="1:14" s="189" customFormat="1" ht="12.75" customHeight="1">
      <c r="A44" s="311"/>
      <c r="B44" s="158" t="s">
        <v>37</v>
      </c>
      <c r="C44" s="196"/>
      <c r="D44" s="139" t="s">
        <v>51</v>
      </c>
      <c r="E44" s="256"/>
      <c r="F44" s="493">
        <v>362.1</v>
      </c>
      <c r="G44" s="493">
        <v>370.6</v>
      </c>
      <c r="H44" s="493">
        <v>399.1</v>
      </c>
      <c r="I44" s="493">
        <v>462.5</v>
      </c>
      <c r="J44" s="493">
        <v>486.2</v>
      </c>
      <c r="K44" s="493">
        <v>405.8</v>
      </c>
      <c r="L44" s="493">
        <v>461.9</v>
      </c>
      <c r="M44" s="497">
        <v>538.1</v>
      </c>
      <c r="N44" s="335"/>
    </row>
    <row r="45" spans="1:14" s="189" customFormat="1" ht="12.75" customHeight="1">
      <c r="A45" s="311"/>
      <c r="B45" s="158" t="s">
        <v>38</v>
      </c>
      <c r="C45" s="196"/>
      <c r="D45" s="139" t="s">
        <v>393</v>
      </c>
      <c r="E45" s="256"/>
      <c r="F45" s="493">
        <v>363</v>
      </c>
      <c r="G45" s="493">
        <v>372.5</v>
      </c>
      <c r="H45" s="493">
        <v>391.2</v>
      </c>
      <c r="I45" s="493">
        <v>434.1</v>
      </c>
      <c r="J45" s="493">
        <v>503.2</v>
      </c>
      <c r="K45" s="493">
        <v>492.3</v>
      </c>
      <c r="L45" s="493">
        <v>529.4</v>
      </c>
      <c r="M45" s="497">
        <v>635.70000000000005</v>
      </c>
      <c r="N45" s="335"/>
    </row>
    <row r="46" spans="1:14" s="189" customFormat="1" ht="12.75" customHeight="1">
      <c r="A46" s="311"/>
      <c r="B46" s="158" t="s">
        <v>73</v>
      </c>
      <c r="C46" s="196"/>
      <c r="D46" s="139" t="s">
        <v>394</v>
      </c>
      <c r="E46" s="256"/>
      <c r="F46" s="493">
        <v>340</v>
      </c>
      <c r="G46" s="493">
        <v>364.8</v>
      </c>
      <c r="H46" s="493">
        <v>376.4</v>
      </c>
      <c r="I46" s="493">
        <v>393.1</v>
      </c>
      <c r="J46" s="493">
        <v>400.1</v>
      </c>
      <c r="K46" s="493">
        <v>377.5</v>
      </c>
      <c r="L46" s="493">
        <v>430.1</v>
      </c>
      <c r="M46" s="497">
        <v>466.5</v>
      </c>
      <c r="N46" s="335"/>
    </row>
    <row r="47" spans="1:14" s="189" customFormat="1" ht="12.75" customHeight="1">
      <c r="A47" s="311"/>
      <c r="B47" s="158" t="s">
        <v>123</v>
      </c>
      <c r="C47" s="196"/>
      <c r="D47" s="139" t="s">
        <v>98</v>
      </c>
      <c r="E47" s="256"/>
      <c r="F47" s="493">
        <v>161.30000000000001</v>
      </c>
      <c r="G47" s="493">
        <v>176.4</v>
      </c>
      <c r="H47" s="493">
        <v>207.1</v>
      </c>
      <c r="I47" s="493">
        <v>247</v>
      </c>
      <c r="J47" s="493">
        <v>272.60000000000002</v>
      </c>
      <c r="K47" s="493">
        <v>263.5</v>
      </c>
      <c r="L47" s="493">
        <v>318.89999999999998</v>
      </c>
      <c r="M47" s="497">
        <v>345.6</v>
      </c>
      <c r="N47" s="335"/>
    </row>
    <row r="48" spans="1:14" s="189" customFormat="1" ht="12.75" customHeight="1">
      <c r="A48" s="311"/>
      <c r="B48" s="158" t="s">
        <v>122</v>
      </c>
      <c r="C48" s="196"/>
      <c r="D48" s="139" t="s">
        <v>3</v>
      </c>
      <c r="E48" s="256"/>
      <c r="F48" s="493">
        <v>392.2</v>
      </c>
      <c r="G48" s="493">
        <v>483</v>
      </c>
      <c r="H48" s="493">
        <v>530.9</v>
      </c>
      <c r="I48" s="493">
        <v>647.20000000000005</v>
      </c>
      <c r="J48" s="493">
        <v>730.3</v>
      </c>
      <c r="K48" s="493">
        <v>614.6</v>
      </c>
      <c r="L48" s="493">
        <v>731.1</v>
      </c>
      <c r="M48" s="497">
        <v>773.1</v>
      </c>
      <c r="N48" s="335"/>
    </row>
    <row r="49" spans="1:14" s="189" customFormat="1" ht="12.75" customHeight="1">
      <c r="A49" s="311"/>
      <c r="B49" s="158" t="s">
        <v>39</v>
      </c>
      <c r="C49" s="196"/>
      <c r="D49" s="139" t="s">
        <v>233</v>
      </c>
      <c r="E49" s="256"/>
      <c r="F49" s="493">
        <v>2201.4</v>
      </c>
      <c r="G49" s="493">
        <v>2280.5</v>
      </c>
      <c r="H49" s="493">
        <v>2444.6</v>
      </c>
      <c r="I49" s="493">
        <v>2812.9</v>
      </c>
      <c r="J49" s="493">
        <v>2636</v>
      </c>
      <c r="K49" s="493">
        <v>2171.4</v>
      </c>
      <c r="L49" s="493">
        <v>2251.9</v>
      </c>
      <c r="M49" s="497">
        <v>2431.6</v>
      </c>
      <c r="N49" s="335"/>
    </row>
    <row r="50" spans="1:14" s="189" customFormat="1" ht="12.75" customHeight="1">
      <c r="A50" s="311"/>
      <c r="B50" s="158" t="s">
        <v>74</v>
      </c>
      <c r="C50" s="196"/>
      <c r="D50" s="139" t="s">
        <v>13</v>
      </c>
      <c r="E50" s="256"/>
      <c r="F50" s="493">
        <v>11797.8</v>
      </c>
      <c r="G50" s="493">
        <v>12564.3</v>
      </c>
      <c r="H50" s="493">
        <v>13314.5</v>
      </c>
      <c r="I50" s="493">
        <v>13961.8</v>
      </c>
      <c r="J50" s="493">
        <v>14219.3</v>
      </c>
      <c r="K50" s="493">
        <v>13863.6</v>
      </c>
      <c r="L50" s="493">
        <v>14447.1</v>
      </c>
      <c r="M50" s="497">
        <v>15094</v>
      </c>
      <c r="N50" s="335"/>
    </row>
    <row r="51" spans="1:14" s="298" customFormat="1" ht="5.0999999999999996" customHeight="1">
      <c r="A51" s="312"/>
      <c r="B51" s="244"/>
      <c r="C51" s="244"/>
      <c r="D51" s="244"/>
      <c r="E51" s="245"/>
      <c r="F51" s="313"/>
      <c r="G51" s="313"/>
      <c r="H51" s="313"/>
      <c r="I51" s="313"/>
      <c r="J51" s="313"/>
      <c r="K51" s="313"/>
      <c r="L51" s="313"/>
      <c r="M51" s="313"/>
      <c r="N51" s="336"/>
    </row>
    <row r="52" spans="1:14" s="298" customFormat="1" ht="51.95" customHeight="1">
      <c r="A52" s="314"/>
      <c r="B52" s="414" t="s">
        <v>244</v>
      </c>
      <c r="C52" s="416"/>
      <c r="D52" s="416"/>
      <c r="E52" s="416"/>
      <c r="F52" s="416"/>
      <c r="G52" s="416"/>
      <c r="H52" s="416"/>
      <c r="I52" s="416"/>
      <c r="J52" s="416"/>
      <c r="K52" s="416"/>
      <c r="L52" s="416"/>
      <c r="M52" s="416"/>
      <c r="N52" s="337"/>
    </row>
    <row r="53" spans="1:14" ht="12.75" customHeight="1">
      <c r="A53" s="51"/>
      <c r="B53" s="54"/>
      <c r="C53" s="13"/>
      <c r="D53" s="13"/>
      <c r="E53" s="13"/>
      <c r="F53" s="53"/>
      <c r="G53" s="53"/>
      <c r="H53" s="53"/>
      <c r="I53" s="53"/>
      <c r="J53" s="53"/>
      <c r="K53" s="53"/>
      <c r="L53" s="53"/>
      <c r="M53" s="53"/>
      <c r="N53" s="52"/>
    </row>
    <row r="54" spans="1:14" ht="12.75" customHeight="1">
      <c r="A54" s="51"/>
      <c r="B54" s="54"/>
      <c r="C54" s="13"/>
      <c r="D54" s="13"/>
      <c r="E54" s="13"/>
      <c r="F54" s="53"/>
      <c r="G54" s="53"/>
      <c r="H54" s="53"/>
      <c r="I54" s="53"/>
      <c r="J54" s="53"/>
      <c r="K54" s="53"/>
      <c r="L54" s="53"/>
      <c r="M54" s="53"/>
      <c r="N54" s="52"/>
    </row>
    <row r="55" spans="1:14" s="9" customFormat="1" ht="15" customHeight="1">
      <c r="B55" s="452"/>
      <c r="C55" s="452"/>
      <c r="D55" s="452"/>
      <c r="E55" s="452"/>
      <c r="F55" s="452"/>
      <c r="G55" s="452"/>
      <c r="H55" s="452"/>
      <c r="I55" s="452"/>
      <c r="J55" s="452"/>
      <c r="K55" s="452"/>
      <c r="L55" s="452"/>
      <c r="M55" s="452"/>
      <c r="N55" s="11"/>
    </row>
  </sheetData>
  <mergeCells count="3">
    <mergeCell ref="B55:M55"/>
    <mergeCell ref="B2:M2"/>
    <mergeCell ref="B52:M5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M55"/>
  <sheetViews>
    <sheetView view="pageBreakPreview" topLeftCell="A13" zoomScaleNormal="120" zoomScaleSheetLayoutView="100" workbookViewId="0">
      <selection activeCell="K22" sqref="K22"/>
    </sheetView>
  </sheetViews>
  <sheetFormatPr defaultRowHeight="13.5"/>
  <cols>
    <col min="1" max="1" width="0.88671875" style="6" customWidth="1"/>
    <col min="2" max="2" width="10.77734375" style="6" customWidth="1"/>
    <col min="3" max="3" width="1.109375" style="6" customWidth="1"/>
    <col min="4" max="4" width="10.77734375" style="6" customWidth="1"/>
    <col min="5" max="5" width="0.88671875" style="6" customWidth="1"/>
    <col min="6" max="12" width="7.77734375" style="6" customWidth="1"/>
    <col min="13" max="13" width="8.77734375" style="6" customWidth="1"/>
    <col min="14" max="14" width="0.88671875" style="6" customWidth="1"/>
    <col min="15" max="16384" width="8.88671875" style="6"/>
  </cols>
  <sheetData>
    <row r="1" spans="1:13" s="4" customFormat="1" ht="27.95" customHeight="1">
      <c r="A1" s="3"/>
      <c r="B1" s="24"/>
      <c r="C1" s="23"/>
      <c r="D1" s="23"/>
      <c r="E1" s="23"/>
      <c r="F1" s="23"/>
      <c r="G1" s="23"/>
      <c r="H1" s="23"/>
      <c r="I1" s="23"/>
      <c r="J1" s="5"/>
      <c r="K1" s="5"/>
      <c r="L1" s="5"/>
      <c r="M1" s="5"/>
    </row>
    <row r="2" spans="1:13" s="99" customFormat="1" ht="69.95" customHeight="1">
      <c r="A2" s="84"/>
      <c r="B2" s="434" t="s">
        <v>246</v>
      </c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</row>
    <row r="3" spans="1:13" s="123" customFormat="1" ht="20.100000000000001" customHeight="1">
      <c r="B3" s="124" t="s">
        <v>84</v>
      </c>
      <c r="C3" s="124"/>
      <c r="D3" s="124"/>
      <c r="E3" s="124"/>
      <c r="F3" s="207"/>
      <c r="G3" s="207"/>
      <c r="H3" s="207"/>
      <c r="I3" s="207"/>
      <c r="J3" s="207"/>
      <c r="K3" s="207"/>
      <c r="L3" s="207"/>
      <c r="M3" s="207" t="s">
        <v>151</v>
      </c>
    </row>
    <row r="4" spans="1:13" s="303" customFormat="1" ht="90" customHeight="1">
      <c r="A4" s="321"/>
      <c r="B4" s="393" t="s">
        <v>390</v>
      </c>
      <c r="C4" s="394"/>
      <c r="D4" s="394"/>
      <c r="E4" s="484"/>
      <c r="F4" s="486">
        <v>2004</v>
      </c>
      <c r="G4" s="486">
        <v>2005</v>
      </c>
      <c r="H4" s="485">
        <v>2006</v>
      </c>
      <c r="I4" s="485">
        <v>2007</v>
      </c>
      <c r="J4" s="485">
        <v>2008</v>
      </c>
      <c r="K4" s="485">
        <v>2009</v>
      </c>
      <c r="L4" s="485">
        <v>2010</v>
      </c>
      <c r="M4" s="367">
        <v>2011</v>
      </c>
    </row>
    <row r="5" spans="1:13" s="178" customFormat="1" ht="5.25" customHeight="1">
      <c r="A5" s="123"/>
      <c r="B5" s="173"/>
      <c r="C5" s="173"/>
      <c r="D5" s="269"/>
      <c r="E5" s="175"/>
      <c r="F5" s="338"/>
      <c r="G5" s="339"/>
      <c r="H5" s="340"/>
      <c r="I5" s="340"/>
      <c r="J5" s="340"/>
      <c r="K5" s="340"/>
      <c r="L5" s="340"/>
      <c r="M5" s="502"/>
    </row>
    <row r="6" spans="1:13" s="189" customFormat="1" ht="12.6" customHeight="1">
      <c r="A6" s="311"/>
      <c r="B6" s="158" t="s">
        <v>16</v>
      </c>
      <c r="C6" s="196"/>
      <c r="D6" s="139" t="s">
        <v>100</v>
      </c>
      <c r="E6" s="256"/>
      <c r="F6" s="503">
        <v>9</v>
      </c>
      <c r="G6" s="503">
        <v>9.1999999999999993</v>
      </c>
      <c r="H6" s="503">
        <v>8.5</v>
      </c>
      <c r="I6" s="503">
        <v>8.6999999999999993</v>
      </c>
      <c r="J6" s="503">
        <v>6.8</v>
      </c>
      <c r="K6" s="504">
        <v>0.9</v>
      </c>
      <c r="L6" s="504">
        <v>9.1999999999999993</v>
      </c>
      <c r="M6" s="505">
        <v>8.9</v>
      </c>
    </row>
    <row r="7" spans="1:13" s="189" customFormat="1" ht="12.6" customHeight="1">
      <c r="A7" s="311"/>
      <c r="B7" s="158" t="s">
        <v>1</v>
      </c>
      <c r="C7" s="196"/>
      <c r="D7" s="139" t="s">
        <v>101</v>
      </c>
      <c r="E7" s="256"/>
      <c r="F7" s="503">
        <v>4.2</v>
      </c>
      <c r="G7" s="503">
        <v>3</v>
      </c>
      <c r="H7" s="503">
        <v>3.1</v>
      </c>
      <c r="I7" s="503">
        <v>3.6</v>
      </c>
      <c r="J7" s="503">
        <v>3.8</v>
      </c>
      <c r="K7" s="504">
        <v>1.4</v>
      </c>
      <c r="L7" s="504">
        <v>2.2999999999999998</v>
      </c>
      <c r="M7" s="505">
        <v>1.8</v>
      </c>
    </row>
    <row r="8" spans="1:13" s="189" customFormat="1" ht="12.6" customHeight="1">
      <c r="A8" s="311"/>
      <c r="B8" s="158" t="s">
        <v>17</v>
      </c>
      <c r="C8" s="196"/>
      <c r="D8" s="139" t="s">
        <v>40</v>
      </c>
      <c r="E8" s="256"/>
      <c r="F8" s="503">
        <v>2.6</v>
      </c>
      <c r="G8" s="503">
        <v>2.4</v>
      </c>
      <c r="H8" s="503">
        <v>3.7</v>
      </c>
      <c r="I8" s="506">
        <v>3.7</v>
      </c>
      <c r="J8" s="503">
        <v>1.4</v>
      </c>
      <c r="K8" s="504">
        <v>-3.8</v>
      </c>
      <c r="L8" s="504">
        <v>2.2999999999999998</v>
      </c>
      <c r="M8" s="505">
        <v>3.1</v>
      </c>
    </row>
    <row r="9" spans="1:13" s="189" customFormat="1" ht="12.6" customHeight="1">
      <c r="A9" s="311"/>
      <c r="B9" s="158" t="s">
        <v>18</v>
      </c>
      <c r="C9" s="196"/>
      <c r="D9" s="139" t="s">
        <v>85</v>
      </c>
      <c r="E9" s="256"/>
      <c r="F9" s="503">
        <v>3.3</v>
      </c>
      <c r="G9" s="503">
        <v>1.8</v>
      </c>
      <c r="H9" s="503">
        <v>2.7</v>
      </c>
      <c r="I9" s="503">
        <v>2.9</v>
      </c>
      <c r="J9" s="503">
        <v>1</v>
      </c>
      <c r="K9" s="504">
        <v>-2.8</v>
      </c>
      <c r="L9" s="504">
        <v>2.2000000000000002</v>
      </c>
      <c r="M9" s="505">
        <v>1.9</v>
      </c>
    </row>
    <row r="10" spans="1:13" s="189" customFormat="1" ht="12.6" customHeight="1">
      <c r="A10" s="311"/>
      <c r="B10" s="158" t="s">
        <v>75</v>
      </c>
      <c r="C10" s="196"/>
      <c r="D10" s="139" t="s">
        <v>86</v>
      </c>
      <c r="E10" s="256"/>
      <c r="F10" s="503">
        <v>5.7</v>
      </c>
      <c r="G10" s="503">
        <v>3.2</v>
      </c>
      <c r="H10" s="503">
        <v>4</v>
      </c>
      <c r="I10" s="503">
        <v>6.1</v>
      </c>
      <c r="J10" s="503">
        <v>5.2</v>
      </c>
      <c r="K10" s="504">
        <v>-0.3</v>
      </c>
      <c r="L10" s="504">
        <v>7.5</v>
      </c>
      <c r="M10" s="505">
        <v>2.7</v>
      </c>
    </row>
    <row r="11" spans="1:13" s="189" customFormat="1" ht="12.6" customHeight="1">
      <c r="A11" s="311"/>
      <c r="B11" s="158" t="s">
        <v>19</v>
      </c>
      <c r="C11" s="196"/>
      <c r="D11" s="139" t="s">
        <v>89</v>
      </c>
      <c r="E11" s="256"/>
      <c r="F11" s="503">
        <v>3.1</v>
      </c>
      <c r="G11" s="503">
        <v>3</v>
      </c>
      <c r="H11" s="503">
        <v>2.8</v>
      </c>
      <c r="I11" s="503">
        <v>2.2000000000000002</v>
      </c>
      <c r="J11" s="503">
        <v>0.7</v>
      </c>
      <c r="K11" s="504">
        <v>-2.8</v>
      </c>
      <c r="L11" s="504">
        <v>3.2</v>
      </c>
      <c r="M11" s="505">
        <v>2.5</v>
      </c>
    </row>
    <row r="12" spans="1:13" s="189" customFormat="1" ht="12.6" customHeight="1">
      <c r="A12" s="311"/>
      <c r="B12" s="158" t="s">
        <v>20</v>
      </c>
      <c r="C12" s="196"/>
      <c r="D12" s="139" t="s">
        <v>103</v>
      </c>
      <c r="E12" s="256"/>
      <c r="F12" s="503">
        <v>6</v>
      </c>
      <c r="G12" s="503">
        <v>4.3</v>
      </c>
      <c r="H12" s="503">
        <v>5.7</v>
      </c>
      <c r="I12" s="503">
        <v>5.2</v>
      </c>
      <c r="J12" s="503">
        <v>3.3</v>
      </c>
      <c r="K12" s="504">
        <v>-1</v>
      </c>
      <c r="L12" s="504">
        <v>6.1</v>
      </c>
      <c r="M12" s="505">
        <v>6</v>
      </c>
    </row>
    <row r="13" spans="1:13" s="189" customFormat="1" ht="12.6" customHeight="1">
      <c r="A13" s="311"/>
      <c r="B13" s="158" t="s">
        <v>81</v>
      </c>
      <c r="C13" s="196"/>
      <c r="D13" s="139" t="s">
        <v>90</v>
      </c>
      <c r="E13" s="256"/>
      <c r="F13" s="503">
        <v>10.1</v>
      </c>
      <c r="G13" s="503">
        <v>11.3</v>
      </c>
      <c r="H13" s="503">
        <v>12.7</v>
      </c>
      <c r="I13" s="506">
        <v>14.2</v>
      </c>
      <c r="J13" s="506">
        <v>9.6</v>
      </c>
      <c r="K13" s="506">
        <v>9.1999999999999993</v>
      </c>
      <c r="L13" s="506">
        <v>10.4</v>
      </c>
      <c r="M13" s="507">
        <v>9.1</v>
      </c>
    </row>
    <row r="14" spans="1:13" s="189" customFormat="1" ht="12.6" customHeight="1">
      <c r="A14" s="311"/>
      <c r="B14" s="158" t="s">
        <v>21</v>
      </c>
      <c r="C14" s="196"/>
      <c r="D14" s="139" t="s">
        <v>87</v>
      </c>
      <c r="E14" s="256"/>
      <c r="F14" s="503">
        <v>2.2999999999999998</v>
      </c>
      <c r="G14" s="503">
        <v>2.4</v>
      </c>
      <c r="H14" s="503">
        <v>3.4</v>
      </c>
      <c r="I14" s="506">
        <v>1.6</v>
      </c>
      <c r="J14" s="503">
        <v>-0.8</v>
      </c>
      <c r="K14" s="504">
        <v>-5.8</v>
      </c>
      <c r="L14" s="504">
        <v>1.3</v>
      </c>
      <c r="M14" s="505">
        <v>1</v>
      </c>
    </row>
    <row r="15" spans="1:13" s="189" customFormat="1" ht="12.6" customHeight="1">
      <c r="A15" s="311"/>
      <c r="B15" s="158" t="s">
        <v>83</v>
      </c>
      <c r="C15" s="196"/>
      <c r="D15" s="139" t="s">
        <v>105</v>
      </c>
      <c r="E15" s="256"/>
      <c r="F15" s="503">
        <v>4.0999999999999996</v>
      </c>
      <c r="G15" s="503">
        <v>4.5</v>
      </c>
      <c r="H15" s="503">
        <v>6.8</v>
      </c>
      <c r="I15" s="503">
        <v>7.1</v>
      </c>
      <c r="J15" s="506">
        <v>7.2</v>
      </c>
      <c r="K15" s="506">
        <v>4.7</v>
      </c>
      <c r="L15" s="506">
        <v>5.0999999999999996</v>
      </c>
      <c r="M15" s="507">
        <v>1.8</v>
      </c>
    </row>
    <row r="16" spans="1:13" s="189" customFormat="1" ht="12.6" customHeight="1">
      <c r="A16" s="311"/>
      <c r="B16" s="158" t="s">
        <v>22</v>
      </c>
      <c r="C16" s="196"/>
      <c r="D16" s="139" t="s">
        <v>106</v>
      </c>
      <c r="E16" s="256"/>
      <c r="F16" s="503">
        <v>4.0999999999999996</v>
      </c>
      <c r="G16" s="503">
        <v>2.9</v>
      </c>
      <c r="H16" s="503">
        <v>4.4000000000000004</v>
      </c>
      <c r="I16" s="503">
        <v>5.3</v>
      </c>
      <c r="J16" s="503">
        <v>0.3</v>
      </c>
      <c r="K16" s="504">
        <v>-8.4</v>
      </c>
      <c r="L16" s="504">
        <v>3.7</v>
      </c>
      <c r="M16" s="505">
        <v>2.9</v>
      </c>
    </row>
    <row r="17" spans="1:13" s="189" customFormat="1" ht="12.6" customHeight="1">
      <c r="A17" s="311"/>
      <c r="B17" s="158" t="s">
        <v>79</v>
      </c>
      <c r="C17" s="196"/>
      <c r="D17" s="139" t="s">
        <v>91</v>
      </c>
      <c r="E17" s="256"/>
      <c r="F17" s="503">
        <v>2.5</v>
      </c>
      <c r="G17" s="503">
        <v>1.8</v>
      </c>
      <c r="H17" s="503">
        <v>2.5</v>
      </c>
      <c r="I17" s="503">
        <v>2.2999999999999998</v>
      </c>
      <c r="J17" s="503">
        <v>-0.1</v>
      </c>
      <c r="K17" s="504">
        <v>-3.1</v>
      </c>
      <c r="L17" s="504">
        <v>1.7</v>
      </c>
      <c r="M17" s="505">
        <v>1.7</v>
      </c>
    </row>
    <row r="18" spans="1:13" s="189" customFormat="1" ht="12.6" customHeight="1">
      <c r="A18" s="311"/>
      <c r="B18" s="158" t="s">
        <v>23</v>
      </c>
      <c r="C18" s="196"/>
      <c r="D18" s="139" t="s">
        <v>92</v>
      </c>
      <c r="E18" s="256"/>
      <c r="F18" s="503">
        <v>1.2</v>
      </c>
      <c r="G18" s="503">
        <v>0.7</v>
      </c>
      <c r="H18" s="503">
        <v>3.7</v>
      </c>
      <c r="I18" s="503">
        <v>3.3</v>
      </c>
      <c r="J18" s="503">
        <v>1.1000000000000001</v>
      </c>
      <c r="K18" s="504">
        <v>-5.0999999999999996</v>
      </c>
      <c r="L18" s="504">
        <v>3.7</v>
      </c>
      <c r="M18" s="505">
        <v>3</v>
      </c>
    </row>
    <row r="19" spans="1:13" s="189" customFormat="1" ht="12.6" customHeight="1">
      <c r="A19" s="311"/>
      <c r="B19" s="158" t="s">
        <v>6</v>
      </c>
      <c r="C19" s="196"/>
      <c r="D19" s="139" t="s">
        <v>41</v>
      </c>
      <c r="E19" s="256"/>
      <c r="F19" s="503">
        <v>4.4000000000000004</v>
      </c>
      <c r="G19" s="503">
        <v>2.2999999999999998</v>
      </c>
      <c r="H19" s="503">
        <v>5.5</v>
      </c>
      <c r="I19" s="503">
        <v>3</v>
      </c>
      <c r="J19" s="503">
        <v>-0.2</v>
      </c>
      <c r="K19" s="504">
        <v>-3.3</v>
      </c>
      <c r="L19" s="504">
        <v>-3.5</v>
      </c>
      <c r="M19" s="505">
        <v>-6.9</v>
      </c>
    </row>
    <row r="20" spans="1:13" s="189" customFormat="1" ht="12.6" customHeight="1">
      <c r="A20" s="311"/>
      <c r="B20" s="158" t="s">
        <v>24</v>
      </c>
      <c r="C20" s="196"/>
      <c r="D20" s="139" t="s">
        <v>42</v>
      </c>
      <c r="E20" s="256"/>
      <c r="F20" s="503">
        <v>8.5</v>
      </c>
      <c r="G20" s="503">
        <v>7.1</v>
      </c>
      <c r="H20" s="503">
        <v>7</v>
      </c>
      <c r="I20" s="503">
        <v>6.4</v>
      </c>
      <c r="J20" s="506">
        <v>2.2999999999999998</v>
      </c>
      <c r="K20" s="504">
        <v>-2.7</v>
      </c>
      <c r="L20" s="504">
        <v>7</v>
      </c>
      <c r="M20" s="505">
        <v>5.2</v>
      </c>
    </row>
    <row r="21" spans="1:13" s="189" customFormat="1" ht="12.6" customHeight="1">
      <c r="A21" s="311"/>
      <c r="B21" s="158" t="s">
        <v>25</v>
      </c>
      <c r="C21" s="196"/>
      <c r="D21" s="139" t="s">
        <v>107</v>
      </c>
      <c r="E21" s="256"/>
      <c r="F21" s="503">
        <v>4.8</v>
      </c>
      <c r="G21" s="503">
        <v>4</v>
      </c>
      <c r="H21" s="506">
        <v>3.9</v>
      </c>
      <c r="I21" s="506">
        <v>0.1</v>
      </c>
      <c r="J21" s="503">
        <v>0.9</v>
      </c>
      <c r="K21" s="504">
        <v>-6.8</v>
      </c>
      <c r="L21" s="504">
        <v>1.3</v>
      </c>
      <c r="M21" s="505">
        <v>1.7</v>
      </c>
    </row>
    <row r="22" spans="1:13" s="189" customFormat="1" ht="12.6" customHeight="1">
      <c r="A22" s="311"/>
      <c r="B22" s="158" t="s">
        <v>7</v>
      </c>
      <c r="C22" s="196"/>
      <c r="D22" s="139" t="s">
        <v>93</v>
      </c>
      <c r="E22" s="256"/>
      <c r="F22" s="503">
        <v>7.8</v>
      </c>
      <c r="G22" s="503">
        <v>9.3000000000000007</v>
      </c>
      <c r="H22" s="503">
        <v>9.3000000000000007</v>
      </c>
      <c r="I22" s="503">
        <v>9.8000000000000007</v>
      </c>
      <c r="J22" s="503">
        <v>3.9</v>
      </c>
      <c r="K22" s="504">
        <v>8.1999999999999993</v>
      </c>
      <c r="L22" s="504">
        <v>9.6</v>
      </c>
      <c r="M22" s="505">
        <v>6.9</v>
      </c>
    </row>
    <row r="23" spans="1:13" s="189" customFormat="1" ht="12.6" customHeight="1">
      <c r="A23" s="311"/>
      <c r="B23" s="158" t="s">
        <v>76</v>
      </c>
      <c r="C23" s="196"/>
      <c r="D23" s="139" t="s">
        <v>94</v>
      </c>
      <c r="E23" s="256"/>
      <c r="F23" s="503">
        <v>5</v>
      </c>
      <c r="G23" s="503">
        <v>5.7</v>
      </c>
      <c r="H23" s="503">
        <v>5.5</v>
      </c>
      <c r="I23" s="503">
        <v>6.3</v>
      </c>
      <c r="J23" s="503">
        <v>6</v>
      </c>
      <c r="K23" s="504">
        <v>4.5999999999999996</v>
      </c>
      <c r="L23" s="504">
        <v>6.2</v>
      </c>
      <c r="M23" s="505">
        <v>6.5</v>
      </c>
    </row>
    <row r="24" spans="1:13" s="189" customFormat="1" ht="12.6" customHeight="1">
      <c r="A24" s="311"/>
      <c r="B24" s="158" t="s">
        <v>14</v>
      </c>
      <c r="C24" s="196"/>
      <c r="D24" s="139" t="s">
        <v>108</v>
      </c>
      <c r="E24" s="256"/>
      <c r="F24" s="503">
        <v>5.0999999999999996</v>
      </c>
      <c r="G24" s="506">
        <v>4.5999999999999996</v>
      </c>
      <c r="H24" s="506">
        <v>5.9</v>
      </c>
      <c r="I24" s="506">
        <v>7.8</v>
      </c>
      <c r="J24" s="506">
        <v>2.2999999999999998</v>
      </c>
      <c r="K24" s="506">
        <v>1.8</v>
      </c>
      <c r="L24" s="506" t="s">
        <v>145</v>
      </c>
      <c r="M24" s="507" t="s">
        <v>145</v>
      </c>
    </row>
    <row r="25" spans="1:13" s="189" customFormat="1" ht="12.6" customHeight="1">
      <c r="A25" s="311"/>
      <c r="B25" s="158" t="s">
        <v>15</v>
      </c>
      <c r="C25" s="196"/>
      <c r="D25" s="139" t="s">
        <v>2</v>
      </c>
      <c r="E25" s="256"/>
      <c r="F25" s="503">
        <v>4.5</v>
      </c>
      <c r="G25" s="503">
        <v>5.3</v>
      </c>
      <c r="H25" s="503">
        <v>5.3</v>
      </c>
      <c r="I25" s="503">
        <v>5.2</v>
      </c>
      <c r="J25" s="506">
        <v>-3</v>
      </c>
      <c r="K25" s="504">
        <v>-7</v>
      </c>
      <c r="L25" s="504">
        <v>-0.4</v>
      </c>
      <c r="M25" s="505">
        <v>-0.7</v>
      </c>
    </row>
    <row r="26" spans="1:13" s="189" customFormat="1" ht="12.6" customHeight="1">
      <c r="A26" s="311"/>
      <c r="B26" s="158" t="s">
        <v>26</v>
      </c>
      <c r="C26" s="196"/>
      <c r="D26" s="139" t="s">
        <v>109</v>
      </c>
      <c r="E26" s="256"/>
      <c r="F26" s="503">
        <v>4.8</v>
      </c>
      <c r="G26" s="503">
        <v>4.9000000000000004</v>
      </c>
      <c r="H26" s="503">
        <v>5.6</v>
      </c>
      <c r="I26" s="503">
        <v>5.5</v>
      </c>
      <c r="J26" s="503">
        <v>4</v>
      </c>
      <c r="K26" s="504">
        <v>0.8</v>
      </c>
      <c r="L26" s="504">
        <v>4.8</v>
      </c>
      <c r="M26" s="505">
        <v>4.7</v>
      </c>
    </row>
    <row r="27" spans="1:13" s="189" customFormat="1" ht="12.6" customHeight="1">
      <c r="A27" s="311"/>
      <c r="B27" s="158" t="s">
        <v>27</v>
      </c>
      <c r="C27" s="196"/>
      <c r="D27" s="139" t="s">
        <v>110</v>
      </c>
      <c r="E27" s="256"/>
      <c r="F27" s="503">
        <v>1.7</v>
      </c>
      <c r="G27" s="503">
        <v>0.9</v>
      </c>
      <c r="H27" s="503">
        <v>2.2000000000000002</v>
      </c>
      <c r="I27" s="503">
        <v>1.7</v>
      </c>
      <c r="J27" s="503">
        <v>-1.2</v>
      </c>
      <c r="K27" s="504">
        <v>-5.5</v>
      </c>
      <c r="L27" s="504">
        <v>1.8</v>
      </c>
      <c r="M27" s="505">
        <v>0.4</v>
      </c>
    </row>
    <row r="28" spans="1:13" s="189" customFormat="1" ht="12.6" customHeight="1">
      <c r="A28" s="311"/>
      <c r="B28" s="158" t="s">
        <v>77</v>
      </c>
      <c r="C28" s="196"/>
      <c r="D28" s="139" t="s">
        <v>43</v>
      </c>
      <c r="E28" s="256"/>
      <c r="F28" s="503">
        <v>2.4</v>
      </c>
      <c r="G28" s="503">
        <v>1.3</v>
      </c>
      <c r="H28" s="503">
        <v>1.7</v>
      </c>
      <c r="I28" s="503">
        <v>2.2000000000000002</v>
      </c>
      <c r="J28" s="503">
        <v>-1</v>
      </c>
      <c r="K28" s="504">
        <v>-5.5</v>
      </c>
      <c r="L28" s="504">
        <v>4.4000000000000004</v>
      </c>
      <c r="M28" s="505">
        <v>-0.7</v>
      </c>
    </row>
    <row r="29" spans="1:13" s="189" customFormat="1" ht="12.6" customHeight="1">
      <c r="A29" s="311"/>
      <c r="B29" s="158" t="s">
        <v>28</v>
      </c>
      <c r="C29" s="196"/>
      <c r="D29" s="139" t="s">
        <v>44</v>
      </c>
      <c r="E29" s="256"/>
      <c r="F29" s="503">
        <v>4.5999999999999996</v>
      </c>
      <c r="G29" s="503">
        <v>4</v>
      </c>
      <c r="H29" s="503">
        <v>5.2</v>
      </c>
      <c r="I29" s="503">
        <v>5.0999999999999996</v>
      </c>
      <c r="J29" s="503">
        <v>2.2999999999999998</v>
      </c>
      <c r="K29" s="504">
        <v>0.3</v>
      </c>
      <c r="L29" s="504">
        <v>6.3</v>
      </c>
      <c r="M29" s="505">
        <v>3.6</v>
      </c>
    </row>
    <row r="30" spans="1:13" s="189" customFormat="1" ht="12.6" customHeight="1">
      <c r="A30" s="311"/>
      <c r="B30" s="158" t="s">
        <v>10</v>
      </c>
      <c r="C30" s="200"/>
      <c r="D30" s="139" t="s">
        <v>111</v>
      </c>
      <c r="E30" s="256"/>
      <c r="F30" s="503">
        <v>6.8</v>
      </c>
      <c r="G30" s="503">
        <v>5.3</v>
      </c>
      <c r="H30" s="503">
        <v>5.8</v>
      </c>
      <c r="I30" s="503">
        <v>6.5</v>
      </c>
      <c r="J30" s="503">
        <v>4.8</v>
      </c>
      <c r="K30" s="504">
        <v>-1.6</v>
      </c>
      <c r="L30" s="504">
        <v>7.2</v>
      </c>
      <c r="M30" s="505">
        <v>5.0999999999999996</v>
      </c>
    </row>
    <row r="31" spans="1:13" s="189" customFormat="1" ht="12.6" customHeight="1">
      <c r="A31" s="311"/>
      <c r="B31" s="158" t="s">
        <v>80</v>
      </c>
      <c r="C31" s="196"/>
      <c r="D31" s="139" t="s">
        <v>45</v>
      </c>
      <c r="E31" s="256"/>
      <c r="F31" s="503">
        <v>4.0999999999999996</v>
      </c>
      <c r="G31" s="503">
        <v>3.2</v>
      </c>
      <c r="H31" s="503">
        <v>5.2</v>
      </c>
      <c r="I31" s="503">
        <v>3.3</v>
      </c>
      <c r="J31" s="503">
        <v>1.2</v>
      </c>
      <c r="K31" s="504">
        <v>-6.2</v>
      </c>
      <c r="L31" s="504">
        <v>5.5</v>
      </c>
      <c r="M31" s="505">
        <v>3.9</v>
      </c>
    </row>
    <row r="32" spans="1:13" s="189" customFormat="1" ht="12.6" customHeight="1">
      <c r="A32" s="311"/>
      <c r="B32" s="158" t="s">
        <v>29</v>
      </c>
      <c r="C32" s="196"/>
      <c r="D32" s="139" t="s">
        <v>46</v>
      </c>
      <c r="E32" s="256"/>
      <c r="F32" s="503">
        <v>2.2000000000000002</v>
      </c>
      <c r="G32" s="503">
        <v>2</v>
      </c>
      <c r="H32" s="503">
        <v>3.4</v>
      </c>
      <c r="I32" s="503">
        <v>3.9</v>
      </c>
      <c r="J32" s="506">
        <v>1.8</v>
      </c>
      <c r="K32" s="506">
        <v>-3.5</v>
      </c>
      <c r="L32" s="504">
        <v>1.7</v>
      </c>
      <c r="M32" s="505">
        <v>1.2</v>
      </c>
    </row>
    <row r="33" spans="1:13" s="189" customFormat="1" ht="12.6" customHeight="1">
      <c r="A33" s="311"/>
      <c r="B33" s="158" t="s">
        <v>30</v>
      </c>
      <c r="C33" s="196"/>
      <c r="D33" s="139" t="s">
        <v>47</v>
      </c>
      <c r="E33" s="256"/>
      <c r="F33" s="503">
        <v>3.8</v>
      </c>
      <c r="G33" s="503">
        <v>3.3</v>
      </c>
      <c r="H33" s="503">
        <v>0.8</v>
      </c>
      <c r="I33" s="503">
        <v>3</v>
      </c>
      <c r="J33" s="503">
        <v>-1.5</v>
      </c>
      <c r="K33" s="504">
        <v>-0.5</v>
      </c>
      <c r="L33" s="504">
        <v>1.9</v>
      </c>
      <c r="M33" s="505" t="s">
        <v>150</v>
      </c>
    </row>
    <row r="34" spans="1:13" s="189" customFormat="1" ht="12.75" customHeight="1">
      <c r="A34" s="311"/>
      <c r="B34" s="158" t="s">
        <v>31</v>
      </c>
      <c r="C34" s="196"/>
      <c r="D34" s="139" t="s">
        <v>48</v>
      </c>
      <c r="E34" s="256"/>
      <c r="F34" s="503">
        <v>4</v>
      </c>
      <c r="G34" s="503">
        <v>2.6</v>
      </c>
      <c r="H34" s="503">
        <v>2.5</v>
      </c>
      <c r="I34" s="506">
        <v>2.7</v>
      </c>
      <c r="J34" s="503">
        <v>0</v>
      </c>
      <c r="K34" s="504">
        <v>-1.7</v>
      </c>
      <c r="L34" s="504">
        <v>0.7</v>
      </c>
      <c r="M34" s="505">
        <v>1.4</v>
      </c>
    </row>
    <row r="35" spans="1:13" s="189" customFormat="1" ht="12.75" customHeight="1">
      <c r="A35" s="311"/>
      <c r="B35" s="158" t="s">
        <v>8</v>
      </c>
      <c r="C35" s="196"/>
      <c r="D35" s="139" t="s">
        <v>95</v>
      </c>
      <c r="E35" s="256"/>
      <c r="F35" s="503">
        <v>7.4</v>
      </c>
      <c r="G35" s="503">
        <v>7.7</v>
      </c>
      <c r="H35" s="503">
        <v>6.2</v>
      </c>
      <c r="I35" s="503">
        <v>5.7</v>
      </c>
      <c r="J35" s="503">
        <v>1.6</v>
      </c>
      <c r="K35" s="504">
        <v>3.6</v>
      </c>
      <c r="L35" s="504">
        <v>4.0999999999999996</v>
      </c>
      <c r="M35" s="505">
        <v>2.4</v>
      </c>
    </row>
    <row r="36" spans="1:13" s="189" customFormat="1" ht="12.75" customHeight="1">
      <c r="A36" s="311"/>
      <c r="B36" s="158" t="s">
        <v>32</v>
      </c>
      <c r="C36" s="196"/>
      <c r="D36" s="139" t="s">
        <v>96</v>
      </c>
      <c r="E36" s="256"/>
      <c r="F36" s="503">
        <v>6.7</v>
      </c>
      <c r="G36" s="503">
        <v>4.8</v>
      </c>
      <c r="H36" s="506">
        <v>5.2</v>
      </c>
      <c r="I36" s="506">
        <v>6.6</v>
      </c>
      <c r="J36" s="506">
        <v>4.2</v>
      </c>
      <c r="K36" s="504">
        <v>1.1000000000000001</v>
      </c>
      <c r="L36" s="504">
        <v>7.6</v>
      </c>
      <c r="M36" s="505">
        <v>3.7</v>
      </c>
    </row>
    <row r="37" spans="1:13" s="189" customFormat="1" ht="12.75" customHeight="1">
      <c r="A37" s="311"/>
      <c r="B37" s="158" t="s">
        <v>82</v>
      </c>
      <c r="C37" s="196"/>
      <c r="D37" s="139" t="s">
        <v>49</v>
      </c>
      <c r="E37" s="256"/>
      <c r="F37" s="503">
        <v>5.3</v>
      </c>
      <c r="G37" s="503">
        <v>3.6</v>
      </c>
      <c r="H37" s="503">
        <v>6.2</v>
      </c>
      <c r="I37" s="506">
        <v>6.8</v>
      </c>
      <c r="J37" s="503">
        <v>5.0999999999999996</v>
      </c>
      <c r="K37" s="504">
        <v>1.6</v>
      </c>
      <c r="L37" s="504">
        <v>3.9</v>
      </c>
      <c r="M37" s="505">
        <v>4.3</v>
      </c>
    </row>
    <row r="38" spans="1:13" s="189" customFormat="1" ht="12.75" customHeight="1">
      <c r="A38" s="311"/>
      <c r="B38" s="158" t="s">
        <v>33</v>
      </c>
      <c r="C38" s="196"/>
      <c r="D38" s="139" t="s">
        <v>112</v>
      </c>
      <c r="E38" s="256"/>
      <c r="F38" s="503">
        <v>1.6</v>
      </c>
      <c r="G38" s="503">
        <v>0.8</v>
      </c>
      <c r="H38" s="503">
        <v>1.4</v>
      </c>
      <c r="I38" s="506">
        <v>2.4</v>
      </c>
      <c r="J38" s="503">
        <v>0</v>
      </c>
      <c r="K38" s="504">
        <v>-2.9</v>
      </c>
      <c r="L38" s="504">
        <v>1.4</v>
      </c>
      <c r="M38" s="505">
        <v>-1.6</v>
      </c>
    </row>
    <row r="39" spans="1:13" s="189" customFormat="1" ht="12.75" customHeight="1">
      <c r="A39" s="311"/>
      <c r="B39" s="158" t="s">
        <v>34</v>
      </c>
      <c r="C39" s="196"/>
      <c r="D39" s="139" t="s">
        <v>88</v>
      </c>
      <c r="E39" s="256"/>
      <c r="F39" s="506">
        <v>7.2</v>
      </c>
      <c r="G39" s="506">
        <v>6.4</v>
      </c>
      <c r="H39" s="506">
        <v>8.1999999999999993</v>
      </c>
      <c r="I39" s="506">
        <v>8.5</v>
      </c>
      <c r="J39" s="506">
        <v>5.2</v>
      </c>
      <c r="K39" s="506">
        <v>-7.8</v>
      </c>
      <c r="L39" s="504">
        <v>4.3</v>
      </c>
      <c r="M39" s="505">
        <v>4.3</v>
      </c>
    </row>
    <row r="40" spans="1:13" s="189" customFormat="1" ht="12.75" customHeight="1">
      <c r="A40" s="311"/>
      <c r="B40" s="158" t="s">
        <v>11</v>
      </c>
      <c r="C40" s="200"/>
      <c r="D40" s="139" t="s">
        <v>97</v>
      </c>
      <c r="E40" s="256"/>
      <c r="F40" s="503">
        <v>5.3</v>
      </c>
      <c r="G40" s="503">
        <v>5.6</v>
      </c>
      <c r="H40" s="503">
        <v>3.2</v>
      </c>
      <c r="I40" s="503">
        <v>2</v>
      </c>
      <c r="J40" s="503">
        <v>4.2</v>
      </c>
      <c r="K40" s="504">
        <v>0.1</v>
      </c>
      <c r="L40" s="504">
        <v>4.5999999999999996</v>
      </c>
      <c r="M40" s="505">
        <v>6.8</v>
      </c>
    </row>
    <row r="41" spans="1:13" s="189" customFormat="1" ht="12.75" customHeight="1">
      <c r="A41" s="311"/>
      <c r="B41" s="158" t="s">
        <v>35</v>
      </c>
      <c r="C41" s="200"/>
      <c r="D41" s="139" t="s">
        <v>50</v>
      </c>
      <c r="E41" s="256"/>
      <c r="F41" s="503">
        <v>9.1999999999999993</v>
      </c>
      <c r="G41" s="503">
        <v>7.4</v>
      </c>
      <c r="H41" s="503">
        <v>8.8000000000000007</v>
      </c>
      <c r="I41" s="506">
        <v>8.9</v>
      </c>
      <c r="J41" s="503">
        <v>1.7</v>
      </c>
      <c r="K41" s="504">
        <v>-1</v>
      </c>
      <c r="L41" s="504">
        <v>14.8</v>
      </c>
      <c r="M41" s="505">
        <v>4.9000000000000004</v>
      </c>
    </row>
    <row r="42" spans="1:13" s="189" customFormat="1" ht="12.75" customHeight="1">
      <c r="A42" s="311"/>
      <c r="B42" s="158" t="s">
        <v>12</v>
      </c>
      <c r="C42" s="196"/>
      <c r="D42" s="139" t="s">
        <v>113</v>
      </c>
      <c r="E42" s="256"/>
      <c r="F42" s="503">
        <v>4.5999999999999996</v>
      </c>
      <c r="G42" s="503">
        <v>5.3</v>
      </c>
      <c r="H42" s="503">
        <v>5.6</v>
      </c>
      <c r="I42" s="506">
        <v>5.5</v>
      </c>
      <c r="J42" s="503">
        <v>3.6</v>
      </c>
      <c r="K42" s="504">
        <v>-1.5</v>
      </c>
      <c r="L42" s="504">
        <v>2.9</v>
      </c>
      <c r="M42" s="505">
        <v>3.1</v>
      </c>
    </row>
    <row r="43" spans="1:13" s="189" customFormat="1" ht="12.75" customHeight="1">
      <c r="A43" s="311"/>
      <c r="B43" s="158" t="s">
        <v>36</v>
      </c>
      <c r="C43" s="196"/>
      <c r="D43" s="139" t="s">
        <v>114</v>
      </c>
      <c r="E43" s="256"/>
      <c r="F43" s="503">
        <v>3.3</v>
      </c>
      <c r="G43" s="503">
        <v>3.6</v>
      </c>
      <c r="H43" s="503">
        <v>4.0999999999999996</v>
      </c>
      <c r="I43" s="503">
        <v>3.5</v>
      </c>
      <c r="J43" s="503">
        <v>0.9</v>
      </c>
      <c r="K43" s="504">
        <v>-3.7</v>
      </c>
      <c r="L43" s="504">
        <v>-0.1</v>
      </c>
      <c r="M43" s="505">
        <v>0.7</v>
      </c>
    </row>
    <row r="44" spans="1:13" s="189" customFormat="1" ht="12.75" customHeight="1">
      <c r="A44" s="311"/>
      <c r="B44" s="158" t="s">
        <v>37</v>
      </c>
      <c r="C44" s="196"/>
      <c r="D44" s="139" t="s">
        <v>51</v>
      </c>
      <c r="E44" s="256"/>
      <c r="F44" s="503">
        <v>4.2</v>
      </c>
      <c r="G44" s="503">
        <v>3.2</v>
      </c>
      <c r="H44" s="503">
        <v>4.3</v>
      </c>
      <c r="I44" s="503">
        <v>3.3</v>
      </c>
      <c r="J44" s="503">
        <v>-0.6</v>
      </c>
      <c r="K44" s="504">
        <v>-5</v>
      </c>
      <c r="L44" s="504">
        <v>6.2</v>
      </c>
      <c r="M44" s="505">
        <v>3.9</v>
      </c>
    </row>
    <row r="45" spans="1:13" s="189" customFormat="1" ht="12.75" customHeight="1">
      <c r="A45" s="311"/>
      <c r="B45" s="158" t="s">
        <v>38</v>
      </c>
      <c r="C45" s="196"/>
      <c r="D45" s="139" t="s">
        <v>52</v>
      </c>
      <c r="E45" s="256"/>
      <c r="F45" s="503">
        <v>2.5</v>
      </c>
      <c r="G45" s="503">
        <v>2.6</v>
      </c>
      <c r="H45" s="503">
        <v>3.6</v>
      </c>
      <c r="I45" s="503">
        <v>3.6</v>
      </c>
      <c r="J45" s="503">
        <v>2.1</v>
      </c>
      <c r="K45" s="504">
        <v>-1.9</v>
      </c>
      <c r="L45" s="504">
        <v>2.7</v>
      </c>
      <c r="M45" s="505">
        <v>2.1</v>
      </c>
    </row>
    <row r="46" spans="1:13" s="189" customFormat="1" ht="12.75" customHeight="1">
      <c r="A46" s="311"/>
      <c r="B46" s="158" t="s">
        <v>73</v>
      </c>
      <c r="C46" s="196"/>
      <c r="D46" s="139" t="s">
        <v>99</v>
      </c>
      <c r="E46" s="256"/>
      <c r="F46" s="503">
        <v>6.2</v>
      </c>
      <c r="G46" s="503">
        <v>4.7</v>
      </c>
      <c r="H46" s="503">
        <v>5.4</v>
      </c>
      <c r="I46" s="503">
        <v>6</v>
      </c>
      <c r="J46" s="503">
        <v>0.7</v>
      </c>
      <c r="K46" s="504">
        <v>-1.8</v>
      </c>
      <c r="L46" s="504">
        <v>10.7</v>
      </c>
      <c r="M46" s="505">
        <v>4</v>
      </c>
    </row>
    <row r="47" spans="1:13" s="189" customFormat="1" ht="12.75" customHeight="1">
      <c r="A47" s="311"/>
      <c r="B47" s="158" t="s">
        <v>123</v>
      </c>
      <c r="C47" s="196"/>
      <c r="D47" s="139" t="s">
        <v>98</v>
      </c>
      <c r="E47" s="256"/>
      <c r="F47" s="503">
        <v>6.3</v>
      </c>
      <c r="G47" s="503">
        <v>4.5999999999999996</v>
      </c>
      <c r="H47" s="503">
        <v>5.0999999999999996</v>
      </c>
      <c r="I47" s="503">
        <v>5</v>
      </c>
      <c r="J47" s="503">
        <v>2.5</v>
      </c>
      <c r="K47" s="504">
        <v>-2.2999999999999998</v>
      </c>
      <c r="L47" s="504">
        <v>7.8</v>
      </c>
      <c r="M47" s="505">
        <v>0.1</v>
      </c>
    </row>
    <row r="48" spans="1:13" s="189" customFormat="1" ht="12.75" customHeight="1">
      <c r="A48" s="311"/>
      <c r="B48" s="158" t="s">
        <v>122</v>
      </c>
      <c r="C48" s="196"/>
      <c r="D48" s="139" t="s">
        <v>3</v>
      </c>
      <c r="E48" s="256"/>
      <c r="F48" s="503">
        <v>9.4</v>
      </c>
      <c r="G48" s="503">
        <v>8.4</v>
      </c>
      <c r="H48" s="506">
        <v>6.9</v>
      </c>
      <c r="I48" s="506">
        <v>4.7</v>
      </c>
      <c r="J48" s="503">
        <v>0.7</v>
      </c>
      <c r="K48" s="504">
        <v>-4.8</v>
      </c>
      <c r="L48" s="504">
        <v>9.1999999999999993</v>
      </c>
      <c r="M48" s="505">
        <v>8.5</v>
      </c>
    </row>
    <row r="49" spans="1:13" s="189" customFormat="1" ht="12.75" customHeight="1">
      <c r="A49" s="311"/>
      <c r="B49" s="158" t="s">
        <v>39</v>
      </c>
      <c r="C49" s="196"/>
      <c r="D49" s="139" t="s">
        <v>115</v>
      </c>
      <c r="E49" s="256"/>
      <c r="F49" s="503">
        <v>3</v>
      </c>
      <c r="G49" s="503">
        <v>2.1</v>
      </c>
      <c r="H49" s="503">
        <v>2.6</v>
      </c>
      <c r="I49" s="503">
        <v>3.5</v>
      </c>
      <c r="J49" s="503">
        <v>-1.1000000000000001</v>
      </c>
      <c r="K49" s="504">
        <v>-4.4000000000000004</v>
      </c>
      <c r="L49" s="504">
        <v>2.1</v>
      </c>
      <c r="M49" s="505">
        <v>0.7</v>
      </c>
    </row>
    <row r="50" spans="1:13" s="189" customFormat="1" ht="12.75" customHeight="1">
      <c r="A50" s="311"/>
      <c r="B50" s="158" t="s">
        <v>74</v>
      </c>
      <c r="C50" s="196"/>
      <c r="D50" s="139" t="s">
        <v>13</v>
      </c>
      <c r="E50" s="256"/>
      <c r="F50" s="503">
        <v>3.5</v>
      </c>
      <c r="G50" s="503">
        <v>3.1</v>
      </c>
      <c r="H50" s="503">
        <v>2.7</v>
      </c>
      <c r="I50" s="503">
        <v>1.9</v>
      </c>
      <c r="J50" s="503">
        <v>-0.4</v>
      </c>
      <c r="K50" s="504">
        <v>-3.5</v>
      </c>
      <c r="L50" s="504">
        <v>3</v>
      </c>
      <c r="M50" s="505">
        <v>1.7</v>
      </c>
    </row>
    <row r="51" spans="1:13" s="298" customFormat="1" ht="3.75" customHeight="1">
      <c r="A51" s="312"/>
      <c r="B51" s="244"/>
      <c r="C51" s="244"/>
      <c r="D51" s="244"/>
      <c r="E51" s="245"/>
      <c r="F51" s="341"/>
      <c r="G51" s="341"/>
      <c r="H51" s="341"/>
      <c r="I51" s="341"/>
      <c r="J51" s="341"/>
      <c r="K51" s="341"/>
      <c r="L51" s="341"/>
      <c r="M51" s="341"/>
    </row>
    <row r="52" spans="1:13" s="298" customFormat="1" ht="53.1" customHeight="1">
      <c r="A52" s="314"/>
      <c r="B52" s="454" t="s">
        <v>247</v>
      </c>
      <c r="C52" s="455"/>
      <c r="D52" s="455"/>
      <c r="E52" s="455"/>
      <c r="F52" s="455"/>
      <c r="G52" s="455"/>
      <c r="H52" s="455"/>
      <c r="I52" s="455"/>
      <c r="J52" s="455"/>
      <c r="K52" s="455"/>
      <c r="L52" s="455"/>
      <c r="M52" s="455"/>
    </row>
    <row r="53" spans="1:13" ht="12" customHeight="1">
      <c r="A53" s="51"/>
      <c r="B53" s="456"/>
      <c r="C53" s="456"/>
      <c r="D53" s="456"/>
      <c r="E53" s="456"/>
      <c r="F53" s="456"/>
      <c r="G53" s="456"/>
      <c r="H53" s="456"/>
      <c r="I53" s="456"/>
      <c r="J53" s="456"/>
      <c r="K53" s="456"/>
      <c r="L53" s="456"/>
      <c r="M53" s="456"/>
    </row>
    <row r="54" spans="1:13" s="9" customFormat="1" ht="11.25" customHeight="1">
      <c r="B54" s="453"/>
      <c r="C54" s="453"/>
      <c r="D54" s="453"/>
      <c r="E54" s="453"/>
      <c r="F54" s="453"/>
      <c r="G54" s="453"/>
      <c r="H54" s="453"/>
      <c r="I54" s="453"/>
      <c r="J54" s="453"/>
      <c r="K54" s="453"/>
      <c r="L54" s="453"/>
      <c r="M54" s="453"/>
    </row>
    <row r="55" spans="1:13" ht="12" customHeight="1"/>
  </sheetData>
  <mergeCells count="4">
    <mergeCell ref="B54:M54"/>
    <mergeCell ref="B52:M52"/>
    <mergeCell ref="B53:M53"/>
    <mergeCell ref="B2:M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1:O39"/>
  <sheetViews>
    <sheetView tabSelected="1" view="pageBreakPreview" topLeftCell="A13" zoomScaleSheetLayoutView="100" workbookViewId="0">
      <selection activeCell="E28" sqref="E28"/>
    </sheetView>
  </sheetViews>
  <sheetFormatPr defaultRowHeight="13.5"/>
  <cols>
    <col min="1" max="1" width="0.88671875" style="6" customWidth="1"/>
    <col min="2" max="2" width="15.77734375" style="6" customWidth="1"/>
    <col min="3" max="3" width="2.44140625" style="6" customWidth="1"/>
    <col min="4" max="4" width="0.33203125" style="6" customWidth="1"/>
    <col min="5" max="5" width="17.109375" style="6" customWidth="1"/>
    <col min="6" max="6" width="0.88671875" style="6" customWidth="1"/>
    <col min="7" max="7" width="5.77734375" style="6" customWidth="1"/>
    <col min="8" max="8" width="10.109375" style="6" customWidth="1"/>
    <col min="9" max="9" width="0.88671875" style="6" customWidth="1"/>
    <col min="10" max="10" width="10.6640625" style="6" customWidth="1"/>
    <col min="11" max="11" width="14.21875" style="6" customWidth="1"/>
    <col min="12" max="12" width="8.33203125" style="6" customWidth="1"/>
    <col min="13" max="14" width="0.88671875" style="6" customWidth="1"/>
    <col min="15" max="16384" width="8.88671875" style="6"/>
  </cols>
  <sheetData>
    <row r="1" spans="1:15" s="4" customFormat="1" ht="27.95" customHeight="1">
      <c r="A1" s="33"/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  <c r="M1" s="37"/>
      <c r="N1" s="23"/>
    </row>
    <row r="2" spans="1:15" s="114" customFormat="1" ht="69.95" customHeight="1">
      <c r="A2" s="121"/>
      <c r="B2" s="457" t="s">
        <v>248</v>
      </c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121"/>
    </row>
    <row r="3" spans="1:15" s="12" customFormat="1" ht="20.100000000000001" customHeight="1">
      <c r="A3" s="34"/>
      <c r="B3" s="35" t="s">
        <v>124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5" s="355" customFormat="1" ht="90" customHeight="1">
      <c r="A4" s="352"/>
      <c r="B4" s="353"/>
      <c r="C4" s="353"/>
      <c r="D4" s="353"/>
      <c r="E4" s="354" t="s">
        <v>153</v>
      </c>
      <c r="F4" s="353"/>
      <c r="G4" s="511" t="s">
        <v>399</v>
      </c>
      <c r="H4" s="511"/>
      <c r="I4" s="509"/>
      <c r="J4" s="399" t="s">
        <v>400</v>
      </c>
      <c r="K4" s="399" t="s">
        <v>401</v>
      </c>
      <c r="L4" s="510" t="s">
        <v>402</v>
      </c>
      <c r="M4" s="352"/>
    </row>
    <row r="5" spans="1:15" s="127" customFormat="1" ht="6.95" customHeight="1">
      <c r="A5" s="342"/>
      <c r="B5" s="342"/>
      <c r="C5" s="342"/>
      <c r="D5" s="342"/>
      <c r="E5" s="343"/>
      <c r="F5" s="342"/>
      <c r="G5" s="344"/>
      <c r="H5" s="344"/>
      <c r="I5" s="345"/>
      <c r="J5" s="346"/>
      <c r="K5" s="346"/>
      <c r="L5" s="346"/>
      <c r="M5" s="346"/>
    </row>
    <row r="6" spans="1:15" s="220" customFormat="1" ht="18.2" customHeight="1">
      <c r="B6" s="356" t="s">
        <v>249</v>
      </c>
      <c r="C6" s="356"/>
      <c r="D6" s="356"/>
      <c r="E6" s="508" t="s">
        <v>53</v>
      </c>
      <c r="F6" s="362"/>
      <c r="G6" s="363" t="s">
        <v>256</v>
      </c>
      <c r="H6" s="364" t="s">
        <v>125</v>
      </c>
      <c r="I6" s="357"/>
      <c r="J6" s="358">
        <v>49779</v>
      </c>
      <c r="K6" s="359">
        <v>24308</v>
      </c>
      <c r="L6" s="360">
        <f>J6/K6</f>
        <v>2.0478443310844168</v>
      </c>
      <c r="M6" s="347"/>
    </row>
    <row r="7" spans="1:15" s="220" customFormat="1" ht="18.2" customHeight="1">
      <c r="B7" s="356" t="s">
        <v>257</v>
      </c>
      <c r="C7" s="356"/>
      <c r="D7" s="356"/>
      <c r="E7" s="508" t="s">
        <v>395</v>
      </c>
      <c r="F7" s="362"/>
      <c r="G7" s="363" t="s">
        <v>258</v>
      </c>
      <c r="H7" s="364" t="s">
        <v>142</v>
      </c>
      <c r="I7" s="357"/>
      <c r="J7" s="360">
        <v>1240504</v>
      </c>
      <c r="K7" s="360">
        <v>32438</v>
      </c>
      <c r="L7" s="360">
        <f>J7/K7</f>
        <v>38.242308403724024</v>
      </c>
      <c r="M7" s="347"/>
    </row>
    <row r="8" spans="1:15" s="220" customFormat="1" ht="18.2" customHeight="1">
      <c r="B8" s="356" t="s">
        <v>259</v>
      </c>
      <c r="C8" s="356"/>
      <c r="D8" s="356"/>
      <c r="E8" s="508" t="s">
        <v>260</v>
      </c>
      <c r="F8" s="362"/>
      <c r="G8" s="363" t="s">
        <v>143</v>
      </c>
      <c r="H8" s="364" t="s">
        <v>261</v>
      </c>
      <c r="I8" s="357"/>
      <c r="J8" s="358">
        <v>2492</v>
      </c>
      <c r="K8" s="360">
        <v>133</v>
      </c>
      <c r="L8" s="360">
        <f>J8/K8</f>
        <v>18.736842105263158</v>
      </c>
      <c r="M8" s="347"/>
    </row>
    <row r="9" spans="1:15" s="220" customFormat="1" ht="18.2" customHeight="1">
      <c r="B9" s="356" t="s">
        <v>262</v>
      </c>
      <c r="C9" s="356"/>
      <c r="D9" s="356"/>
      <c r="E9" s="508" t="s">
        <v>263</v>
      </c>
      <c r="F9" s="362"/>
      <c r="G9" s="363" t="s">
        <v>71</v>
      </c>
      <c r="H9" s="364" t="s">
        <v>251</v>
      </c>
      <c r="I9" s="357"/>
      <c r="J9" s="360">
        <v>3.6</v>
      </c>
      <c r="K9" s="360">
        <v>0.8</v>
      </c>
      <c r="L9" s="360">
        <f t="shared" ref="L9:L38" si="0">J9/K9</f>
        <v>4.5</v>
      </c>
      <c r="M9" s="347"/>
      <c r="O9" s="348"/>
    </row>
    <row r="10" spans="1:15" s="220" customFormat="1" ht="18.2" customHeight="1">
      <c r="B10" s="356" t="s">
        <v>264</v>
      </c>
      <c r="C10" s="356"/>
      <c r="D10" s="356"/>
      <c r="E10" s="508" t="s">
        <v>252</v>
      </c>
      <c r="F10" s="362"/>
      <c r="G10" s="363"/>
      <c r="H10" s="364"/>
      <c r="I10" s="361"/>
      <c r="J10" s="360"/>
      <c r="K10" s="360"/>
      <c r="L10" s="360"/>
      <c r="M10" s="347"/>
      <c r="O10" s="348"/>
    </row>
    <row r="11" spans="1:15" s="220" customFormat="1" ht="18.2" customHeight="1">
      <c r="B11" s="356" t="s">
        <v>265</v>
      </c>
      <c r="C11" s="356"/>
      <c r="D11" s="356"/>
      <c r="E11" s="508" t="s">
        <v>396</v>
      </c>
      <c r="F11" s="362"/>
      <c r="G11" s="363" t="s">
        <v>266</v>
      </c>
      <c r="H11" s="364" t="s">
        <v>267</v>
      </c>
      <c r="I11" s="357"/>
      <c r="J11" s="360">
        <v>10796.3</v>
      </c>
      <c r="K11" s="360">
        <v>63.2</v>
      </c>
      <c r="L11" s="360">
        <f t="shared" si="0"/>
        <v>170.82753164556959</v>
      </c>
      <c r="M11" s="347"/>
      <c r="O11" s="348"/>
    </row>
    <row r="12" spans="1:15" s="220" customFormat="1" ht="18.2" customHeight="1">
      <c r="B12" s="356" t="s">
        <v>268</v>
      </c>
      <c r="C12" s="356"/>
      <c r="D12" s="356"/>
      <c r="E12" s="508" t="s">
        <v>54</v>
      </c>
      <c r="F12" s="362"/>
      <c r="G12" s="363" t="s">
        <v>250</v>
      </c>
      <c r="H12" s="364" t="s">
        <v>269</v>
      </c>
      <c r="I12" s="357"/>
      <c r="J12" s="360">
        <v>5552.1</v>
      </c>
      <c r="K12" s="360">
        <v>27.9</v>
      </c>
      <c r="L12" s="360">
        <f t="shared" si="0"/>
        <v>199.00000000000003</v>
      </c>
      <c r="M12" s="347"/>
      <c r="O12" s="348"/>
    </row>
    <row r="13" spans="1:15" s="220" customFormat="1" ht="18.2" customHeight="1">
      <c r="B13" s="356" t="s">
        <v>254</v>
      </c>
      <c r="C13" s="356"/>
      <c r="D13" s="356"/>
      <c r="E13" s="508" t="s">
        <v>55</v>
      </c>
      <c r="F13" s="362"/>
      <c r="G13" s="363" t="s">
        <v>266</v>
      </c>
      <c r="H13" s="364" t="s">
        <v>253</v>
      </c>
      <c r="I13" s="357"/>
      <c r="J13" s="360">
        <v>5244.1</v>
      </c>
      <c r="K13" s="360">
        <v>35.299999999999997</v>
      </c>
      <c r="L13" s="360">
        <f t="shared" si="0"/>
        <v>148.55807365439097</v>
      </c>
      <c r="M13" s="347"/>
      <c r="O13" s="348"/>
    </row>
    <row r="14" spans="1:15" s="220" customFormat="1" ht="18.2" customHeight="1">
      <c r="B14" s="356" t="s">
        <v>270</v>
      </c>
      <c r="C14" s="523" t="s">
        <v>153</v>
      </c>
      <c r="D14" s="356"/>
      <c r="E14" s="508" t="s">
        <v>271</v>
      </c>
      <c r="F14" s="362"/>
      <c r="G14" s="363" t="s">
        <v>272</v>
      </c>
      <c r="H14" s="364" t="s">
        <v>273</v>
      </c>
      <c r="I14" s="357"/>
      <c r="J14" s="360">
        <v>1156.3</v>
      </c>
      <c r="K14" s="360">
        <v>101.6</v>
      </c>
      <c r="L14" s="360">
        <f t="shared" si="0"/>
        <v>11.380905511811024</v>
      </c>
      <c r="M14" s="347"/>
      <c r="O14" s="348"/>
    </row>
    <row r="15" spans="1:15" s="220" customFormat="1" ht="18.2" customHeight="1">
      <c r="B15" s="356" t="s">
        <v>274</v>
      </c>
      <c r="C15" s="523" t="s">
        <v>153</v>
      </c>
      <c r="D15" s="356"/>
      <c r="E15" s="508" t="s">
        <v>56</v>
      </c>
      <c r="F15" s="362"/>
      <c r="G15" s="363"/>
      <c r="H15" s="364"/>
      <c r="I15" s="361"/>
      <c r="J15" s="360"/>
      <c r="K15" s="360"/>
      <c r="L15" s="360"/>
      <c r="M15" s="347"/>
      <c r="O15" s="348"/>
    </row>
    <row r="16" spans="1:15" s="220" customFormat="1" ht="18.2" customHeight="1">
      <c r="B16" s="356" t="s">
        <v>255</v>
      </c>
      <c r="C16" s="523" t="s">
        <v>153</v>
      </c>
      <c r="D16" s="356"/>
      <c r="E16" s="508" t="s">
        <v>57</v>
      </c>
      <c r="F16" s="362"/>
      <c r="G16" s="363" t="s">
        <v>275</v>
      </c>
      <c r="H16" s="364" t="s">
        <v>276</v>
      </c>
      <c r="I16" s="357"/>
      <c r="J16" s="359">
        <v>208</v>
      </c>
      <c r="K16" s="359">
        <v>2500</v>
      </c>
      <c r="L16" s="360">
        <f t="shared" si="0"/>
        <v>8.3199999999999996E-2</v>
      </c>
      <c r="M16" s="347"/>
      <c r="O16" s="348"/>
    </row>
    <row r="17" spans="2:15" s="220" customFormat="1" ht="18.2" customHeight="1">
      <c r="B17" s="356" t="s">
        <v>277</v>
      </c>
      <c r="C17" s="523" t="s">
        <v>153</v>
      </c>
      <c r="D17" s="356"/>
      <c r="E17" s="508" t="s">
        <v>58</v>
      </c>
      <c r="F17" s="362"/>
      <c r="G17" s="363" t="s">
        <v>278</v>
      </c>
      <c r="H17" s="364" t="s">
        <v>279</v>
      </c>
      <c r="I17" s="357"/>
      <c r="J17" s="359">
        <v>7665</v>
      </c>
      <c r="K17" s="359">
        <v>697</v>
      </c>
      <c r="L17" s="360">
        <f t="shared" si="0"/>
        <v>10.99713055954089</v>
      </c>
      <c r="M17" s="347"/>
      <c r="O17" s="348"/>
    </row>
    <row r="18" spans="2:15" s="220" customFormat="1" ht="18.2" customHeight="1">
      <c r="B18" s="356" t="s">
        <v>280</v>
      </c>
      <c r="C18" s="523" t="s">
        <v>153</v>
      </c>
      <c r="D18" s="356"/>
      <c r="E18" s="508" t="s">
        <v>59</v>
      </c>
      <c r="F18" s="362"/>
      <c r="G18" s="363" t="s">
        <v>281</v>
      </c>
      <c r="H18" s="364" t="s">
        <v>282</v>
      </c>
      <c r="I18" s="357"/>
      <c r="J18" s="359">
        <v>4747</v>
      </c>
      <c r="K18" s="359">
        <v>230</v>
      </c>
      <c r="L18" s="360">
        <f t="shared" si="0"/>
        <v>20.639130434782608</v>
      </c>
      <c r="M18" s="347"/>
      <c r="O18" s="348"/>
    </row>
    <row r="19" spans="2:15" s="220" customFormat="1" ht="18.2" customHeight="1">
      <c r="B19" s="356" t="s">
        <v>283</v>
      </c>
      <c r="C19" s="523" t="s">
        <v>153</v>
      </c>
      <c r="D19" s="356"/>
      <c r="E19" s="508" t="s">
        <v>60</v>
      </c>
      <c r="F19" s="362"/>
      <c r="G19" s="363" t="s">
        <v>284</v>
      </c>
      <c r="H19" s="364" t="s">
        <v>285</v>
      </c>
      <c r="I19" s="357"/>
      <c r="J19" s="359">
        <v>87242</v>
      </c>
      <c r="K19" s="359">
        <v>387</v>
      </c>
      <c r="L19" s="360">
        <f t="shared" si="0"/>
        <v>225.4315245478036</v>
      </c>
      <c r="M19" s="347"/>
      <c r="O19" s="348"/>
    </row>
    <row r="20" spans="2:15" s="220" customFormat="1" ht="18.2" customHeight="1">
      <c r="B20" s="356" t="s">
        <v>286</v>
      </c>
      <c r="C20" s="523" t="s">
        <v>153</v>
      </c>
      <c r="D20" s="356"/>
      <c r="E20" s="508" t="s">
        <v>61</v>
      </c>
      <c r="F20" s="362"/>
      <c r="G20" s="363"/>
      <c r="H20" s="364"/>
      <c r="I20" s="361"/>
      <c r="J20" s="360"/>
      <c r="K20" s="360"/>
      <c r="L20" s="360"/>
      <c r="M20" s="347"/>
    </row>
    <row r="21" spans="2:15" s="220" customFormat="1" ht="18.2" customHeight="1">
      <c r="B21" s="356" t="s">
        <v>287</v>
      </c>
      <c r="C21" s="523" t="s">
        <v>153</v>
      </c>
      <c r="D21" s="356"/>
      <c r="E21" s="508" t="s">
        <v>62</v>
      </c>
      <c r="F21" s="362"/>
      <c r="G21" s="363" t="s">
        <v>288</v>
      </c>
      <c r="H21" s="364" t="s">
        <v>285</v>
      </c>
      <c r="I21" s="357"/>
      <c r="J21" s="360">
        <v>483.6</v>
      </c>
      <c r="K21" s="360" t="s">
        <v>289</v>
      </c>
      <c r="L21" s="360" t="s">
        <v>289</v>
      </c>
      <c r="M21" s="347"/>
    </row>
    <row r="22" spans="2:15" s="220" customFormat="1" ht="18.2" customHeight="1">
      <c r="B22" s="356" t="s">
        <v>290</v>
      </c>
      <c r="C22" s="523" t="s">
        <v>153</v>
      </c>
      <c r="D22" s="356"/>
      <c r="E22" s="508" t="s">
        <v>291</v>
      </c>
      <c r="F22" s="362"/>
      <c r="G22" s="363" t="s">
        <v>288</v>
      </c>
      <c r="H22" s="364" t="s">
        <v>285</v>
      </c>
      <c r="I22" s="357"/>
      <c r="J22" s="360">
        <v>429.5</v>
      </c>
      <c r="K22" s="360" t="s">
        <v>289</v>
      </c>
      <c r="L22" s="360" t="s">
        <v>289</v>
      </c>
      <c r="M22" s="347"/>
    </row>
    <row r="23" spans="2:15" s="220" customFormat="1" ht="18.2" customHeight="1">
      <c r="B23" s="356" t="s">
        <v>292</v>
      </c>
      <c r="C23" s="523" t="s">
        <v>153</v>
      </c>
      <c r="D23" s="356"/>
      <c r="E23" s="508" t="s">
        <v>63</v>
      </c>
      <c r="F23" s="362"/>
      <c r="G23" s="363" t="s">
        <v>293</v>
      </c>
      <c r="H23" s="364" t="s">
        <v>285</v>
      </c>
      <c r="I23" s="357"/>
      <c r="J23" s="360">
        <v>311.10000000000002</v>
      </c>
      <c r="K23" s="360">
        <v>63</v>
      </c>
      <c r="L23" s="360">
        <f t="shared" si="0"/>
        <v>4.9380952380952383</v>
      </c>
      <c r="M23" s="347"/>
    </row>
    <row r="24" spans="2:15" s="220" customFormat="1" ht="18.2" customHeight="1">
      <c r="B24" s="356" t="s">
        <v>294</v>
      </c>
      <c r="C24" s="523" t="s">
        <v>153</v>
      </c>
      <c r="D24" s="356"/>
      <c r="E24" s="508" t="s">
        <v>64</v>
      </c>
      <c r="F24" s="362"/>
      <c r="G24" s="363"/>
      <c r="H24" s="364"/>
      <c r="I24" s="361"/>
      <c r="J24" s="360"/>
      <c r="K24" s="360"/>
      <c r="L24" s="360"/>
      <c r="M24" s="347"/>
    </row>
    <row r="25" spans="2:15" s="220" customFormat="1" ht="18.2" customHeight="1">
      <c r="B25" s="356" t="s">
        <v>295</v>
      </c>
      <c r="C25" s="523" t="s">
        <v>153</v>
      </c>
      <c r="D25" s="356"/>
      <c r="E25" s="508" t="s">
        <v>65</v>
      </c>
      <c r="F25" s="362"/>
      <c r="G25" s="363" t="s">
        <v>288</v>
      </c>
      <c r="H25" s="364" t="s">
        <v>285</v>
      </c>
      <c r="I25" s="357"/>
      <c r="J25" s="360">
        <v>51.3</v>
      </c>
      <c r="K25" s="360">
        <v>509.3</v>
      </c>
      <c r="L25" s="360">
        <f t="shared" si="0"/>
        <v>0.1007264873355586</v>
      </c>
      <c r="M25" s="347"/>
    </row>
    <row r="26" spans="2:15" s="220" customFormat="1" ht="18.2" customHeight="1">
      <c r="B26" s="356" t="s">
        <v>296</v>
      </c>
      <c r="C26" s="523" t="s">
        <v>153</v>
      </c>
      <c r="D26" s="356"/>
      <c r="E26" s="508" t="s">
        <v>66</v>
      </c>
      <c r="F26" s="362"/>
      <c r="G26" s="363" t="s">
        <v>288</v>
      </c>
      <c r="H26" s="364" t="s">
        <v>285</v>
      </c>
      <c r="I26" s="357"/>
      <c r="J26" s="360">
        <v>13.5</v>
      </c>
      <c r="K26" s="360">
        <v>9.1999999999999993</v>
      </c>
      <c r="L26" s="360">
        <f t="shared" si="0"/>
        <v>1.4673913043478262</v>
      </c>
      <c r="M26" s="347"/>
    </row>
    <row r="27" spans="2:15" s="220" customFormat="1" ht="18.2" customHeight="1">
      <c r="B27" s="356" t="s">
        <v>297</v>
      </c>
      <c r="C27" s="523" t="s">
        <v>153</v>
      </c>
      <c r="D27" s="356"/>
      <c r="E27" s="508" t="s">
        <v>67</v>
      </c>
      <c r="F27" s="362"/>
      <c r="G27" s="363"/>
      <c r="H27" s="364"/>
      <c r="I27" s="361"/>
      <c r="J27" s="360"/>
      <c r="K27" s="360"/>
      <c r="L27" s="360"/>
      <c r="M27" s="347"/>
    </row>
    <row r="28" spans="2:15" s="220" customFormat="1" ht="18.2" customHeight="1">
      <c r="B28" s="356" t="s">
        <v>298</v>
      </c>
      <c r="C28" s="523" t="s">
        <v>153</v>
      </c>
      <c r="D28" s="356"/>
      <c r="E28" s="508" t="s">
        <v>299</v>
      </c>
      <c r="F28" s="362"/>
      <c r="G28" s="363" t="s">
        <v>300</v>
      </c>
      <c r="H28" s="364" t="s">
        <v>301</v>
      </c>
      <c r="I28" s="357"/>
      <c r="J28" s="360">
        <v>427.2</v>
      </c>
      <c r="K28" s="360">
        <v>0.4</v>
      </c>
      <c r="L28" s="360">
        <f t="shared" si="0"/>
        <v>1068</v>
      </c>
      <c r="M28" s="347"/>
    </row>
    <row r="29" spans="2:15" s="220" customFormat="1" ht="18.2" customHeight="1">
      <c r="B29" s="356" t="s">
        <v>302</v>
      </c>
      <c r="C29" s="523" t="s">
        <v>153</v>
      </c>
      <c r="D29" s="356"/>
      <c r="E29" s="508" t="s">
        <v>68</v>
      </c>
      <c r="F29" s="362"/>
      <c r="G29" s="363" t="s">
        <v>288</v>
      </c>
      <c r="H29" s="364" t="s">
        <v>285</v>
      </c>
      <c r="I29" s="357"/>
      <c r="J29" s="360">
        <v>5891.2</v>
      </c>
      <c r="K29" s="360">
        <v>127.9</v>
      </c>
      <c r="L29" s="360">
        <f t="shared" si="0"/>
        <v>46.060985144644249</v>
      </c>
      <c r="M29" s="347"/>
    </row>
    <row r="30" spans="2:15" s="220" customFormat="1" ht="18.2" customHeight="1">
      <c r="B30" s="356" t="s">
        <v>303</v>
      </c>
      <c r="C30" s="523" t="s">
        <v>153</v>
      </c>
      <c r="D30" s="356"/>
      <c r="E30" s="508" t="s">
        <v>69</v>
      </c>
      <c r="F30" s="362"/>
      <c r="G30" s="363" t="s">
        <v>288</v>
      </c>
      <c r="H30" s="364" t="s">
        <v>285</v>
      </c>
      <c r="I30" s="357"/>
      <c r="J30" s="360">
        <v>4723.6000000000004</v>
      </c>
      <c r="K30" s="360">
        <v>627.9</v>
      </c>
      <c r="L30" s="360">
        <f t="shared" si="0"/>
        <v>7.5228539576365669</v>
      </c>
      <c r="M30" s="347"/>
    </row>
    <row r="31" spans="2:15" s="220" customFormat="1" ht="18.2" customHeight="1">
      <c r="B31" s="356" t="s">
        <v>304</v>
      </c>
      <c r="C31" s="523" t="s">
        <v>153</v>
      </c>
      <c r="D31" s="356"/>
      <c r="E31" s="508" t="s">
        <v>70</v>
      </c>
      <c r="F31" s="362"/>
      <c r="G31" s="363" t="s">
        <v>288</v>
      </c>
      <c r="H31" s="364" t="s">
        <v>285</v>
      </c>
      <c r="I31" s="357"/>
      <c r="J31" s="360">
        <v>281.5</v>
      </c>
      <c r="K31" s="360">
        <v>45.9</v>
      </c>
      <c r="L31" s="360">
        <f t="shared" si="0"/>
        <v>6.1328976034858389</v>
      </c>
      <c r="M31" s="347"/>
    </row>
    <row r="32" spans="2:15" s="220" customFormat="1" ht="18.2" customHeight="1">
      <c r="B32" s="356" t="s">
        <v>305</v>
      </c>
      <c r="C32" s="523" t="s">
        <v>153</v>
      </c>
      <c r="D32" s="356"/>
      <c r="E32" s="508" t="s">
        <v>397</v>
      </c>
      <c r="F32" s="362"/>
      <c r="G32" s="363"/>
      <c r="H32" s="364"/>
      <c r="I32" s="361"/>
      <c r="J32" s="360"/>
      <c r="K32" s="360"/>
      <c r="L32" s="360"/>
      <c r="M32" s="347"/>
    </row>
    <row r="33" spans="1:13" s="220" customFormat="1" ht="18.2" customHeight="1">
      <c r="B33" s="356" t="s">
        <v>306</v>
      </c>
      <c r="C33" s="523" t="s">
        <v>153</v>
      </c>
      <c r="D33" s="356"/>
      <c r="E33" s="508" t="s">
        <v>307</v>
      </c>
      <c r="F33" s="362"/>
      <c r="G33" s="363" t="s">
        <v>288</v>
      </c>
      <c r="H33" s="364" t="s">
        <v>285</v>
      </c>
      <c r="I33" s="357"/>
      <c r="J33" s="360">
        <v>146.30000000000001</v>
      </c>
      <c r="K33" s="360">
        <v>3</v>
      </c>
      <c r="L33" s="360">
        <f t="shared" si="0"/>
        <v>48.766666666666673</v>
      </c>
      <c r="M33" s="347"/>
    </row>
    <row r="34" spans="1:13" s="220" customFormat="1" ht="18.2" customHeight="1">
      <c r="B34" s="356" t="s">
        <v>308</v>
      </c>
      <c r="C34" s="523" t="s">
        <v>153</v>
      </c>
      <c r="D34" s="356"/>
      <c r="E34" s="508" t="s">
        <v>309</v>
      </c>
      <c r="F34" s="362"/>
      <c r="G34" s="363"/>
      <c r="H34" s="364"/>
      <c r="I34" s="357"/>
      <c r="J34" s="360"/>
      <c r="K34" s="360"/>
      <c r="L34" s="360"/>
      <c r="M34" s="347"/>
    </row>
    <row r="35" spans="1:13" s="220" customFormat="1" ht="18.2" customHeight="1">
      <c r="B35" s="356" t="s">
        <v>310</v>
      </c>
      <c r="C35" s="523" t="s">
        <v>153</v>
      </c>
      <c r="D35" s="356"/>
      <c r="E35" s="508" t="s">
        <v>311</v>
      </c>
      <c r="F35" s="362"/>
      <c r="G35" s="363" t="s">
        <v>72</v>
      </c>
      <c r="H35" s="364" t="s">
        <v>72</v>
      </c>
      <c r="I35" s="357"/>
      <c r="J35" s="359">
        <v>3557</v>
      </c>
      <c r="K35" s="359">
        <v>5265</v>
      </c>
      <c r="L35" s="360">
        <f t="shared" si="0"/>
        <v>0.67559354226020896</v>
      </c>
      <c r="M35" s="347"/>
    </row>
    <row r="36" spans="1:13" s="220" customFormat="1" ht="18.2" customHeight="1">
      <c r="B36" s="356" t="s">
        <v>312</v>
      </c>
      <c r="C36" s="523" t="s">
        <v>153</v>
      </c>
      <c r="D36" s="356"/>
      <c r="E36" s="508" t="s">
        <v>313</v>
      </c>
      <c r="F36" s="362"/>
      <c r="G36" s="363" t="s">
        <v>72</v>
      </c>
      <c r="H36" s="364" t="s">
        <v>72</v>
      </c>
      <c r="I36" s="357"/>
      <c r="J36" s="359">
        <v>105565</v>
      </c>
      <c r="K36" s="359">
        <v>25950</v>
      </c>
      <c r="L36" s="360">
        <f t="shared" si="0"/>
        <v>4.0680154142581886</v>
      </c>
      <c r="M36" s="347"/>
    </row>
    <row r="37" spans="1:13" s="220" customFormat="1" ht="18.2" customHeight="1">
      <c r="B37" s="356" t="s">
        <v>314</v>
      </c>
      <c r="C37" s="523" t="s">
        <v>153</v>
      </c>
      <c r="D37" s="356"/>
      <c r="E37" s="508" t="s">
        <v>315</v>
      </c>
      <c r="F37" s="362"/>
      <c r="G37" s="363" t="s">
        <v>288</v>
      </c>
      <c r="H37" s="364" t="s">
        <v>285</v>
      </c>
      <c r="I37" s="357"/>
      <c r="J37" s="359">
        <v>83002</v>
      </c>
      <c r="K37" s="359">
        <v>3700</v>
      </c>
      <c r="L37" s="360">
        <f t="shared" si="0"/>
        <v>22.432972972972973</v>
      </c>
      <c r="M37" s="347"/>
    </row>
    <row r="38" spans="1:13" s="220" customFormat="1" ht="18.2" customHeight="1">
      <c r="B38" s="356" t="s">
        <v>316</v>
      </c>
      <c r="C38" s="523" t="s">
        <v>153</v>
      </c>
      <c r="D38" s="356"/>
      <c r="E38" s="508" t="s">
        <v>398</v>
      </c>
      <c r="F38" s="362"/>
      <c r="G38" s="363" t="s">
        <v>293</v>
      </c>
      <c r="H38" s="364" t="s">
        <v>285</v>
      </c>
      <c r="I38" s="357"/>
      <c r="J38" s="358">
        <v>1427</v>
      </c>
      <c r="K38" s="359">
        <v>80</v>
      </c>
      <c r="L38" s="360">
        <f t="shared" si="0"/>
        <v>17.837499999999999</v>
      </c>
      <c r="M38" s="347"/>
    </row>
    <row r="39" spans="1:13" s="134" customFormat="1" ht="6.95" customHeight="1">
      <c r="A39" s="349"/>
      <c r="B39" s="349"/>
      <c r="C39" s="349"/>
      <c r="D39" s="349"/>
      <c r="E39" s="365"/>
      <c r="F39" s="366"/>
      <c r="G39" s="366"/>
      <c r="H39" s="366"/>
      <c r="I39" s="350"/>
      <c r="J39" s="351"/>
      <c r="K39" s="351"/>
      <c r="L39" s="351"/>
      <c r="M39" s="351"/>
    </row>
  </sheetData>
  <mergeCells count="2">
    <mergeCell ref="B2:L2"/>
    <mergeCell ref="G4:H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02"/>
  <dimension ref="A1:W54"/>
  <sheetViews>
    <sheetView showGridLines="0" view="pageBreakPreview" topLeftCell="A7" zoomScale="85" zoomScaleNormal="120" zoomScaleSheetLayoutView="85" workbookViewId="0">
      <selection activeCell="K22" sqref="K22"/>
    </sheetView>
  </sheetViews>
  <sheetFormatPr defaultRowHeight="16.5"/>
  <cols>
    <col min="1" max="1" width="0.88671875" style="6" customWidth="1"/>
    <col min="2" max="2" width="10.77734375" style="6" customWidth="1"/>
    <col min="3" max="3" width="1.109375" style="6" customWidth="1"/>
    <col min="4" max="4" width="10.77734375" style="98" customWidth="1"/>
    <col min="5" max="5" width="1.21875" style="6" customWidth="1"/>
    <col min="6" max="17" width="5.21875" style="6" customWidth="1"/>
    <col min="18" max="21" width="6.33203125" style="6" customWidth="1"/>
    <col min="22" max="16384" width="8.88671875" style="6"/>
  </cols>
  <sheetData>
    <row r="1" spans="1:23" s="23" customFormat="1" ht="27.95" customHeight="1">
      <c r="A1" s="3"/>
      <c r="D1" s="96"/>
      <c r="W1" s="5"/>
    </row>
    <row r="2" spans="1:23" s="84" customFormat="1" ht="69.95" customHeight="1">
      <c r="B2" s="428" t="s">
        <v>371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</row>
    <row r="3" spans="1:23" s="127" customFormat="1" ht="20.100000000000001" customHeight="1">
      <c r="B3" s="128" t="s">
        <v>157</v>
      </c>
      <c r="C3" s="128"/>
      <c r="D3" s="129"/>
      <c r="E3" s="128"/>
      <c r="F3" s="130"/>
      <c r="G3" s="130"/>
      <c r="H3" s="130"/>
      <c r="I3" s="130"/>
      <c r="J3" s="130"/>
      <c r="K3" s="130"/>
      <c r="N3" s="131"/>
      <c r="O3" s="131"/>
      <c r="P3" s="131"/>
      <c r="Q3" s="131" t="s">
        <v>158</v>
      </c>
    </row>
    <row r="4" spans="1:23" s="85" customFormat="1" ht="45" customHeight="1">
      <c r="A4" s="132"/>
      <c r="B4" s="429" t="s">
        <v>369</v>
      </c>
      <c r="C4" s="429"/>
      <c r="D4" s="429"/>
      <c r="E4" s="385"/>
      <c r="F4" s="431" t="s">
        <v>367</v>
      </c>
      <c r="G4" s="432"/>
      <c r="H4" s="432"/>
      <c r="I4" s="432"/>
      <c r="J4" s="432"/>
      <c r="K4" s="433"/>
      <c r="L4" s="431" t="s">
        <v>368</v>
      </c>
      <c r="M4" s="432"/>
      <c r="N4" s="432"/>
      <c r="O4" s="432"/>
      <c r="P4" s="432"/>
      <c r="Q4" s="432"/>
    </row>
    <row r="5" spans="1:23" s="85" customFormat="1" ht="45" customHeight="1">
      <c r="A5" s="133"/>
      <c r="B5" s="430"/>
      <c r="C5" s="430"/>
      <c r="D5" s="430"/>
      <c r="E5" s="386"/>
      <c r="F5" s="387">
        <v>2005</v>
      </c>
      <c r="G5" s="387">
        <v>2006</v>
      </c>
      <c r="H5" s="387">
        <v>2007</v>
      </c>
      <c r="I5" s="387">
        <v>2008</v>
      </c>
      <c r="J5" s="387">
        <v>2009</v>
      </c>
      <c r="K5" s="387">
        <v>2010</v>
      </c>
      <c r="L5" s="388">
        <v>2005</v>
      </c>
      <c r="M5" s="388">
        <v>2006</v>
      </c>
      <c r="N5" s="388">
        <v>2007</v>
      </c>
      <c r="O5" s="388">
        <v>2008</v>
      </c>
      <c r="P5" s="388">
        <v>2009</v>
      </c>
      <c r="Q5" s="172">
        <v>2010</v>
      </c>
    </row>
    <row r="6" spans="1:23" ht="6.95" customHeight="1">
      <c r="A6" s="12"/>
      <c r="B6" s="173"/>
      <c r="C6" s="173"/>
      <c r="D6" s="174"/>
      <c r="E6" s="175"/>
      <c r="F6" s="176"/>
      <c r="G6" s="176"/>
      <c r="H6" s="176"/>
      <c r="I6" s="177"/>
      <c r="J6" s="177"/>
      <c r="K6" s="177"/>
      <c r="L6" s="178"/>
      <c r="M6" s="178"/>
      <c r="N6" s="178"/>
      <c r="O6" s="178"/>
      <c r="P6" s="178"/>
      <c r="Q6" s="178"/>
    </row>
    <row r="7" spans="1:23" s="88" customFormat="1" ht="12.75" customHeight="1">
      <c r="A7" s="89"/>
      <c r="B7" s="158" t="s">
        <v>16</v>
      </c>
      <c r="C7" s="179"/>
      <c r="D7" s="369" t="s">
        <v>100</v>
      </c>
      <c r="E7" s="180"/>
      <c r="F7" s="181" t="s">
        <v>4</v>
      </c>
      <c r="G7" s="181" t="s">
        <v>4</v>
      </c>
      <c r="H7" s="181">
        <v>17.8</v>
      </c>
      <c r="I7" s="181" t="s">
        <v>4</v>
      </c>
      <c r="J7" s="181">
        <v>18.600000000000001</v>
      </c>
      <c r="K7" s="181" t="s">
        <v>4</v>
      </c>
      <c r="L7" s="181">
        <v>7.6</v>
      </c>
      <c r="M7" s="182">
        <v>7.5</v>
      </c>
      <c r="N7" s="182">
        <v>8</v>
      </c>
      <c r="O7" s="181" t="s">
        <v>145</v>
      </c>
      <c r="P7" s="181">
        <v>7.6</v>
      </c>
      <c r="Q7" s="410" t="s">
        <v>159</v>
      </c>
    </row>
    <row r="8" spans="1:23" s="88" customFormat="1" ht="12.75" customHeight="1">
      <c r="A8" s="89"/>
      <c r="B8" s="158" t="s">
        <v>78</v>
      </c>
      <c r="C8" s="179"/>
      <c r="D8" s="369" t="s">
        <v>101</v>
      </c>
      <c r="E8" s="180"/>
      <c r="F8" s="181">
        <v>12.7</v>
      </c>
      <c r="G8" s="181">
        <v>12.9</v>
      </c>
      <c r="H8" s="181">
        <v>13.5</v>
      </c>
      <c r="I8" s="181">
        <v>13.8</v>
      </c>
      <c r="J8" s="181">
        <v>13.5</v>
      </c>
      <c r="K8" s="181" t="s">
        <v>4</v>
      </c>
      <c r="L8" s="181">
        <v>6.4</v>
      </c>
      <c r="M8" s="182">
        <v>6.5</v>
      </c>
      <c r="N8" s="182">
        <v>6.5</v>
      </c>
      <c r="O8" s="181">
        <v>6.6956174698000002</v>
      </c>
      <c r="P8" s="181">
        <v>6.4</v>
      </c>
      <c r="Q8" s="410" t="s">
        <v>159</v>
      </c>
    </row>
    <row r="9" spans="1:23" s="88" customFormat="1" ht="12.75" customHeight="1">
      <c r="A9" s="89"/>
      <c r="B9" s="158" t="s">
        <v>17</v>
      </c>
      <c r="C9" s="179"/>
      <c r="D9" s="369" t="s">
        <v>40</v>
      </c>
      <c r="E9" s="180"/>
      <c r="F9" s="181">
        <v>9.5</v>
      </c>
      <c r="G9" s="181">
        <v>9.4</v>
      </c>
      <c r="H9" s="181">
        <v>9.1999999999999993</v>
      </c>
      <c r="I9" s="181">
        <v>9.3000000000000007</v>
      </c>
      <c r="J9" s="181">
        <v>9.1</v>
      </c>
      <c r="K9" s="181">
        <v>9.4</v>
      </c>
      <c r="L9" s="181">
        <v>9.1</v>
      </c>
      <c r="M9" s="182">
        <v>9</v>
      </c>
      <c r="N9" s="182">
        <v>9</v>
      </c>
      <c r="O9" s="181">
        <v>9.0064845777000002</v>
      </c>
      <c r="P9" s="181">
        <v>9.3000000000000007</v>
      </c>
      <c r="Q9" s="410">
        <v>9.1999999999999993</v>
      </c>
    </row>
    <row r="10" spans="1:23" s="88" customFormat="1" ht="12.75" customHeight="1">
      <c r="A10" s="89"/>
      <c r="B10" s="158" t="s">
        <v>18</v>
      </c>
      <c r="C10" s="148"/>
      <c r="D10" s="369" t="s">
        <v>85</v>
      </c>
      <c r="E10" s="180"/>
      <c r="F10" s="181">
        <v>11.2</v>
      </c>
      <c r="G10" s="181">
        <v>11.5</v>
      </c>
      <c r="H10" s="181">
        <v>11.4</v>
      </c>
      <c r="I10" s="181" t="s">
        <v>159</v>
      </c>
      <c r="J10" s="181">
        <v>11.8</v>
      </c>
      <c r="K10" s="181">
        <v>11.7</v>
      </c>
      <c r="L10" s="181">
        <v>9.8000000000000007</v>
      </c>
      <c r="M10" s="182">
        <v>9.6</v>
      </c>
      <c r="N10" s="182">
        <v>9.5</v>
      </c>
      <c r="O10" s="181" t="s">
        <v>145</v>
      </c>
      <c r="P10" s="181">
        <v>9.6999999999999993</v>
      </c>
      <c r="Q10" s="410">
        <v>9.6</v>
      </c>
    </row>
    <row r="11" spans="1:23" s="88" customFormat="1" ht="12.75" customHeight="1">
      <c r="A11" s="89"/>
      <c r="B11" s="158" t="s">
        <v>75</v>
      </c>
      <c r="C11" s="148"/>
      <c r="D11" s="369" t="s">
        <v>86</v>
      </c>
      <c r="E11" s="180"/>
      <c r="F11" s="181" t="s">
        <v>160</v>
      </c>
      <c r="G11" s="181" t="s">
        <v>160</v>
      </c>
      <c r="H11" s="181" t="s">
        <v>145</v>
      </c>
      <c r="I11" s="181" t="s">
        <v>160</v>
      </c>
      <c r="J11" s="181" t="s">
        <v>160</v>
      </c>
      <c r="K11" s="181" t="s">
        <v>160</v>
      </c>
      <c r="L11" s="181" t="s">
        <v>160</v>
      </c>
      <c r="M11" s="182" t="s">
        <v>160</v>
      </c>
      <c r="N11" s="182" t="s">
        <v>145</v>
      </c>
      <c r="O11" s="181" t="s">
        <v>145</v>
      </c>
      <c r="P11" s="181" t="s">
        <v>160</v>
      </c>
      <c r="Q11" s="410" t="s">
        <v>159</v>
      </c>
    </row>
    <row r="12" spans="1:23" s="88" customFormat="1" ht="12.75" customHeight="1">
      <c r="A12" s="89"/>
      <c r="B12" s="158" t="s">
        <v>19</v>
      </c>
      <c r="C12" s="148"/>
      <c r="D12" s="369" t="s">
        <v>89</v>
      </c>
      <c r="E12" s="180"/>
      <c r="F12" s="181">
        <v>10.6</v>
      </c>
      <c r="G12" s="181">
        <v>10.7</v>
      </c>
      <c r="H12" s="181" t="s">
        <v>145</v>
      </c>
      <c r="I12" s="181" t="s">
        <v>161</v>
      </c>
      <c r="J12" s="181" t="s">
        <v>161</v>
      </c>
      <c r="K12" s="181" t="s">
        <v>161</v>
      </c>
      <c r="L12" s="181">
        <v>7.1</v>
      </c>
      <c r="M12" s="182">
        <v>7.1</v>
      </c>
      <c r="N12" s="182" t="s">
        <v>145</v>
      </c>
      <c r="O12" s="181">
        <v>7.2301306282000004</v>
      </c>
      <c r="P12" s="181" t="s">
        <v>161</v>
      </c>
      <c r="Q12" s="410" t="s">
        <v>159</v>
      </c>
    </row>
    <row r="13" spans="1:23" s="88" customFormat="1" ht="12.75" customHeight="1">
      <c r="A13" s="89"/>
      <c r="B13" s="158" t="s">
        <v>20</v>
      </c>
      <c r="C13" s="148"/>
      <c r="D13" s="369" t="s">
        <v>103</v>
      </c>
      <c r="E13" s="180"/>
      <c r="F13" s="181">
        <v>14.2</v>
      </c>
      <c r="G13" s="181" t="s">
        <v>161</v>
      </c>
      <c r="H13" s="181" t="s">
        <v>161</v>
      </c>
      <c r="I13" s="181" t="s">
        <v>161</v>
      </c>
      <c r="J13" s="181" t="s">
        <v>161</v>
      </c>
      <c r="K13" s="181" t="s">
        <v>161</v>
      </c>
      <c r="L13" s="181">
        <v>5.3</v>
      </c>
      <c r="M13" s="182" t="s">
        <v>161</v>
      </c>
      <c r="N13" s="181" t="s">
        <v>161</v>
      </c>
      <c r="O13" s="181" t="s">
        <v>161</v>
      </c>
      <c r="P13" s="181" t="s">
        <v>161</v>
      </c>
      <c r="Q13" s="410" t="s">
        <v>159</v>
      </c>
    </row>
    <row r="14" spans="1:23" s="88" customFormat="1" ht="12.75" customHeight="1">
      <c r="A14" s="89"/>
      <c r="B14" s="158" t="s">
        <v>81</v>
      </c>
      <c r="C14" s="148"/>
      <c r="D14" s="369" t="s">
        <v>90</v>
      </c>
      <c r="E14" s="180"/>
      <c r="F14" s="181">
        <v>12.4</v>
      </c>
      <c r="G14" s="181">
        <v>12.1</v>
      </c>
      <c r="H14" s="181">
        <v>12</v>
      </c>
      <c r="I14" s="181" t="s">
        <v>145</v>
      </c>
      <c r="J14" s="181">
        <v>12.1</v>
      </c>
      <c r="K14" s="181" t="s">
        <v>161</v>
      </c>
      <c r="L14" s="181">
        <v>6.5</v>
      </c>
      <c r="M14" s="182">
        <v>6.8</v>
      </c>
      <c r="N14" s="182">
        <v>6.9</v>
      </c>
      <c r="O14" s="181" t="s">
        <v>145</v>
      </c>
      <c r="P14" s="181">
        <v>7.1</v>
      </c>
      <c r="Q14" s="410" t="s">
        <v>159</v>
      </c>
    </row>
    <row r="15" spans="1:23" s="88" customFormat="1" ht="12.75" customHeight="1">
      <c r="A15" s="89"/>
      <c r="B15" s="158" t="s">
        <v>21</v>
      </c>
      <c r="C15" s="148"/>
      <c r="D15" s="369" t="s">
        <v>87</v>
      </c>
      <c r="E15" s="180"/>
      <c r="F15" s="181">
        <v>11.9</v>
      </c>
      <c r="G15" s="181">
        <v>12</v>
      </c>
      <c r="H15" s="181" t="s">
        <v>145</v>
      </c>
      <c r="I15" s="181">
        <v>11.8487409961</v>
      </c>
      <c r="J15" s="181">
        <v>11.4</v>
      </c>
      <c r="K15" s="181">
        <v>11.4</v>
      </c>
      <c r="L15" s="181">
        <v>10.1</v>
      </c>
      <c r="M15" s="182">
        <v>10.199999999999999</v>
      </c>
      <c r="N15" s="182">
        <v>4.9000000000000004</v>
      </c>
      <c r="O15" s="181">
        <v>9.9454875567999999</v>
      </c>
      <c r="P15" s="181">
        <v>9.9</v>
      </c>
      <c r="Q15" s="410">
        <v>9.8000000000000007</v>
      </c>
    </row>
    <row r="16" spans="1:23" s="88" customFormat="1" ht="12.75" customHeight="1">
      <c r="A16" s="89"/>
      <c r="B16" s="158" t="s">
        <v>83</v>
      </c>
      <c r="C16" s="148"/>
      <c r="D16" s="369" t="s">
        <v>105</v>
      </c>
      <c r="E16" s="180"/>
      <c r="F16" s="181">
        <v>25.5</v>
      </c>
      <c r="G16" s="181">
        <v>25.7</v>
      </c>
      <c r="H16" s="181">
        <v>26.5</v>
      </c>
      <c r="I16" s="181">
        <v>27.272333017499999</v>
      </c>
      <c r="J16" s="181">
        <v>28.8</v>
      </c>
      <c r="K16" s="181" t="s">
        <v>162</v>
      </c>
      <c r="L16" s="181">
        <v>6.4</v>
      </c>
      <c r="M16" s="182">
        <v>6.3</v>
      </c>
      <c r="N16" s="182">
        <v>6.1</v>
      </c>
      <c r="O16" s="181">
        <v>6.1432648886000001</v>
      </c>
      <c r="P16" s="181">
        <v>6.2</v>
      </c>
      <c r="Q16" s="410" t="s">
        <v>159</v>
      </c>
    </row>
    <row r="17" spans="1:17" s="88" customFormat="1" ht="12.75" customHeight="1">
      <c r="A17" s="89"/>
      <c r="B17" s="158" t="s">
        <v>22</v>
      </c>
      <c r="C17" s="148"/>
      <c r="D17" s="369" t="s">
        <v>106</v>
      </c>
      <c r="E17" s="180"/>
      <c r="F17" s="181">
        <v>11</v>
      </c>
      <c r="G17" s="181">
        <v>11.2</v>
      </c>
      <c r="H17" s="181">
        <v>11.1</v>
      </c>
      <c r="I17" s="181">
        <v>11.2037511205</v>
      </c>
      <c r="J17" s="181">
        <v>11.3</v>
      </c>
      <c r="K17" s="181">
        <v>11.4</v>
      </c>
      <c r="L17" s="181">
        <v>9.1</v>
      </c>
      <c r="M17" s="182">
        <v>9.1</v>
      </c>
      <c r="N17" s="182">
        <v>9.3000000000000007</v>
      </c>
      <c r="O17" s="181">
        <v>9.2396599614999992</v>
      </c>
      <c r="P17" s="181">
        <v>9.3000000000000007</v>
      </c>
      <c r="Q17" s="410">
        <v>9.5</v>
      </c>
    </row>
    <row r="18" spans="1:17" s="88" customFormat="1" ht="12.75" customHeight="1">
      <c r="A18" s="89"/>
      <c r="B18" s="158" t="s">
        <v>79</v>
      </c>
      <c r="C18" s="148"/>
      <c r="D18" s="369" t="s">
        <v>91</v>
      </c>
      <c r="E18" s="180"/>
      <c r="F18" s="181">
        <v>12.7</v>
      </c>
      <c r="G18" s="181">
        <v>13</v>
      </c>
      <c r="H18" s="181">
        <v>12.7</v>
      </c>
      <c r="I18" s="181">
        <v>12.782222619600001</v>
      </c>
      <c r="J18" s="181">
        <v>12.7</v>
      </c>
      <c r="K18" s="181">
        <v>12.7</v>
      </c>
      <c r="L18" s="181">
        <v>8.6</v>
      </c>
      <c r="M18" s="182">
        <v>8.5</v>
      </c>
      <c r="N18" s="182">
        <v>8.4</v>
      </c>
      <c r="O18" s="181">
        <v>8.5584774914999997</v>
      </c>
      <c r="P18" s="181">
        <v>8.6</v>
      </c>
      <c r="Q18" s="410">
        <v>8.5</v>
      </c>
    </row>
    <row r="19" spans="1:17" s="88" customFormat="1" ht="12.75" customHeight="1">
      <c r="A19" s="89"/>
      <c r="B19" s="158" t="s">
        <v>23</v>
      </c>
      <c r="C19" s="148"/>
      <c r="D19" s="369" t="s">
        <v>92</v>
      </c>
      <c r="E19" s="180"/>
      <c r="F19" s="181">
        <v>8.3000000000000007</v>
      </c>
      <c r="G19" s="181">
        <v>8.1999999999999993</v>
      </c>
      <c r="H19" s="181">
        <v>8.3000000000000007</v>
      </c>
      <c r="I19" s="181">
        <v>8.3105080120999997</v>
      </c>
      <c r="J19" s="181">
        <v>8.1</v>
      </c>
      <c r="K19" s="181">
        <v>8.3000000000000007</v>
      </c>
      <c r="L19" s="181">
        <v>10.1</v>
      </c>
      <c r="M19" s="182">
        <v>10</v>
      </c>
      <c r="N19" s="182">
        <v>10.1</v>
      </c>
      <c r="O19" s="181">
        <v>10.2821584249</v>
      </c>
      <c r="P19" s="181">
        <v>10.4</v>
      </c>
      <c r="Q19" s="410">
        <v>10.5</v>
      </c>
    </row>
    <row r="20" spans="1:17" s="88" customFormat="1" ht="12.75" customHeight="1">
      <c r="A20" s="89"/>
      <c r="B20" s="158" t="s">
        <v>6</v>
      </c>
      <c r="C20" s="148"/>
      <c r="D20" s="369" t="s">
        <v>41</v>
      </c>
      <c r="E20" s="180"/>
      <c r="F20" s="181">
        <v>9.6999999999999993</v>
      </c>
      <c r="G20" s="181">
        <v>10</v>
      </c>
      <c r="H20" s="181">
        <v>10</v>
      </c>
      <c r="I20" s="181">
        <v>10.5278351969</v>
      </c>
      <c r="J20" s="181">
        <v>10.5</v>
      </c>
      <c r="K20" s="181" t="s">
        <v>163</v>
      </c>
      <c r="L20" s="181">
        <v>9.5</v>
      </c>
      <c r="M20" s="182">
        <v>9.5</v>
      </c>
      <c r="N20" s="182">
        <v>9.8000000000000007</v>
      </c>
      <c r="O20" s="181">
        <v>9.6091791915999991</v>
      </c>
      <c r="P20" s="181">
        <v>9.6</v>
      </c>
      <c r="Q20" s="410" t="s">
        <v>159</v>
      </c>
    </row>
    <row r="21" spans="1:17" s="88" customFormat="1" ht="12.75" customHeight="1">
      <c r="A21" s="89"/>
      <c r="B21" s="158" t="s">
        <v>24</v>
      </c>
      <c r="C21" s="148"/>
      <c r="D21" s="369" t="s">
        <v>42</v>
      </c>
      <c r="E21" s="180"/>
      <c r="F21" s="181">
        <v>8.4</v>
      </c>
      <c r="G21" s="181">
        <v>9.6</v>
      </c>
      <c r="H21" s="181">
        <v>10.199999999999999</v>
      </c>
      <c r="I21" s="181">
        <v>11.2962724107</v>
      </c>
      <c r="J21" s="181">
        <v>11.7</v>
      </c>
      <c r="K21" s="181" t="s">
        <v>163</v>
      </c>
      <c r="L21" s="181">
        <v>5.7</v>
      </c>
      <c r="M21" s="182">
        <v>5.5</v>
      </c>
      <c r="N21" s="182">
        <v>5.7</v>
      </c>
      <c r="O21" s="181">
        <v>5.9899393782999999</v>
      </c>
      <c r="P21" s="181">
        <v>5.9</v>
      </c>
      <c r="Q21" s="410" t="s">
        <v>159</v>
      </c>
    </row>
    <row r="22" spans="1:17" s="88" customFormat="1" ht="12.75" customHeight="1">
      <c r="A22" s="89"/>
      <c r="B22" s="158" t="s">
        <v>25</v>
      </c>
      <c r="C22" s="148"/>
      <c r="D22" s="369" t="s">
        <v>107</v>
      </c>
      <c r="E22" s="180"/>
      <c r="F22" s="181">
        <v>9.6999999999999993</v>
      </c>
      <c r="G22" s="181">
        <v>9.9</v>
      </c>
      <c r="H22" s="181">
        <v>9.6999999999999993</v>
      </c>
      <c r="I22" s="181">
        <v>9.8771810211000002</v>
      </c>
      <c r="J22" s="181">
        <v>9.6</v>
      </c>
      <c r="K22" s="181">
        <v>9</v>
      </c>
      <c r="L22" s="181">
        <v>13.5</v>
      </c>
      <c r="M22" s="182">
        <v>13.1</v>
      </c>
      <c r="N22" s="182">
        <v>13.2</v>
      </c>
      <c r="O22" s="181">
        <v>12.9532341893</v>
      </c>
      <c r="P22" s="181">
        <v>13</v>
      </c>
      <c r="Q22" s="410">
        <v>13</v>
      </c>
    </row>
    <row r="23" spans="1:17" s="88" customFormat="1" ht="12.75" customHeight="1">
      <c r="A23" s="89"/>
      <c r="B23" s="158" t="s">
        <v>7</v>
      </c>
      <c r="C23" s="148"/>
      <c r="D23" s="369" t="s">
        <v>93</v>
      </c>
      <c r="E23" s="180"/>
      <c r="F23" s="181">
        <v>23.8</v>
      </c>
      <c r="G23" s="181">
        <v>23.5</v>
      </c>
      <c r="H23" s="181">
        <v>23.1</v>
      </c>
      <c r="I23" s="181">
        <v>22.8</v>
      </c>
      <c r="J23" s="181" t="s">
        <v>145</v>
      </c>
      <c r="K23" s="181" t="s">
        <v>145</v>
      </c>
      <c r="L23" s="181">
        <v>7.6</v>
      </c>
      <c r="M23" s="182">
        <v>7.5</v>
      </c>
      <c r="N23" s="182">
        <v>7.4</v>
      </c>
      <c r="O23" s="181">
        <v>7.4</v>
      </c>
      <c r="P23" s="181" t="s">
        <v>145</v>
      </c>
      <c r="Q23" s="410" t="s">
        <v>145</v>
      </c>
    </row>
    <row r="24" spans="1:17" s="88" customFormat="1" ht="12.75" customHeight="1">
      <c r="A24" s="89"/>
      <c r="B24" s="158" t="s">
        <v>76</v>
      </c>
      <c r="C24" s="148"/>
      <c r="D24" s="369" t="s">
        <v>94</v>
      </c>
      <c r="E24" s="180"/>
      <c r="F24" s="181" t="s">
        <v>164</v>
      </c>
      <c r="G24" s="181" t="s">
        <v>164</v>
      </c>
      <c r="H24" s="181" t="s">
        <v>145</v>
      </c>
      <c r="I24" s="181" t="s">
        <v>145</v>
      </c>
      <c r="J24" s="181" t="s">
        <v>145</v>
      </c>
      <c r="K24" s="181" t="s">
        <v>145</v>
      </c>
      <c r="L24" s="181" t="s">
        <v>164</v>
      </c>
      <c r="M24" s="182" t="s">
        <v>164</v>
      </c>
      <c r="N24" s="182" t="s">
        <v>145</v>
      </c>
      <c r="O24" s="181" t="s">
        <v>145</v>
      </c>
      <c r="P24" s="181" t="s">
        <v>145</v>
      </c>
      <c r="Q24" s="410" t="s">
        <v>145</v>
      </c>
    </row>
    <row r="25" spans="1:17" s="88" customFormat="1" ht="12.75" customHeight="1">
      <c r="A25" s="89"/>
      <c r="B25" s="158" t="s">
        <v>14</v>
      </c>
      <c r="C25" s="148"/>
      <c r="D25" s="369" t="s">
        <v>108</v>
      </c>
      <c r="E25" s="180"/>
      <c r="F25" s="181">
        <v>18</v>
      </c>
      <c r="G25" s="181">
        <v>17.8</v>
      </c>
      <c r="H25" s="181">
        <v>18</v>
      </c>
      <c r="I25" s="181" t="s">
        <v>145</v>
      </c>
      <c r="J25" s="181" t="s">
        <v>145</v>
      </c>
      <c r="K25" s="181" t="s">
        <v>145</v>
      </c>
      <c r="L25" s="181">
        <v>5.3</v>
      </c>
      <c r="M25" s="182">
        <v>5.8</v>
      </c>
      <c r="N25" s="182">
        <v>5.8</v>
      </c>
      <c r="O25" s="181" t="s">
        <v>145</v>
      </c>
      <c r="P25" s="181" t="s">
        <v>145</v>
      </c>
      <c r="Q25" s="410" t="s">
        <v>145</v>
      </c>
    </row>
    <row r="26" spans="1:17" s="88" customFormat="1" ht="12.75" customHeight="1">
      <c r="A26" s="89"/>
      <c r="B26" s="158" t="s">
        <v>15</v>
      </c>
      <c r="C26" s="148"/>
      <c r="D26" s="369" t="s">
        <v>2</v>
      </c>
      <c r="E26" s="180"/>
      <c r="F26" s="181">
        <v>14.8</v>
      </c>
      <c r="G26" s="181">
        <v>15.2</v>
      </c>
      <c r="H26" s="181" t="s">
        <v>164</v>
      </c>
      <c r="I26" s="181" t="s">
        <v>164</v>
      </c>
      <c r="J26" s="181">
        <v>16.7</v>
      </c>
      <c r="K26" s="181">
        <v>16.5</v>
      </c>
      <c r="L26" s="181">
        <v>6.6</v>
      </c>
      <c r="M26" s="182">
        <v>6.5</v>
      </c>
      <c r="N26" s="182" t="s">
        <v>164</v>
      </c>
      <c r="O26" s="182" t="s">
        <v>164</v>
      </c>
      <c r="P26" s="182">
        <v>6.5</v>
      </c>
      <c r="Q26" s="411">
        <v>6.2</v>
      </c>
    </row>
    <row r="27" spans="1:17" s="88" customFormat="1" ht="12.75" customHeight="1">
      <c r="A27" s="89"/>
      <c r="B27" s="158" t="s">
        <v>26</v>
      </c>
      <c r="C27" s="148"/>
      <c r="D27" s="369" t="s">
        <v>109</v>
      </c>
      <c r="E27" s="180"/>
      <c r="F27" s="181">
        <v>20.8</v>
      </c>
      <c r="G27" s="181">
        <v>21</v>
      </c>
      <c r="H27" s="181">
        <v>21.1</v>
      </c>
      <c r="I27" s="181">
        <v>21.470433908699999</v>
      </c>
      <c r="J27" s="181">
        <v>21.5</v>
      </c>
      <c r="K27" s="181">
        <v>21.8</v>
      </c>
      <c r="L27" s="181">
        <v>5.6</v>
      </c>
      <c r="M27" s="182">
        <v>5.5</v>
      </c>
      <c r="N27" s="182">
        <v>5.5</v>
      </c>
      <c r="O27" s="181">
        <v>5.3750310413999998</v>
      </c>
      <c r="P27" s="181">
        <v>5.2</v>
      </c>
      <c r="Q27" s="410">
        <v>5.2</v>
      </c>
    </row>
    <row r="28" spans="1:17" s="88" customFormat="1" ht="12.75" customHeight="1">
      <c r="A28" s="89"/>
      <c r="B28" s="158" t="s">
        <v>27</v>
      </c>
      <c r="C28" s="148"/>
      <c r="D28" s="369" t="s">
        <v>110</v>
      </c>
      <c r="E28" s="180"/>
      <c r="F28" s="181">
        <v>9.5</v>
      </c>
      <c r="G28" s="181">
        <v>9.5</v>
      </c>
      <c r="H28" s="181">
        <v>9.5</v>
      </c>
      <c r="I28" s="181">
        <v>9.6379408144000003</v>
      </c>
      <c r="J28" s="181">
        <v>9.5</v>
      </c>
      <c r="K28" s="181">
        <v>9.3000000000000007</v>
      </c>
      <c r="L28" s="181">
        <v>9.6999999999999993</v>
      </c>
      <c r="M28" s="182">
        <v>9.5</v>
      </c>
      <c r="N28" s="182">
        <v>9.6999999999999993</v>
      </c>
      <c r="O28" s="181">
        <v>9.7379371726000006</v>
      </c>
      <c r="P28" s="181">
        <v>9.8000000000000007</v>
      </c>
      <c r="Q28" s="410">
        <v>9.6999999999999993</v>
      </c>
    </row>
    <row r="29" spans="1:17" s="88" customFormat="1" ht="12.75" customHeight="1">
      <c r="A29" s="89"/>
      <c r="B29" s="158" t="s">
        <v>77</v>
      </c>
      <c r="C29" s="148"/>
      <c r="D29" s="369" t="s">
        <v>43</v>
      </c>
      <c r="E29" s="180"/>
      <c r="F29" s="181">
        <v>8.4</v>
      </c>
      <c r="G29" s="181">
        <v>8.6999999999999993</v>
      </c>
      <c r="H29" s="181">
        <v>8.6</v>
      </c>
      <c r="I29" s="181">
        <v>8.6618243592000006</v>
      </c>
      <c r="J29" s="181">
        <v>8.4</v>
      </c>
      <c r="K29" s="181" t="s">
        <v>164</v>
      </c>
      <c r="L29" s="181">
        <v>8.6</v>
      </c>
      <c r="M29" s="182">
        <v>8.6</v>
      </c>
      <c r="N29" s="182">
        <v>8.8000000000000007</v>
      </c>
      <c r="O29" s="181">
        <v>9.0686655077000005</v>
      </c>
      <c r="P29" s="181">
        <v>9</v>
      </c>
      <c r="Q29" s="410" t="s">
        <v>159</v>
      </c>
    </row>
    <row r="30" spans="1:17" s="88" customFormat="1" ht="12.75" customHeight="1">
      <c r="A30" s="89"/>
      <c r="B30" s="158" t="s">
        <v>28</v>
      </c>
      <c r="C30" s="148"/>
      <c r="D30" s="369" t="s">
        <v>44</v>
      </c>
      <c r="E30" s="180"/>
      <c r="F30" s="181">
        <v>9</v>
      </c>
      <c r="G30" s="181">
        <v>9.1999999999999993</v>
      </c>
      <c r="H30" s="181">
        <v>10</v>
      </c>
      <c r="I30" s="181">
        <v>9.4301249694999996</v>
      </c>
      <c r="J30" s="181">
        <v>9</v>
      </c>
      <c r="K30" s="181">
        <v>9.4</v>
      </c>
      <c r="L30" s="181">
        <v>5</v>
      </c>
      <c r="M30" s="182">
        <v>5</v>
      </c>
      <c r="N30" s="182">
        <v>5</v>
      </c>
      <c r="O30" s="181">
        <v>4.9815758729999997</v>
      </c>
      <c r="P30" s="181">
        <v>5</v>
      </c>
      <c r="Q30" s="410">
        <v>5.0999999999999996</v>
      </c>
    </row>
    <row r="31" spans="1:17" s="88" customFormat="1" ht="12.75" customHeight="1">
      <c r="A31" s="89"/>
      <c r="B31" s="158" t="s">
        <v>10</v>
      </c>
      <c r="C31" s="148"/>
      <c r="D31" s="369" t="s">
        <v>111</v>
      </c>
      <c r="E31" s="180"/>
      <c r="F31" s="181">
        <v>17.8</v>
      </c>
      <c r="G31" s="181">
        <v>18.100000000000001</v>
      </c>
      <c r="H31" s="181">
        <v>16.8</v>
      </c>
      <c r="I31" s="181">
        <v>16.9823934882</v>
      </c>
      <c r="J31" s="181">
        <v>17.3</v>
      </c>
      <c r="K31" s="181" t="s">
        <v>164</v>
      </c>
      <c r="L31" s="181">
        <v>4.3</v>
      </c>
      <c r="M31" s="182">
        <v>4.4000000000000004</v>
      </c>
      <c r="N31" s="182">
        <v>4.3</v>
      </c>
      <c r="O31" s="181">
        <v>4.4466534658999999</v>
      </c>
      <c r="P31" s="181">
        <v>4.5999999999999996</v>
      </c>
      <c r="Q31" s="410" t="s">
        <v>159</v>
      </c>
    </row>
    <row r="32" spans="1:17" s="88" customFormat="1" ht="12.75" customHeight="1">
      <c r="A32" s="89"/>
      <c r="B32" s="158" t="s">
        <v>80</v>
      </c>
      <c r="C32" s="148"/>
      <c r="D32" s="369" t="s">
        <v>45</v>
      </c>
      <c r="E32" s="180"/>
      <c r="F32" s="181" t="s">
        <v>165</v>
      </c>
      <c r="G32" s="181" t="s">
        <v>165</v>
      </c>
      <c r="H32" s="181" t="s">
        <v>165</v>
      </c>
      <c r="I32" s="181" t="s">
        <v>165</v>
      </c>
      <c r="J32" s="181" t="s">
        <v>165</v>
      </c>
      <c r="K32" s="181" t="s">
        <v>165</v>
      </c>
      <c r="L32" s="181">
        <v>4.5999999999999996</v>
      </c>
      <c r="M32" s="182">
        <v>4.8</v>
      </c>
      <c r="N32" s="181" t="s">
        <v>165</v>
      </c>
      <c r="O32" s="181" t="s">
        <v>165</v>
      </c>
      <c r="P32" s="182">
        <v>5.2</v>
      </c>
      <c r="Q32" s="411" t="s">
        <v>159</v>
      </c>
    </row>
    <row r="33" spans="1:17" s="88" customFormat="1" ht="12.75" customHeight="1">
      <c r="A33" s="89"/>
      <c r="B33" s="158" t="s">
        <v>29</v>
      </c>
      <c r="C33" s="148"/>
      <c r="D33" s="369" t="s">
        <v>46</v>
      </c>
      <c r="E33" s="180"/>
      <c r="F33" s="181">
        <v>11.5</v>
      </c>
      <c r="G33" s="181">
        <v>11.3</v>
      </c>
      <c r="H33" s="181" t="s">
        <v>165</v>
      </c>
      <c r="I33" s="181" t="s">
        <v>165</v>
      </c>
      <c r="J33" s="181">
        <v>11.2</v>
      </c>
      <c r="K33" s="181">
        <v>11.1</v>
      </c>
      <c r="L33" s="181">
        <v>8.4</v>
      </c>
      <c r="M33" s="182">
        <v>8.3000000000000007</v>
      </c>
      <c r="N33" s="182" t="s">
        <v>165</v>
      </c>
      <c r="O33" s="181" t="s">
        <v>165</v>
      </c>
      <c r="P33" s="182">
        <v>8.1</v>
      </c>
      <c r="Q33" s="411">
        <v>8.1999999999999993</v>
      </c>
    </row>
    <row r="34" spans="1:17" s="88" customFormat="1" ht="12.75" customHeight="1">
      <c r="A34" s="89"/>
      <c r="B34" s="158" t="s">
        <v>30</v>
      </c>
      <c r="C34" s="148"/>
      <c r="D34" s="369" t="s">
        <v>47</v>
      </c>
      <c r="E34" s="180"/>
      <c r="F34" s="181">
        <v>14.1</v>
      </c>
      <c r="G34" s="181">
        <v>14.1</v>
      </c>
      <c r="H34" s="181">
        <v>15.1</v>
      </c>
      <c r="I34" s="181">
        <v>15.072501112699999</v>
      </c>
      <c r="J34" s="181">
        <v>14.5</v>
      </c>
      <c r="K34" s="181" t="s">
        <v>165</v>
      </c>
      <c r="L34" s="181">
        <v>6.6</v>
      </c>
      <c r="M34" s="182">
        <v>6.7</v>
      </c>
      <c r="N34" s="182">
        <v>6.7</v>
      </c>
      <c r="O34" s="181">
        <v>6.8373585701000001</v>
      </c>
      <c r="P34" s="181">
        <v>6.7</v>
      </c>
      <c r="Q34" s="410" t="s">
        <v>150</v>
      </c>
    </row>
    <row r="35" spans="1:17" s="88" customFormat="1" ht="12.75" customHeight="1">
      <c r="A35" s="89"/>
      <c r="B35" s="158" t="s">
        <v>31</v>
      </c>
      <c r="C35" s="148"/>
      <c r="D35" s="369" t="s">
        <v>48</v>
      </c>
      <c r="E35" s="180"/>
      <c r="F35" s="181">
        <v>12.3</v>
      </c>
      <c r="G35" s="181">
        <v>12.6</v>
      </c>
      <c r="H35" s="181">
        <v>12.4</v>
      </c>
      <c r="I35" s="181">
        <v>12.687566396799999</v>
      </c>
      <c r="J35" s="181">
        <v>12.8</v>
      </c>
      <c r="K35" s="181">
        <v>12.6</v>
      </c>
      <c r="L35" s="181">
        <v>8.9</v>
      </c>
      <c r="M35" s="182">
        <v>8.9</v>
      </c>
      <c r="N35" s="182">
        <v>8.9</v>
      </c>
      <c r="O35" s="181">
        <v>8.7479341049000006</v>
      </c>
      <c r="P35" s="181">
        <v>8.6</v>
      </c>
      <c r="Q35" s="410">
        <v>8.5</v>
      </c>
    </row>
    <row r="36" spans="1:17" s="88" customFormat="1" ht="12.75" customHeight="1">
      <c r="A36" s="89"/>
      <c r="B36" s="158" t="s">
        <v>8</v>
      </c>
      <c r="C36" s="148"/>
      <c r="D36" s="369" t="s">
        <v>95</v>
      </c>
      <c r="E36" s="180"/>
      <c r="F36" s="181">
        <v>24.6</v>
      </c>
      <c r="G36" s="181" t="s">
        <v>165</v>
      </c>
      <c r="H36" s="181" t="s">
        <v>165</v>
      </c>
      <c r="I36" s="181" t="s">
        <v>165</v>
      </c>
      <c r="J36" s="181" t="s">
        <v>165</v>
      </c>
      <c r="K36" s="181" t="s">
        <v>165</v>
      </c>
      <c r="L36" s="181">
        <v>6.6</v>
      </c>
      <c r="M36" s="182" t="s">
        <v>165</v>
      </c>
      <c r="N36" s="182" t="s">
        <v>165</v>
      </c>
      <c r="O36" s="182" t="s">
        <v>165</v>
      </c>
      <c r="P36" s="182" t="s">
        <v>165</v>
      </c>
      <c r="Q36" s="411" t="s">
        <v>159</v>
      </c>
    </row>
    <row r="37" spans="1:17" s="88" customFormat="1" ht="12.75" customHeight="1">
      <c r="A37" s="89"/>
      <c r="B37" s="158" t="s">
        <v>32</v>
      </c>
      <c r="C37" s="148"/>
      <c r="D37" s="369" t="s">
        <v>96</v>
      </c>
      <c r="E37" s="180"/>
      <c r="F37" s="181" t="s">
        <v>166</v>
      </c>
      <c r="G37" s="181" t="s">
        <v>166</v>
      </c>
      <c r="H37" s="181" t="s">
        <v>145</v>
      </c>
      <c r="I37" s="181" t="s">
        <v>145</v>
      </c>
      <c r="J37" s="181" t="s">
        <v>145</v>
      </c>
      <c r="K37" s="181" t="s">
        <v>145</v>
      </c>
      <c r="L37" s="181" t="s">
        <v>166</v>
      </c>
      <c r="M37" s="182" t="s">
        <v>166</v>
      </c>
      <c r="N37" s="182" t="s">
        <v>145</v>
      </c>
      <c r="O37" s="181" t="s">
        <v>145</v>
      </c>
      <c r="P37" s="181" t="s">
        <v>145</v>
      </c>
      <c r="Q37" s="410" t="s">
        <v>145</v>
      </c>
    </row>
    <row r="38" spans="1:17" s="88" customFormat="1" ht="12.75" customHeight="1">
      <c r="A38" s="89"/>
      <c r="B38" s="158" t="s">
        <v>82</v>
      </c>
      <c r="C38" s="148"/>
      <c r="D38" s="369" t="s">
        <v>49</v>
      </c>
      <c r="E38" s="180"/>
      <c r="F38" s="181">
        <v>9.5</v>
      </c>
      <c r="G38" s="181">
        <v>9.8000000000000007</v>
      </c>
      <c r="H38" s="181">
        <v>10.199999999999999</v>
      </c>
      <c r="I38" s="181">
        <v>10.874672053699999</v>
      </c>
      <c r="J38" s="181">
        <v>10.9</v>
      </c>
      <c r="K38" s="181">
        <v>10.8</v>
      </c>
      <c r="L38" s="181">
        <v>9.6999999999999993</v>
      </c>
      <c r="M38" s="182">
        <v>9.6999999999999993</v>
      </c>
      <c r="N38" s="182">
        <v>9.9</v>
      </c>
      <c r="O38" s="181">
        <v>9.9537989295999996</v>
      </c>
      <c r="P38" s="181">
        <v>10.1</v>
      </c>
      <c r="Q38" s="410">
        <v>9.9</v>
      </c>
    </row>
    <row r="39" spans="1:17" s="88" customFormat="1" ht="12.75" customHeight="1">
      <c r="A39" s="89"/>
      <c r="B39" s="158" t="s">
        <v>33</v>
      </c>
      <c r="C39" s="148"/>
      <c r="D39" s="369" t="s">
        <v>112</v>
      </c>
      <c r="E39" s="180"/>
      <c r="F39" s="181">
        <v>10.4</v>
      </c>
      <c r="G39" s="181">
        <v>10</v>
      </c>
      <c r="H39" s="181">
        <v>9.6999999999999993</v>
      </c>
      <c r="I39" s="181">
        <v>9.8465390982999992</v>
      </c>
      <c r="J39" s="181">
        <v>9.4</v>
      </c>
      <c r="K39" s="181">
        <v>9.5</v>
      </c>
      <c r="L39" s="181">
        <v>10.199999999999999</v>
      </c>
      <c r="M39" s="182">
        <v>9.6</v>
      </c>
      <c r="N39" s="182">
        <v>9.8000000000000007</v>
      </c>
      <c r="O39" s="181">
        <v>9.8169789584</v>
      </c>
      <c r="P39" s="181">
        <v>9.8000000000000007</v>
      </c>
      <c r="Q39" s="410">
        <v>10</v>
      </c>
    </row>
    <row r="40" spans="1:17" s="88" customFormat="1" ht="12.75" customHeight="1">
      <c r="A40" s="89"/>
      <c r="B40" s="158" t="s">
        <v>34</v>
      </c>
      <c r="C40" s="148"/>
      <c r="D40" s="369" t="s">
        <v>88</v>
      </c>
      <c r="E40" s="180"/>
      <c r="F40" s="181">
        <v>10.199999999999999</v>
      </c>
      <c r="G40" s="181">
        <v>10.4</v>
      </c>
      <c r="H40" s="181">
        <v>11.3</v>
      </c>
      <c r="I40" s="181">
        <v>12.0737556837</v>
      </c>
      <c r="J40" s="181">
        <v>12.4</v>
      </c>
      <c r="K40" s="181">
        <v>12.5</v>
      </c>
      <c r="L40" s="181">
        <v>16.100000000000001</v>
      </c>
      <c r="M40" s="182">
        <v>15.2</v>
      </c>
      <c r="N40" s="182">
        <v>14.6</v>
      </c>
      <c r="O40" s="181">
        <v>14.6238835895</v>
      </c>
      <c r="P40" s="181">
        <v>14.2</v>
      </c>
      <c r="Q40" s="410">
        <v>14.2</v>
      </c>
    </row>
    <row r="41" spans="1:17" s="88" customFormat="1" ht="12.75" customHeight="1">
      <c r="A41" s="89"/>
      <c r="B41" s="158" t="s">
        <v>11</v>
      </c>
      <c r="C41" s="148"/>
      <c r="D41" s="369" t="s">
        <v>97</v>
      </c>
      <c r="E41" s="180"/>
      <c r="F41" s="181" t="s">
        <v>167</v>
      </c>
      <c r="G41" s="181" t="s">
        <v>167</v>
      </c>
      <c r="H41" s="181" t="s">
        <v>167</v>
      </c>
      <c r="I41" s="181" t="s">
        <v>167</v>
      </c>
      <c r="J41" s="181" t="s">
        <v>167</v>
      </c>
      <c r="K41" s="181" t="s">
        <v>167</v>
      </c>
      <c r="L41" s="181" t="s">
        <v>167</v>
      </c>
      <c r="M41" s="182" t="s">
        <v>167</v>
      </c>
      <c r="N41" s="182" t="s">
        <v>167</v>
      </c>
      <c r="O41" s="182" t="s">
        <v>167</v>
      </c>
      <c r="P41" s="182" t="s">
        <v>167</v>
      </c>
      <c r="Q41" s="411" t="s">
        <v>159</v>
      </c>
    </row>
    <row r="42" spans="1:17" s="88" customFormat="1" ht="12.75" customHeight="1">
      <c r="A42" s="89"/>
      <c r="B42" s="158" t="s">
        <v>35</v>
      </c>
      <c r="C42" s="148"/>
      <c r="D42" s="369" t="s">
        <v>50</v>
      </c>
      <c r="E42" s="180"/>
      <c r="F42" s="181">
        <v>8.6</v>
      </c>
      <c r="G42" s="181">
        <v>8.5</v>
      </c>
      <c r="H42" s="181">
        <v>8.6</v>
      </c>
      <c r="I42" s="181">
        <v>10.933099074899999</v>
      </c>
      <c r="J42" s="181">
        <v>7.9</v>
      </c>
      <c r="K42" s="181" t="s">
        <v>167</v>
      </c>
      <c r="L42" s="181">
        <v>3.7</v>
      </c>
      <c r="M42" s="182">
        <v>3.7</v>
      </c>
      <c r="N42" s="182">
        <v>3.7</v>
      </c>
      <c r="O42" s="181">
        <v>4.7278117880000003</v>
      </c>
      <c r="P42" s="181">
        <v>3.4</v>
      </c>
      <c r="Q42" s="410" t="s">
        <v>159</v>
      </c>
    </row>
    <row r="43" spans="1:17" s="88" customFormat="1" ht="12.75" customHeight="1">
      <c r="A43" s="89"/>
      <c r="B43" s="158" t="s">
        <v>12</v>
      </c>
      <c r="C43" s="179"/>
      <c r="D43" s="369" t="s">
        <v>113</v>
      </c>
      <c r="E43" s="180"/>
      <c r="F43" s="181" t="s">
        <v>167</v>
      </c>
      <c r="G43" s="181" t="s">
        <v>167</v>
      </c>
      <c r="H43" s="181" t="s">
        <v>145</v>
      </c>
      <c r="I43" s="181" t="s">
        <v>145</v>
      </c>
      <c r="J43" s="181" t="s">
        <v>167</v>
      </c>
      <c r="K43" s="181" t="s">
        <v>167</v>
      </c>
      <c r="L43" s="181" t="s">
        <v>167</v>
      </c>
      <c r="M43" s="182" t="s">
        <v>167</v>
      </c>
      <c r="N43" s="182" t="s">
        <v>145</v>
      </c>
      <c r="O43" s="181" t="s">
        <v>145</v>
      </c>
      <c r="P43" s="181" t="s">
        <v>145</v>
      </c>
      <c r="Q43" s="410" t="s">
        <v>145</v>
      </c>
    </row>
    <row r="44" spans="1:17" s="88" customFormat="1" ht="12.75" customHeight="1">
      <c r="A44" s="89"/>
      <c r="B44" s="158" t="s">
        <v>36</v>
      </c>
      <c r="C44" s="179"/>
      <c r="D44" s="369" t="s">
        <v>114</v>
      </c>
      <c r="E44" s="180"/>
      <c r="F44" s="181">
        <v>10.7</v>
      </c>
      <c r="G44" s="181">
        <v>10.9</v>
      </c>
      <c r="H44" s="181">
        <v>11</v>
      </c>
      <c r="I44" s="181">
        <v>11.384317424900001</v>
      </c>
      <c r="J44" s="181">
        <v>10.8</v>
      </c>
      <c r="K44" s="181">
        <v>10.4</v>
      </c>
      <c r="L44" s="181">
        <v>8.9</v>
      </c>
      <c r="M44" s="182">
        <v>8.4</v>
      </c>
      <c r="N44" s="182">
        <v>8.6</v>
      </c>
      <c r="O44" s="181">
        <v>8.6112010324000003</v>
      </c>
      <c r="P44" s="181">
        <v>8.4</v>
      </c>
      <c r="Q44" s="410">
        <v>8.1999999999999993</v>
      </c>
    </row>
    <row r="45" spans="1:17" s="88" customFormat="1" ht="12.75" customHeight="1">
      <c r="A45" s="89"/>
      <c r="B45" s="158" t="s">
        <v>37</v>
      </c>
      <c r="C45" s="148"/>
      <c r="D45" s="369" t="s">
        <v>51</v>
      </c>
      <c r="E45" s="180"/>
      <c r="F45" s="181">
        <v>11.2</v>
      </c>
      <c r="G45" s="181">
        <v>11.7</v>
      </c>
      <c r="H45" s="181">
        <v>11.7</v>
      </c>
      <c r="I45" s="181">
        <v>11.8552389861</v>
      </c>
      <c r="J45" s="181">
        <v>12</v>
      </c>
      <c r="K45" s="181">
        <v>12.3</v>
      </c>
      <c r="L45" s="181">
        <v>10.199999999999999</v>
      </c>
      <c r="M45" s="182">
        <v>10</v>
      </c>
      <c r="N45" s="182">
        <v>10</v>
      </c>
      <c r="O45" s="181">
        <v>9.9189371556000001</v>
      </c>
      <c r="P45" s="181">
        <v>9.6999999999999993</v>
      </c>
      <c r="Q45" s="410">
        <v>9.6</v>
      </c>
    </row>
    <row r="46" spans="1:17" s="88" customFormat="1" ht="12.75" customHeight="1">
      <c r="A46" s="89"/>
      <c r="B46" s="158" t="s">
        <v>38</v>
      </c>
      <c r="C46" s="148"/>
      <c r="D46" s="369" t="s">
        <v>52</v>
      </c>
      <c r="E46" s="180"/>
      <c r="F46" s="181">
        <v>9.8000000000000007</v>
      </c>
      <c r="G46" s="181">
        <v>9.8000000000000007</v>
      </c>
      <c r="H46" s="181">
        <v>9.9</v>
      </c>
      <c r="I46" s="181">
        <v>10.0280137391</v>
      </c>
      <c r="J46" s="181">
        <v>10.1</v>
      </c>
      <c r="K46" s="181">
        <v>10.199999999999999</v>
      </c>
      <c r="L46" s="181">
        <v>8.1999999999999993</v>
      </c>
      <c r="M46" s="182">
        <v>8.1</v>
      </c>
      <c r="N46" s="182">
        <v>8.1</v>
      </c>
      <c r="O46" s="181">
        <v>8.0067461016999992</v>
      </c>
      <c r="P46" s="181">
        <v>8.1</v>
      </c>
      <c r="Q46" s="410">
        <v>8</v>
      </c>
    </row>
    <row r="47" spans="1:17" s="88" customFormat="1" ht="12.75" customHeight="1">
      <c r="A47" s="89"/>
      <c r="B47" s="158" t="s">
        <v>73</v>
      </c>
      <c r="C47" s="148"/>
      <c r="D47" s="369" t="s">
        <v>99</v>
      </c>
      <c r="E47" s="180"/>
      <c r="F47" s="181">
        <v>9.1</v>
      </c>
      <c r="G47" s="181">
        <v>9</v>
      </c>
      <c r="H47" s="181">
        <v>8.9</v>
      </c>
      <c r="I47" s="181" t="s">
        <v>145</v>
      </c>
      <c r="J47" s="181">
        <v>8.3000000000000007</v>
      </c>
      <c r="K47" s="181">
        <v>7.2</v>
      </c>
      <c r="L47" s="181">
        <v>6.1</v>
      </c>
      <c r="M47" s="182">
        <v>6</v>
      </c>
      <c r="N47" s="182">
        <v>6.2</v>
      </c>
      <c r="O47" s="181" t="s">
        <v>145</v>
      </c>
      <c r="P47" s="181">
        <v>6.2</v>
      </c>
      <c r="Q47" s="410">
        <v>6.3</v>
      </c>
    </row>
    <row r="48" spans="1:17" s="88" customFormat="1" ht="12.75" customHeight="1">
      <c r="A48" s="89"/>
      <c r="B48" s="158" t="s">
        <v>123</v>
      </c>
      <c r="C48" s="148"/>
      <c r="D48" s="369" t="s">
        <v>98</v>
      </c>
      <c r="E48" s="180"/>
      <c r="F48" s="181" t="s">
        <v>163</v>
      </c>
      <c r="G48" s="181" t="s">
        <v>163</v>
      </c>
      <c r="H48" s="181" t="s">
        <v>145</v>
      </c>
      <c r="I48" s="181" t="s">
        <v>145</v>
      </c>
      <c r="J48" s="181" t="s">
        <v>145</v>
      </c>
      <c r="K48" s="181" t="s">
        <v>145</v>
      </c>
      <c r="L48" s="181" t="s">
        <v>145</v>
      </c>
      <c r="M48" s="181" t="s">
        <v>145</v>
      </c>
      <c r="N48" s="181" t="s">
        <v>145</v>
      </c>
      <c r="O48" s="181" t="s">
        <v>145</v>
      </c>
      <c r="P48" s="181" t="s">
        <v>145</v>
      </c>
      <c r="Q48" s="410" t="s">
        <v>145</v>
      </c>
    </row>
    <row r="49" spans="1:17" s="88" customFormat="1" ht="12.75" customHeight="1">
      <c r="A49" s="89"/>
      <c r="B49" s="158" t="s">
        <v>122</v>
      </c>
      <c r="C49" s="148"/>
      <c r="D49" s="369" t="s">
        <v>3</v>
      </c>
      <c r="E49" s="180"/>
      <c r="F49" s="181">
        <v>18.899999999999999</v>
      </c>
      <c r="G49" s="181">
        <v>18.7</v>
      </c>
      <c r="H49" s="181">
        <v>17.3</v>
      </c>
      <c r="I49" s="181">
        <v>17.759577371700001</v>
      </c>
      <c r="J49" s="181">
        <v>17.7</v>
      </c>
      <c r="K49" s="181">
        <v>17.600000000000001</v>
      </c>
      <c r="L49" s="181">
        <v>6.2</v>
      </c>
      <c r="M49" s="182">
        <v>6.2</v>
      </c>
      <c r="N49" s="182">
        <v>6.1</v>
      </c>
      <c r="O49" s="181">
        <v>6.3872592468000002</v>
      </c>
      <c r="P49" s="181">
        <v>6.4</v>
      </c>
      <c r="Q49" s="410">
        <v>6.3</v>
      </c>
    </row>
    <row r="50" spans="1:17" s="88" customFormat="1" ht="12.75" customHeight="1">
      <c r="A50" s="89"/>
      <c r="B50" s="158" t="s">
        <v>39</v>
      </c>
      <c r="C50" s="148"/>
      <c r="D50" s="369" t="s">
        <v>115</v>
      </c>
      <c r="E50" s="180"/>
      <c r="F50" s="181">
        <v>12</v>
      </c>
      <c r="G50" s="181">
        <v>12.4</v>
      </c>
      <c r="H50" s="181">
        <v>12.7</v>
      </c>
      <c r="I50" s="181" t="s">
        <v>145</v>
      </c>
      <c r="J50" s="181">
        <v>12.8</v>
      </c>
      <c r="K50" s="181">
        <v>12.5</v>
      </c>
      <c r="L50" s="181">
        <v>9.6999999999999993</v>
      </c>
      <c r="M50" s="182">
        <v>9.4</v>
      </c>
      <c r="N50" s="182" t="s">
        <v>145</v>
      </c>
      <c r="O50" s="181" t="s">
        <v>145</v>
      </c>
      <c r="P50" s="181">
        <v>9.1</v>
      </c>
      <c r="Q50" s="410">
        <v>9</v>
      </c>
    </row>
    <row r="51" spans="1:17" s="88" customFormat="1" ht="12.75" customHeight="1">
      <c r="A51" s="89"/>
      <c r="B51" s="158" t="s">
        <v>74</v>
      </c>
      <c r="C51" s="148"/>
      <c r="D51" s="369" t="s">
        <v>13</v>
      </c>
      <c r="E51" s="180"/>
      <c r="F51" s="181">
        <v>14</v>
      </c>
      <c r="G51" s="181">
        <v>14.2</v>
      </c>
      <c r="H51" s="181">
        <v>14.3</v>
      </c>
      <c r="I51" s="181" t="s">
        <v>145</v>
      </c>
      <c r="J51" s="181" t="s">
        <v>145</v>
      </c>
      <c r="K51" s="181" t="s">
        <v>145</v>
      </c>
      <c r="L51" s="181">
        <v>8.3000000000000007</v>
      </c>
      <c r="M51" s="182">
        <v>8.1</v>
      </c>
      <c r="N51" s="182" t="s">
        <v>145</v>
      </c>
      <c r="O51" s="181" t="s">
        <v>145</v>
      </c>
      <c r="P51" s="181" t="s">
        <v>145</v>
      </c>
      <c r="Q51" s="410" t="s">
        <v>145</v>
      </c>
    </row>
    <row r="52" spans="1:17" s="88" customFormat="1" ht="6.95" customHeight="1">
      <c r="A52" s="90"/>
      <c r="B52" s="91"/>
      <c r="C52" s="92"/>
      <c r="D52" s="80"/>
      <c r="E52" s="93"/>
      <c r="F52" s="94"/>
      <c r="G52" s="94"/>
      <c r="H52" s="94"/>
      <c r="I52" s="94"/>
      <c r="J52" s="94"/>
      <c r="K52" s="94"/>
      <c r="L52" s="94"/>
      <c r="M52" s="95"/>
      <c r="N52" s="95"/>
      <c r="O52" s="95"/>
      <c r="P52" s="95"/>
      <c r="Q52" s="95"/>
    </row>
    <row r="53" spans="1:17" s="122" customFormat="1" ht="36" customHeight="1">
      <c r="B53" s="414" t="s">
        <v>156</v>
      </c>
      <c r="C53" s="414"/>
      <c r="D53" s="414"/>
      <c r="E53" s="414"/>
      <c r="F53" s="414"/>
      <c r="G53" s="414"/>
      <c r="H53" s="414"/>
      <c r="I53" s="414"/>
      <c r="J53" s="414"/>
      <c r="K53" s="414"/>
      <c r="L53" s="414"/>
      <c r="M53" s="414"/>
      <c r="N53" s="414"/>
      <c r="O53" s="414"/>
      <c r="P53" s="414"/>
      <c r="Q53" s="414"/>
    </row>
    <row r="54" spans="1:17" ht="12" customHeight="1">
      <c r="A54" s="15"/>
      <c r="B54" s="11"/>
      <c r="C54" s="15"/>
      <c r="D54" s="97"/>
      <c r="E54" s="15"/>
      <c r="F54" s="15"/>
    </row>
  </sheetData>
  <mergeCells count="5">
    <mergeCell ref="B2:Q2"/>
    <mergeCell ref="B4:D5"/>
    <mergeCell ref="L4:Q4"/>
    <mergeCell ref="F4:K4"/>
    <mergeCell ref="B53:Q5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03"/>
  <dimension ref="A1:AA56"/>
  <sheetViews>
    <sheetView showGridLines="0" view="pageBreakPreview" topLeftCell="A16" zoomScaleNormal="120" zoomScaleSheetLayoutView="100" workbookViewId="0">
      <selection activeCell="K22" sqref="K22"/>
    </sheetView>
  </sheetViews>
  <sheetFormatPr defaultRowHeight="16.5"/>
  <cols>
    <col min="1" max="1" width="10.77734375" style="6" customWidth="1"/>
    <col min="2" max="2" width="1.109375" style="6" customWidth="1"/>
    <col min="3" max="3" width="10.77734375" style="98" customWidth="1"/>
    <col min="4" max="4" width="0.77734375" style="6" customWidth="1"/>
    <col min="5" max="5" width="8.88671875" style="6" customWidth="1"/>
    <col min="6" max="6" width="8.33203125" style="6" customWidth="1"/>
    <col min="7" max="13" width="6.44140625" style="6" customWidth="1"/>
    <col min="14" max="14" width="1.88671875" style="6" customWidth="1"/>
    <col min="15" max="15" width="0.88671875" style="6" customWidth="1"/>
    <col min="16" max="16" width="8.88671875" style="45"/>
    <col min="17" max="23" width="8.88671875" style="46"/>
    <col min="24" max="27" width="8.88671875" style="42"/>
    <col min="28" max="16384" width="8.88671875" style="6"/>
  </cols>
  <sheetData>
    <row r="1" spans="1:27" s="4" customFormat="1" ht="27.95" customHeight="1">
      <c r="C1" s="96"/>
      <c r="I1" s="5"/>
      <c r="J1" s="5"/>
      <c r="K1" s="5"/>
      <c r="L1" s="5"/>
      <c r="M1" s="5"/>
      <c r="N1" s="37"/>
      <c r="P1" s="45"/>
      <c r="Q1" s="46"/>
      <c r="R1" s="46"/>
      <c r="S1" s="46"/>
      <c r="T1" s="46"/>
      <c r="U1" s="46"/>
      <c r="V1" s="46"/>
      <c r="W1" s="46"/>
      <c r="X1" s="43"/>
      <c r="Y1" s="42"/>
      <c r="Z1" s="42"/>
      <c r="AA1" s="42"/>
    </row>
    <row r="2" spans="1:27" s="99" customFormat="1" ht="69.95" customHeight="1">
      <c r="A2" s="434" t="s">
        <v>195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Q2" s="100"/>
      <c r="R2" s="100"/>
      <c r="S2" s="100"/>
      <c r="T2" s="100"/>
      <c r="U2" s="100"/>
      <c r="V2" s="100"/>
      <c r="W2" s="100"/>
    </row>
    <row r="3" spans="1:27" s="127" customFormat="1" ht="20.100000000000001" customHeight="1">
      <c r="A3" s="128" t="s">
        <v>84</v>
      </c>
      <c r="B3" s="128"/>
      <c r="C3" s="183"/>
      <c r="D3" s="128"/>
      <c r="E3" s="128"/>
      <c r="F3" s="128"/>
      <c r="G3" s="130"/>
      <c r="H3" s="130"/>
      <c r="I3" s="131"/>
      <c r="K3" s="131"/>
      <c r="L3" s="131"/>
      <c r="M3" s="131" t="s">
        <v>151</v>
      </c>
      <c r="P3" s="184"/>
      <c r="Q3" s="185"/>
      <c r="R3" s="185"/>
      <c r="S3" s="185"/>
      <c r="T3" s="185"/>
      <c r="U3" s="185"/>
      <c r="V3" s="185"/>
      <c r="W3" s="185"/>
    </row>
    <row r="4" spans="1:27" s="85" customFormat="1" ht="90" customHeight="1">
      <c r="A4" s="393" t="s">
        <v>372</v>
      </c>
      <c r="B4" s="394"/>
      <c r="C4" s="395"/>
      <c r="D4" s="396"/>
      <c r="E4" s="399" t="s">
        <v>373</v>
      </c>
      <c r="F4" s="399" t="s">
        <v>374</v>
      </c>
      <c r="G4" s="397">
        <v>2005</v>
      </c>
      <c r="H4" s="397">
        <v>2006</v>
      </c>
      <c r="I4" s="397">
        <v>2007</v>
      </c>
      <c r="J4" s="398">
        <v>2008</v>
      </c>
      <c r="K4" s="398">
        <v>2009</v>
      </c>
      <c r="L4" s="398">
        <v>2010</v>
      </c>
      <c r="M4" s="202">
        <v>2011</v>
      </c>
      <c r="N4" s="101"/>
      <c r="P4" s="102"/>
      <c r="Q4" s="103"/>
      <c r="R4" s="103"/>
      <c r="S4" s="103"/>
      <c r="T4" s="103"/>
      <c r="U4" s="103"/>
      <c r="V4" s="103"/>
      <c r="W4" s="103"/>
      <c r="X4" s="104"/>
      <c r="Y4" s="104"/>
      <c r="Z4" s="104"/>
      <c r="AA4" s="104"/>
    </row>
    <row r="5" spans="1:27" ht="2.1" customHeight="1">
      <c r="A5" s="191"/>
      <c r="B5" s="191"/>
      <c r="C5" s="192"/>
      <c r="D5" s="191"/>
      <c r="E5" s="193"/>
      <c r="F5" s="193"/>
      <c r="G5" s="194"/>
      <c r="H5" s="194"/>
      <c r="I5" s="195"/>
      <c r="J5" s="195"/>
      <c r="K5" s="195"/>
      <c r="L5" s="195"/>
      <c r="M5" s="195"/>
      <c r="N5" s="31"/>
    </row>
    <row r="6" spans="1:27" s="88" customFormat="1" ht="12.75" customHeight="1">
      <c r="A6" s="158" t="s">
        <v>16</v>
      </c>
      <c r="B6" s="196" t="s">
        <v>149</v>
      </c>
      <c r="C6" s="139" t="s">
        <v>100</v>
      </c>
      <c r="D6" s="197"/>
      <c r="E6" s="198" t="s">
        <v>127</v>
      </c>
      <c r="F6" s="198" t="s">
        <v>129</v>
      </c>
      <c r="G6" s="199">
        <v>10.6</v>
      </c>
      <c r="H6" s="199">
        <v>9.5</v>
      </c>
      <c r="I6" s="199" t="s">
        <v>196</v>
      </c>
      <c r="J6" s="199" t="s">
        <v>145</v>
      </c>
      <c r="K6" s="199" t="s">
        <v>196</v>
      </c>
      <c r="L6" s="199" t="s">
        <v>196</v>
      </c>
      <c r="M6" s="409" t="s">
        <v>159</v>
      </c>
      <c r="N6" s="105"/>
      <c r="O6" s="105"/>
      <c r="P6" s="105"/>
      <c r="Q6" s="105"/>
    </row>
    <row r="7" spans="1:27" s="88" customFormat="1" ht="12.75" customHeight="1">
      <c r="A7" s="158" t="s">
        <v>78</v>
      </c>
      <c r="B7" s="196"/>
      <c r="C7" s="139" t="s">
        <v>101</v>
      </c>
      <c r="D7" s="197"/>
      <c r="E7" s="198" t="s">
        <v>127</v>
      </c>
      <c r="F7" s="198" t="s">
        <v>130</v>
      </c>
      <c r="G7" s="199">
        <v>5.0999999999999996</v>
      </c>
      <c r="H7" s="199">
        <v>4.8</v>
      </c>
      <c r="I7" s="199">
        <v>4.4000000000000004</v>
      </c>
      <c r="J7" s="199">
        <v>4.2</v>
      </c>
      <c r="K7" s="199">
        <v>5.6</v>
      </c>
      <c r="L7" s="199">
        <v>5.2</v>
      </c>
      <c r="M7" s="409">
        <v>5.0999999999999996</v>
      </c>
      <c r="N7" s="105"/>
      <c r="O7" s="105"/>
      <c r="P7" s="105"/>
      <c r="Q7" s="105"/>
    </row>
    <row r="8" spans="1:27" s="88" customFormat="1" ht="12.75" customHeight="1">
      <c r="A8" s="158" t="s">
        <v>17</v>
      </c>
      <c r="B8" s="196"/>
      <c r="C8" s="139" t="s">
        <v>40</v>
      </c>
      <c r="D8" s="197"/>
      <c r="E8" s="198" t="s">
        <v>127</v>
      </c>
      <c r="F8" s="198" t="s">
        <v>130</v>
      </c>
      <c r="G8" s="199">
        <v>5.2</v>
      </c>
      <c r="H8" s="199">
        <v>4.7</v>
      </c>
      <c r="I8" s="199">
        <v>4.4000000000000004</v>
      </c>
      <c r="J8" s="199">
        <v>3.8</v>
      </c>
      <c r="K8" s="199">
        <v>4.8</v>
      </c>
      <c r="L8" s="199">
        <v>4.4000000000000004</v>
      </c>
      <c r="M8" s="409">
        <v>4.0999999999999996</v>
      </c>
      <c r="N8" s="105"/>
      <c r="O8" s="105"/>
      <c r="P8" s="105"/>
      <c r="Q8" s="105"/>
    </row>
    <row r="9" spans="1:27" s="88" customFormat="1" ht="12.75" customHeight="1">
      <c r="A9" s="158" t="s">
        <v>18</v>
      </c>
      <c r="B9" s="196"/>
      <c r="C9" s="139" t="s">
        <v>85</v>
      </c>
      <c r="D9" s="197"/>
      <c r="E9" s="198" t="s">
        <v>127</v>
      </c>
      <c r="F9" s="198" t="s">
        <v>130</v>
      </c>
      <c r="G9" s="199">
        <v>8.4</v>
      </c>
      <c r="H9" s="199">
        <v>8.1999999999999993</v>
      </c>
      <c r="I9" s="199">
        <v>7.5</v>
      </c>
      <c r="J9" s="199">
        <v>7</v>
      </c>
      <c r="K9" s="199">
        <v>7.9</v>
      </c>
      <c r="L9" s="199">
        <v>8.3000000000000007</v>
      </c>
      <c r="M9" s="409">
        <v>7.1</v>
      </c>
      <c r="N9" s="105"/>
      <c r="O9" s="105"/>
      <c r="P9" s="105"/>
      <c r="Q9" s="105"/>
    </row>
    <row r="10" spans="1:27" s="88" customFormat="1" ht="12.75" customHeight="1">
      <c r="A10" s="158" t="s">
        <v>75</v>
      </c>
      <c r="B10" s="196" t="s">
        <v>197</v>
      </c>
      <c r="C10" s="139" t="s">
        <v>86</v>
      </c>
      <c r="D10" s="197"/>
      <c r="E10" s="198" t="s">
        <v>127</v>
      </c>
      <c r="F10" s="198" t="s">
        <v>129</v>
      </c>
      <c r="G10" s="199">
        <v>9.8000000000000007</v>
      </c>
      <c r="H10" s="199">
        <v>10</v>
      </c>
      <c r="I10" s="199" t="s">
        <v>196</v>
      </c>
      <c r="J10" s="199">
        <v>7.9</v>
      </c>
      <c r="K10" s="199">
        <v>8.1</v>
      </c>
      <c r="L10" s="199">
        <v>6.7</v>
      </c>
      <c r="M10" s="409">
        <v>6</v>
      </c>
      <c r="N10" s="105"/>
      <c r="O10" s="105"/>
      <c r="P10" s="105"/>
      <c r="Q10" s="105"/>
    </row>
    <row r="11" spans="1:27" s="88" customFormat="1" ht="12.75" customHeight="1">
      <c r="A11" s="158" t="s">
        <v>19</v>
      </c>
      <c r="B11" s="196" t="s">
        <v>198</v>
      </c>
      <c r="C11" s="139" t="s">
        <v>89</v>
      </c>
      <c r="D11" s="197"/>
      <c r="E11" s="198" t="s">
        <v>127</v>
      </c>
      <c r="F11" s="198" t="s">
        <v>130</v>
      </c>
      <c r="G11" s="199">
        <v>6.8</v>
      </c>
      <c r="H11" s="199">
        <v>6.3</v>
      </c>
      <c r="I11" s="199">
        <v>6</v>
      </c>
      <c r="J11" s="199">
        <v>6.1</v>
      </c>
      <c r="K11" s="199">
        <v>8.3000000000000007</v>
      </c>
      <c r="L11" s="199">
        <v>8</v>
      </c>
      <c r="M11" s="409">
        <v>7.5</v>
      </c>
      <c r="N11" s="105"/>
      <c r="O11" s="105"/>
      <c r="P11" s="105"/>
      <c r="Q11" s="105"/>
    </row>
    <row r="12" spans="1:27" s="88" customFormat="1" ht="12.75" customHeight="1">
      <c r="A12" s="158" t="s">
        <v>20</v>
      </c>
      <c r="B12" s="196"/>
      <c r="C12" s="139" t="s">
        <v>103</v>
      </c>
      <c r="D12" s="197"/>
      <c r="E12" s="198" t="s">
        <v>127</v>
      </c>
      <c r="F12" s="198" t="s">
        <v>130</v>
      </c>
      <c r="G12" s="199">
        <v>6.9</v>
      </c>
      <c r="H12" s="199" t="s">
        <v>145</v>
      </c>
      <c r="I12" s="199" t="s">
        <v>196</v>
      </c>
      <c r="J12" s="199" t="s">
        <v>145</v>
      </c>
      <c r="K12" s="199">
        <v>10.8</v>
      </c>
      <c r="L12" s="199">
        <v>8.1999999999999993</v>
      </c>
      <c r="M12" s="409">
        <v>7.1</v>
      </c>
      <c r="N12" s="105"/>
      <c r="O12" s="105"/>
      <c r="P12" s="105"/>
      <c r="Q12" s="105"/>
    </row>
    <row r="13" spans="1:27" s="88" customFormat="1" ht="12.75" customHeight="1">
      <c r="A13" s="158" t="s">
        <v>81</v>
      </c>
      <c r="B13" s="196" t="s">
        <v>199</v>
      </c>
      <c r="C13" s="139" t="s">
        <v>90</v>
      </c>
      <c r="D13" s="197"/>
      <c r="E13" s="198" t="s">
        <v>128</v>
      </c>
      <c r="F13" s="198" t="s">
        <v>130</v>
      </c>
      <c r="G13" s="199">
        <v>4.2</v>
      </c>
      <c r="H13" s="199" t="s">
        <v>145</v>
      </c>
      <c r="I13" s="199" t="s">
        <v>196</v>
      </c>
      <c r="J13" s="199" t="s">
        <v>145</v>
      </c>
      <c r="K13" s="199" t="s">
        <v>196</v>
      </c>
      <c r="L13" s="199" t="s">
        <v>196</v>
      </c>
      <c r="M13" s="409" t="s">
        <v>159</v>
      </c>
      <c r="N13" s="105"/>
      <c r="O13" s="105"/>
      <c r="P13" s="105"/>
      <c r="Q13" s="105"/>
    </row>
    <row r="14" spans="1:27" s="88" customFormat="1" ht="12.75" customHeight="1">
      <c r="A14" s="158" t="s">
        <v>21</v>
      </c>
      <c r="B14" s="196"/>
      <c r="C14" s="139" t="s">
        <v>87</v>
      </c>
      <c r="D14" s="197"/>
      <c r="E14" s="198" t="s">
        <v>127</v>
      </c>
      <c r="F14" s="198" t="s">
        <v>131</v>
      </c>
      <c r="G14" s="199">
        <v>5</v>
      </c>
      <c r="H14" s="199">
        <v>3.9</v>
      </c>
      <c r="I14" s="199">
        <v>3.8</v>
      </c>
      <c r="J14" s="199">
        <v>3.4</v>
      </c>
      <c r="K14" s="199">
        <v>6</v>
      </c>
      <c r="L14" s="199">
        <v>7.5</v>
      </c>
      <c r="M14" s="409">
        <v>7.6</v>
      </c>
      <c r="N14" s="105"/>
      <c r="O14" s="105"/>
      <c r="P14" s="105"/>
      <c r="Q14" s="105"/>
    </row>
    <row r="15" spans="1:27" s="88" customFormat="1" ht="12.75" customHeight="1">
      <c r="A15" s="158" t="s">
        <v>83</v>
      </c>
      <c r="B15" s="196"/>
      <c r="C15" s="139" t="s">
        <v>105</v>
      </c>
      <c r="D15" s="197"/>
      <c r="E15" s="198" t="s">
        <v>127</v>
      </c>
      <c r="F15" s="198" t="s">
        <v>133</v>
      </c>
      <c r="G15" s="199" t="s">
        <v>145</v>
      </c>
      <c r="H15" s="199" t="s">
        <v>145</v>
      </c>
      <c r="I15" s="199" t="s">
        <v>162</v>
      </c>
      <c r="J15" s="199" t="s">
        <v>145</v>
      </c>
      <c r="K15" s="199" t="s">
        <v>162</v>
      </c>
      <c r="L15" s="199" t="s">
        <v>162</v>
      </c>
      <c r="M15" s="409" t="s">
        <v>159</v>
      </c>
      <c r="N15" s="105"/>
      <c r="O15" s="105"/>
      <c r="P15" s="105"/>
      <c r="Q15" s="105"/>
    </row>
    <row r="16" spans="1:27" s="88" customFormat="1" ht="12.75" customHeight="1">
      <c r="A16" s="158" t="s">
        <v>22</v>
      </c>
      <c r="B16" s="196"/>
      <c r="C16" s="139" t="s">
        <v>106</v>
      </c>
      <c r="D16" s="197"/>
      <c r="E16" s="198" t="s">
        <v>127</v>
      </c>
      <c r="F16" s="198" t="s">
        <v>132</v>
      </c>
      <c r="G16" s="199">
        <v>8.3000000000000007</v>
      </c>
      <c r="H16" s="199">
        <v>7.7</v>
      </c>
      <c r="I16" s="199">
        <v>6.9</v>
      </c>
      <c r="J16" s="199">
        <v>6.4</v>
      </c>
      <c r="K16" s="199">
        <v>8.1999999999999993</v>
      </c>
      <c r="L16" s="199">
        <v>8.4</v>
      </c>
      <c r="M16" s="409">
        <v>7.8</v>
      </c>
      <c r="N16" s="105"/>
      <c r="O16" s="105"/>
      <c r="P16" s="105"/>
      <c r="Q16" s="105"/>
    </row>
    <row r="17" spans="1:17" s="88" customFormat="1" ht="12.75" customHeight="1">
      <c r="A17" s="158" t="s">
        <v>79</v>
      </c>
      <c r="B17" s="196"/>
      <c r="C17" s="139" t="s">
        <v>91</v>
      </c>
      <c r="D17" s="197"/>
      <c r="E17" s="198" t="s">
        <v>127</v>
      </c>
      <c r="F17" s="198" t="s">
        <v>130</v>
      </c>
      <c r="G17" s="199">
        <v>9.8000000000000007</v>
      </c>
      <c r="H17" s="199">
        <v>9.5</v>
      </c>
      <c r="I17" s="199">
        <v>8.3000000000000007</v>
      </c>
      <c r="J17" s="199">
        <v>7.4</v>
      </c>
      <c r="K17" s="199">
        <v>9.1</v>
      </c>
      <c r="L17" s="199">
        <v>9.4</v>
      </c>
      <c r="M17" s="409">
        <v>9.3000000000000007</v>
      </c>
      <c r="N17" s="105"/>
      <c r="O17" s="105"/>
      <c r="P17" s="105"/>
      <c r="Q17" s="105"/>
    </row>
    <row r="18" spans="1:17" s="88" customFormat="1" ht="12.75" customHeight="1">
      <c r="A18" s="158" t="s">
        <v>23</v>
      </c>
      <c r="B18" s="196"/>
      <c r="C18" s="139" t="s">
        <v>92</v>
      </c>
      <c r="D18" s="197"/>
      <c r="E18" s="198" t="s">
        <v>127</v>
      </c>
      <c r="F18" s="198" t="s">
        <v>130</v>
      </c>
      <c r="G18" s="199">
        <v>11.1</v>
      </c>
      <c r="H18" s="199">
        <v>8.4</v>
      </c>
      <c r="I18" s="199">
        <v>8.4</v>
      </c>
      <c r="J18" s="199">
        <v>7.5</v>
      </c>
      <c r="K18" s="199">
        <v>7.7</v>
      </c>
      <c r="L18" s="199">
        <v>7.1</v>
      </c>
      <c r="M18" s="409">
        <v>5.9</v>
      </c>
      <c r="N18" s="105"/>
      <c r="O18" s="105"/>
      <c r="P18" s="105"/>
      <c r="Q18" s="105"/>
    </row>
    <row r="19" spans="1:17" s="88" customFormat="1" ht="12.75" customHeight="1">
      <c r="A19" s="158" t="s">
        <v>6</v>
      </c>
      <c r="B19" s="196"/>
      <c r="C19" s="139" t="s">
        <v>41</v>
      </c>
      <c r="D19" s="197"/>
      <c r="E19" s="198" t="s">
        <v>127</v>
      </c>
      <c r="F19" s="198" t="s">
        <v>130</v>
      </c>
      <c r="G19" s="199">
        <v>9.6</v>
      </c>
      <c r="H19" s="199">
        <v>8.8000000000000007</v>
      </c>
      <c r="I19" s="199">
        <v>8.3000000000000007</v>
      </c>
      <c r="J19" s="199">
        <v>7.7</v>
      </c>
      <c r="K19" s="199">
        <v>9.5</v>
      </c>
      <c r="L19" s="199">
        <v>12.5</v>
      </c>
      <c r="M19" s="409">
        <v>17.7</v>
      </c>
      <c r="N19" s="105"/>
      <c r="O19" s="105"/>
      <c r="P19" s="105"/>
      <c r="Q19" s="105"/>
    </row>
    <row r="20" spans="1:17" s="88" customFormat="1" ht="12.75" customHeight="1">
      <c r="A20" s="158" t="s">
        <v>24</v>
      </c>
      <c r="B20" s="196" t="s">
        <v>200</v>
      </c>
      <c r="C20" s="139" t="s">
        <v>42</v>
      </c>
      <c r="D20" s="197"/>
      <c r="E20" s="198" t="s">
        <v>127</v>
      </c>
      <c r="F20" s="198" t="s">
        <v>130</v>
      </c>
      <c r="G20" s="199">
        <v>5.6</v>
      </c>
      <c r="H20" s="199" t="s">
        <v>145</v>
      </c>
      <c r="I20" s="199" t="s">
        <v>196</v>
      </c>
      <c r="J20" s="199" t="s">
        <v>145</v>
      </c>
      <c r="K20" s="199" t="s">
        <v>196</v>
      </c>
      <c r="L20" s="199" t="s">
        <v>196</v>
      </c>
      <c r="M20" s="409" t="s">
        <v>159</v>
      </c>
      <c r="N20" s="105"/>
      <c r="O20" s="105"/>
      <c r="P20" s="105"/>
      <c r="Q20" s="105"/>
    </row>
    <row r="21" spans="1:17" s="88" customFormat="1" ht="12.75" customHeight="1">
      <c r="A21" s="158" t="s">
        <v>25</v>
      </c>
      <c r="B21" s="196"/>
      <c r="C21" s="139" t="s">
        <v>107</v>
      </c>
      <c r="D21" s="197"/>
      <c r="E21" s="198" t="s">
        <v>127</v>
      </c>
      <c r="F21" s="198" t="s">
        <v>132</v>
      </c>
      <c r="G21" s="199">
        <v>7.2</v>
      </c>
      <c r="H21" s="199">
        <v>7.5</v>
      </c>
      <c r="I21" s="199">
        <v>7.4</v>
      </c>
      <c r="J21" s="199">
        <v>7.8</v>
      </c>
      <c r="K21" s="199">
        <v>10</v>
      </c>
      <c r="L21" s="199">
        <v>11.2</v>
      </c>
      <c r="M21" s="409">
        <v>10.9</v>
      </c>
      <c r="N21" s="105"/>
      <c r="O21" s="105"/>
      <c r="P21" s="105"/>
      <c r="Q21" s="105"/>
    </row>
    <row r="22" spans="1:17" s="88" customFormat="1" ht="12.75" customHeight="1">
      <c r="A22" s="158" t="s">
        <v>7</v>
      </c>
      <c r="B22" s="196"/>
      <c r="C22" s="139" t="s">
        <v>93</v>
      </c>
      <c r="D22" s="197"/>
      <c r="E22" s="198" t="s">
        <v>164</v>
      </c>
      <c r="F22" s="198" t="s">
        <v>164</v>
      </c>
      <c r="G22" s="199" t="s">
        <v>145</v>
      </c>
      <c r="H22" s="199" t="s">
        <v>145</v>
      </c>
      <c r="I22" s="199" t="s">
        <v>164</v>
      </c>
      <c r="J22" s="199" t="s">
        <v>164</v>
      </c>
      <c r="K22" s="199" t="s">
        <v>201</v>
      </c>
      <c r="L22" s="199" t="s">
        <v>164</v>
      </c>
      <c r="M22" s="409" t="s">
        <v>159</v>
      </c>
      <c r="N22" s="105"/>
      <c r="O22" s="105"/>
      <c r="P22" s="105"/>
      <c r="Q22" s="105"/>
    </row>
    <row r="23" spans="1:17" s="88" customFormat="1" ht="12.75" customHeight="1">
      <c r="A23" s="158" t="s">
        <v>76</v>
      </c>
      <c r="B23" s="196"/>
      <c r="C23" s="139" t="s">
        <v>94</v>
      </c>
      <c r="D23" s="197"/>
      <c r="E23" s="198" t="s">
        <v>127</v>
      </c>
      <c r="F23" s="198" t="s">
        <v>130</v>
      </c>
      <c r="G23" s="199" t="s">
        <v>145</v>
      </c>
      <c r="H23" s="199" t="s">
        <v>145</v>
      </c>
      <c r="I23" s="199" t="s">
        <v>196</v>
      </c>
      <c r="J23" s="199" t="s">
        <v>196</v>
      </c>
      <c r="K23" s="199" t="s">
        <v>196</v>
      </c>
      <c r="L23" s="199">
        <v>7.3</v>
      </c>
      <c r="M23" s="409">
        <v>6.7</v>
      </c>
      <c r="N23" s="105"/>
      <c r="O23" s="105"/>
      <c r="P23" s="105"/>
      <c r="Q23" s="105"/>
    </row>
    <row r="24" spans="1:17" s="88" customFormat="1" ht="12.75" customHeight="1">
      <c r="A24" s="158" t="s">
        <v>14</v>
      </c>
      <c r="B24" s="196"/>
      <c r="C24" s="139" t="s">
        <v>108</v>
      </c>
      <c r="D24" s="197"/>
      <c r="E24" s="198" t="s">
        <v>196</v>
      </c>
      <c r="F24" s="198" t="s">
        <v>196</v>
      </c>
      <c r="G24" s="199" t="s">
        <v>145</v>
      </c>
      <c r="H24" s="199" t="s">
        <v>145</v>
      </c>
      <c r="I24" s="199" t="s">
        <v>196</v>
      </c>
      <c r="J24" s="199" t="s">
        <v>196</v>
      </c>
      <c r="K24" s="199" t="s">
        <v>196</v>
      </c>
      <c r="L24" s="199" t="s">
        <v>196</v>
      </c>
      <c r="M24" s="409" t="s">
        <v>159</v>
      </c>
      <c r="N24" s="105"/>
      <c r="O24" s="105"/>
      <c r="P24" s="105"/>
      <c r="Q24" s="105"/>
    </row>
    <row r="25" spans="1:17" s="88" customFormat="1" ht="12.75" customHeight="1">
      <c r="A25" s="158" t="s">
        <v>15</v>
      </c>
      <c r="B25" s="196"/>
      <c r="C25" s="139" t="s">
        <v>2</v>
      </c>
      <c r="D25" s="197"/>
      <c r="E25" s="198" t="s">
        <v>127</v>
      </c>
      <c r="F25" s="198" t="s">
        <v>130</v>
      </c>
      <c r="G25" s="199">
        <v>4.2</v>
      </c>
      <c r="H25" s="199">
        <v>4.4000000000000004</v>
      </c>
      <c r="I25" s="199">
        <v>4.7</v>
      </c>
      <c r="J25" s="199">
        <v>6.3</v>
      </c>
      <c r="K25" s="199">
        <v>11.8</v>
      </c>
      <c r="L25" s="199">
        <v>13.6</v>
      </c>
      <c r="M25" s="409">
        <v>14.4</v>
      </c>
      <c r="N25" s="105"/>
      <c r="O25" s="105"/>
      <c r="P25" s="105"/>
      <c r="Q25" s="105"/>
    </row>
    <row r="26" spans="1:17" s="88" customFormat="1" ht="12.75" customHeight="1">
      <c r="A26" s="158" t="s">
        <v>26</v>
      </c>
      <c r="B26" s="196"/>
      <c r="C26" s="139" t="s">
        <v>109</v>
      </c>
      <c r="D26" s="197"/>
      <c r="E26" s="198" t="s">
        <v>127</v>
      </c>
      <c r="F26" s="198" t="s">
        <v>130</v>
      </c>
      <c r="G26" s="199">
        <v>9</v>
      </c>
      <c r="H26" s="199" t="s">
        <v>145</v>
      </c>
      <c r="I26" s="199" t="s">
        <v>196</v>
      </c>
      <c r="J26" s="199" t="s">
        <v>145</v>
      </c>
      <c r="K26" s="199" t="s">
        <v>145</v>
      </c>
      <c r="L26" s="199">
        <v>6.6</v>
      </c>
      <c r="M26" s="409">
        <v>5.6</v>
      </c>
      <c r="N26" s="105"/>
      <c r="O26" s="105"/>
      <c r="P26" s="105"/>
      <c r="Q26" s="105"/>
    </row>
    <row r="27" spans="1:17" s="88" customFormat="1" ht="12.75" customHeight="1">
      <c r="A27" s="158" t="s">
        <v>27</v>
      </c>
      <c r="B27" s="196"/>
      <c r="C27" s="139" t="s">
        <v>110</v>
      </c>
      <c r="D27" s="197"/>
      <c r="E27" s="198" t="s">
        <v>127</v>
      </c>
      <c r="F27" s="198" t="s">
        <v>130</v>
      </c>
      <c r="G27" s="199">
        <v>7.7</v>
      </c>
      <c r="H27" s="199">
        <v>6.8</v>
      </c>
      <c r="I27" s="199">
        <v>6.2</v>
      </c>
      <c r="J27" s="199">
        <v>6.7</v>
      </c>
      <c r="K27" s="199">
        <v>7.8</v>
      </c>
      <c r="L27" s="199">
        <v>8.4</v>
      </c>
      <c r="M27" s="409">
        <v>8.4</v>
      </c>
      <c r="N27" s="105"/>
      <c r="O27" s="105"/>
      <c r="P27" s="105"/>
      <c r="Q27" s="105"/>
    </row>
    <row r="28" spans="1:17" s="88" customFormat="1" ht="12.75" customHeight="1">
      <c r="A28" s="158" t="s">
        <v>77</v>
      </c>
      <c r="B28" s="196"/>
      <c r="C28" s="139" t="s">
        <v>43</v>
      </c>
      <c r="D28" s="197"/>
      <c r="E28" s="198" t="s">
        <v>127</v>
      </c>
      <c r="F28" s="198" t="s">
        <v>130</v>
      </c>
      <c r="G28" s="199">
        <v>4.4000000000000004</v>
      </c>
      <c r="H28" s="199">
        <v>4.0999999999999996</v>
      </c>
      <c r="I28" s="199">
        <v>3.9</v>
      </c>
      <c r="J28" s="199">
        <v>4</v>
      </c>
      <c r="K28" s="199">
        <v>5.0999999999999996</v>
      </c>
      <c r="L28" s="199">
        <v>5.0999999999999996</v>
      </c>
      <c r="M28" s="409">
        <v>4.5999999999999996</v>
      </c>
      <c r="N28" s="105"/>
      <c r="O28" s="105"/>
      <c r="P28" s="105"/>
      <c r="Q28" s="105"/>
    </row>
    <row r="29" spans="1:17" s="88" customFormat="1" ht="12.75" customHeight="1">
      <c r="A29" s="158" t="s">
        <v>28</v>
      </c>
      <c r="B29" s="145"/>
      <c r="C29" s="139" t="s">
        <v>44</v>
      </c>
      <c r="D29" s="197"/>
      <c r="E29" s="198" t="s">
        <v>127</v>
      </c>
      <c r="F29" s="198" t="s">
        <v>130</v>
      </c>
      <c r="G29" s="199">
        <v>3.7</v>
      </c>
      <c r="H29" s="199">
        <v>3.5</v>
      </c>
      <c r="I29" s="199">
        <v>3.2</v>
      </c>
      <c r="J29" s="199">
        <v>3.2</v>
      </c>
      <c r="K29" s="199">
        <v>3.6</v>
      </c>
      <c r="L29" s="199">
        <v>3.7</v>
      </c>
      <c r="M29" s="409">
        <v>3.4</v>
      </c>
      <c r="N29" s="105"/>
      <c r="O29" s="105"/>
      <c r="P29" s="105"/>
      <c r="Q29" s="105"/>
    </row>
    <row r="30" spans="1:17" s="88" customFormat="1" ht="12.75" customHeight="1">
      <c r="A30" s="158" t="s">
        <v>10</v>
      </c>
      <c r="B30" s="196"/>
      <c r="C30" s="139" t="s">
        <v>111</v>
      </c>
      <c r="D30" s="197"/>
      <c r="E30" s="198" t="s">
        <v>196</v>
      </c>
      <c r="F30" s="198" t="s">
        <v>196</v>
      </c>
      <c r="G30" s="199" t="s">
        <v>145</v>
      </c>
      <c r="H30" s="199" t="s">
        <v>145</v>
      </c>
      <c r="I30" s="199" t="s">
        <v>196</v>
      </c>
      <c r="J30" s="199" t="s">
        <v>196</v>
      </c>
      <c r="K30" s="199" t="s">
        <v>196</v>
      </c>
      <c r="L30" s="199" t="s">
        <v>196</v>
      </c>
      <c r="M30" s="409" t="s">
        <v>159</v>
      </c>
      <c r="N30" s="105"/>
      <c r="O30" s="105"/>
      <c r="P30" s="105"/>
      <c r="Q30" s="105"/>
    </row>
    <row r="31" spans="1:17" s="88" customFormat="1" ht="12.75" customHeight="1">
      <c r="A31" s="158" t="s">
        <v>80</v>
      </c>
      <c r="B31" s="196"/>
      <c r="C31" s="139" t="s">
        <v>45</v>
      </c>
      <c r="D31" s="197"/>
      <c r="E31" s="198" t="s">
        <v>127</v>
      </c>
      <c r="F31" s="198" t="s">
        <v>202</v>
      </c>
      <c r="G31" s="199">
        <v>3.5</v>
      </c>
      <c r="H31" s="199">
        <v>3.6</v>
      </c>
      <c r="I31" s="199" t="s">
        <v>165</v>
      </c>
      <c r="J31" s="199">
        <v>4</v>
      </c>
      <c r="K31" s="199">
        <v>5.5</v>
      </c>
      <c r="L31" s="199">
        <v>5.3</v>
      </c>
      <c r="M31" s="409">
        <v>5.2</v>
      </c>
      <c r="N31" s="105"/>
      <c r="O31" s="105"/>
      <c r="P31" s="105"/>
      <c r="Q31" s="105"/>
    </row>
    <row r="32" spans="1:17" s="88" customFormat="1" ht="12.75" customHeight="1">
      <c r="A32" s="158" t="s">
        <v>29</v>
      </c>
      <c r="B32" s="196"/>
      <c r="C32" s="139" t="s">
        <v>46</v>
      </c>
      <c r="D32" s="197"/>
      <c r="E32" s="198" t="s">
        <v>127</v>
      </c>
      <c r="F32" s="198" t="s">
        <v>133</v>
      </c>
      <c r="G32" s="199">
        <v>5.2</v>
      </c>
      <c r="H32" s="199">
        <v>5.5</v>
      </c>
      <c r="I32" s="199">
        <v>3.2</v>
      </c>
      <c r="J32" s="199">
        <v>3.9</v>
      </c>
      <c r="K32" s="199">
        <v>4.9000000000000004</v>
      </c>
      <c r="L32" s="199">
        <v>4.5</v>
      </c>
      <c r="M32" s="409">
        <v>4.4000000000000004</v>
      </c>
      <c r="N32" s="105"/>
      <c r="O32" s="105"/>
      <c r="P32" s="105"/>
      <c r="Q32" s="105"/>
    </row>
    <row r="33" spans="1:17" s="88" customFormat="1" ht="12.75" customHeight="1">
      <c r="A33" s="158" t="s">
        <v>30</v>
      </c>
      <c r="B33" s="196"/>
      <c r="C33" s="139" t="s">
        <v>47</v>
      </c>
      <c r="D33" s="197"/>
      <c r="E33" s="198" t="s">
        <v>127</v>
      </c>
      <c r="F33" s="198" t="s">
        <v>130</v>
      </c>
      <c r="G33" s="199">
        <v>3.7</v>
      </c>
      <c r="H33" s="199">
        <v>3.8</v>
      </c>
      <c r="I33" s="199">
        <v>3.6</v>
      </c>
      <c r="J33" s="199">
        <v>4.2</v>
      </c>
      <c r="K33" s="199">
        <v>6.1</v>
      </c>
      <c r="L33" s="199">
        <v>6.5</v>
      </c>
      <c r="M33" s="409">
        <v>6.5</v>
      </c>
      <c r="N33" s="105"/>
      <c r="O33" s="105"/>
      <c r="P33" s="105"/>
      <c r="Q33" s="105"/>
    </row>
    <row r="34" spans="1:17" s="88" customFormat="1" ht="12.75" customHeight="1">
      <c r="A34" s="158" t="s">
        <v>31</v>
      </c>
      <c r="B34" s="196" t="s">
        <v>203</v>
      </c>
      <c r="C34" s="139" t="s">
        <v>48</v>
      </c>
      <c r="D34" s="197"/>
      <c r="E34" s="198" t="s">
        <v>127</v>
      </c>
      <c r="F34" s="198" t="s">
        <v>134</v>
      </c>
      <c r="G34" s="199">
        <v>4.5999999999999996</v>
      </c>
      <c r="H34" s="199">
        <v>3.5</v>
      </c>
      <c r="I34" s="199">
        <v>2.6</v>
      </c>
      <c r="J34" s="199">
        <v>2.6</v>
      </c>
      <c r="K34" s="199">
        <v>3.2</v>
      </c>
      <c r="L34" s="199">
        <v>3.5</v>
      </c>
      <c r="M34" s="409">
        <v>3.2</v>
      </c>
      <c r="N34" s="105"/>
      <c r="O34" s="105"/>
      <c r="P34" s="105"/>
      <c r="Q34" s="105"/>
    </row>
    <row r="35" spans="1:17" s="88" customFormat="1" ht="12.75" customHeight="1">
      <c r="A35" s="158" t="s">
        <v>8</v>
      </c>
      <c r="B35" s="196"/>
      <c r="C35" s="139" t="s">
        <v>95</v>
      </c>
      <c r="D35" s="197"/>
      <c r="E35" s="198" t="s">
        <v>127</v>
      </c>
      <c r="F35" s="198" t="s">
        <v>129</v>
      </c>
      <c r="G35" s="199">
        <v>7.7</v>
      </c>
      <c r="H35" s="199" t="s">
        <v>145</v>
      </c>
      <c r="I35" s="199" t="s">
        <v>196</v>
      </c>
      <c r="J35" s="199" t="s">
        <v>145</v>
      </c>
      <c r="K35" s="199" t="s">
        <v>196</v>
      </c>
      <c r="L35" s="199" t="s">
        <v>196</v>
      </c>
      <c r="M35" s="409" t="s">
        <v>159</v>
      </c>
      <c r="N35" s="105"/>
      <c r="O35" s="105"/>
      <c r="P35" s="105"/>
      <c r="Q35" s="105"/>
    </row>
    <row r="36" spans="1:17" s="88" customFormat="1" ht="12.75" customHeight="1">
      <c r="A36" s="158" t="s">
        <v>32</v>
      </c>
      <c r="B36" s="196"/>
      <c r="C36" s="139" t="s">
        <v>96</v>
      </c>
      <c r="D36" s="197"/>
      <c r="E36" s="198" t="s">
        <v>127</v>
      </c>
      <c r="F36" s="198" t="s">
        <v>130</v>
      </c>
      <c r="G36" s="199">
        <v>7.4</v>
      </c>
      <c r="H36" s="199" t="s">
        <v>145</v>
      </c>
      <c r="I36" s="199" t="s">
        <v>196</v>
      </c>
      <c r="J36" s="199" t="s">
        <v>145</v>
      </c>
      <c r="K36" s="199" t="s">
        <v>196</v>
      </c>
      <c r="L36" s="199" t="s">
        <v>196</v>
      </c>
      <c r="M36" s="409" t="s">
        <v>159</v>
      </c>
      <c r="N36" s="105"/>
      <c r="O36" s="105"/>
      <c r="P36" s="105"/>
      <c r="Q36" s="105"/>
    </row>
    <row r="37" spans="1:17" s="88" customFormat="1" ht="12.75" customHeight="1">
      <c r="A37" s="158" t="s">
        <v>82</v>
      </c>
      <c r="B37" s="196"/>
      <c r="C37" s="139" t="s">
        <v>49</v>
      </c>
      <c r="D37" s="197"/>
      <c r="E37" s="198" t="s">
        <v>127</v>
      </c>
      <c r="F37" s="198" t="s">
        <v>132</v>
      </c>
      <c r="G37" s="199">
        <v>17.7</v>
      </c>
      <c r="H37" s="199">
        <v>13.9</v>
      </c>
      <c r="I37" s="199">
        <v>9.6</v>
      </c>
      <c r="J37" s="199">
        <v>7.1</v>
      </c>
      <c r="K37" s="199">
        <v>8.1999999999999993</v>
      </c>
      <c r="L37" s="199">
        <v>9.6</v>
      </c>
      <c r="M37" s="409">
        <v>9.6999999999999993</v>
      </c>
      <c r="N37" s="105"/>
      <c r="O37" s="105"/>
      <c r="P37" s="105"/>
      <c r="Q37" s="105"/>
    </row>
    <row r="38" spans="1:17" s="88" customFormat="1" ht="12.75" customHeight="1">
      <c r="A38" s="158" t="s">
        <v>33</v>
      </c>
      <c r="B38" s="196"/>
      <c r="C38" s="139" t="s">
        <v>112</v>
      </c>
      <c r="D38" s="197"/>
      <c r="E38" s="198" t="s">
        <v>127</v>
      </c>
      <c r="F38" s="198" t="s">
        <v>130</v>
      </c>
      <c r="G38" s="199">
        <v>7.6</v>
      </c>
      <c r="H38" s="199">
        <v>7.7</v>
      </c>
      <c r="I38" s="199">
        <v>8</v>
      </c>
      <c r="J38" s="199">
        <v>7.6</v>
      </c>
      <c r="K38" s="199">
        <v>9.5</v>
      </c>
      <c r="L38" s="199">
        <v>10.8</v>
      </c>
      <c r="M38" s="409">
        <v>12.7</v>
      </c>
      <c r="N38" s="105"/>
      <c r="O38" s="105"/>
      <c r="P38" s="105"/>
      <c r="Q38" s="105"/>
    </row>
    <row r="39" spans="1:17" s="88" customFormat="1" ht="12.75" customHeight="1">
      <c r="A39" s="158" t="s">
        <v>34</v>
      </c>
      <c r="B39" s="200"/>
      <c r="C39" s="139" t="s">
        <v>88</v>
      </c>
      <c r="D39" s="197"/>
      <c r="E39" s="198" t="s">
        <v>127</v>
      </c>
      <c r="F39" s="198" t="s">
        <v>135</v>
      </c>
      <c r="G39" s="199">
        <v>7.6</v>
      </c>
      <c r="H39" s="199">
        <v>7.2</v>
      </c>
      <c r="I39" s="199" t="s">
        <v>167</v>
      </c>
      <c r="J39" s="199">
        <v>6.4</v>
      </c>
      <c r="K39" s="199">
        <v>8.4</v>
      </c>
      <c r="L39" s="199">
        <v>7.5</v>
      </c>
      <c r="M39" s="409">
        <v>6.6</v>
      </c>
      <c r="N39" s="105"/>
      <c r="O39" s="105"/>
      <c r="P39" s="105"/>
      <c r="Q39" s="105"/>
    </row>
    <row r="40" spans="1:17" s="88" customFormat="1" ht="12.75" customHeight="1">
      <c r="A40" s="158" t="s">
        <v>11</v>
      </c>
      <c r="B40" s="200"/>
      <c r="C40" s="139" t="s">
        <v>97</v>
      </c>
      <c r="D40" s="197"/>
      <c r="E40" s="198" t="s">
        <v>167</v>
      </c>
      <c r="F40" s="198" t="s">
        <v>167</v>
      </c>
      <c r="G40" s="199" t="s">
        <v>145</v>
      </c>
      <c r="H40" s="199" t="s">
        <v>145</v>
      </c>
      <c r="I40" s="199" t="s">
        <v>167</v>
      </c>
      <c r="J40" s="199" t="s">
        <v>167</v>
      </c>
      <c r="K40" s="199" t="s">
        <v>167</v>
      </c>
      <c r="L40" s="199" t="s">
        <v>167</v>
      </c>
      <c r="M40" s="409" t="s">
        <v>159</v>
      </c>
      <c r="N40" s="105"/>
      <c r="O40" s="105"/>
      <c r="P40" s="105"/>
      <c r="Q40" s="105"/>
    </row>
    <row r="41" spans="1:17" s="88" customFormat="1" ht="12.75" customHeight="1">
      <c r="A41" s="158" t="s">
        <v>35</v>
      </c>
      <c r="B41" s="196"/>
      <c r="C41" s="139" t="s">
        <v>50</v>
      </c>
      <c r="D41" s="197"/>
      <c r="E41" s="198" t="s">
        <v>127</v>
      </c>
      <c r="F41" s="198" t="s">
        <v>130</v>
      </c>
      <c r="G41" s="199" t="s">
        <v>145</v>
      </c>
      <c r="H41" s="199" t="s">
        <v>145</v>
      </c>
      <c r="I41" s="199" t="s">
        <v>196</v>
      </c>
      <c r="J41" s="199" t="s">
        <v>196</v>
      </c>
      <c r="K41" s="199" t="s">
        <v>196</v>
      </c>
      <c r="L41" s="199" t="s">
        <v>196</v>
      </c>
      <c r="M41" s="409" t="s">
        <v>159</v>
      </c>
      <c r="N41" s="105"/>
      <c r="O41" s="105"/>
      <c r="P41" s="105"/>
      <c r="Q41" s="105"/>
    </row>
    <row r="42" spans="1:17" s="88" customFormat="1" ht="12.75" customHeight="1">
      <c r="A42" s="158" t="s">
        <v>12</v>
      </c>
      <c r="B42" s="196"/>
      <c r="C42" s="139" t="s">
        <v>113</v>
      </c>
      <c r="D42" s="197"/>
      <c r="E42" s="198" t="s">
        <v>127</v>
      </c>
      <c r="F42" s="198" t="s">
        <v>130</v>
      </c>
      <c r="G42" s="199" t="s">
        <v>145</v>
      </c>
      <c r="H42" s="199" t="s">
        <v>145</v>
      </c>
      <c r="I42" s="199" t="s">
        <v>196</v>
      </c>
      <c r="J42" s="199" t="s">
        <v>196</v>
      </c>
      <c r="K42" s="199" t="s">
        <v>196</v>
      </c>
      <c r="L42" s="199">
        <v>24.9</v>
      </c>
      <c r="M42" s="409" t="s">
        <v>159</v>
      </c>
      <c r="N42" s="105"/>
      <c r="O42" s="105"/>
      <c r="P42" s="105"/>
      <c r="Q42" s="105"/>
    </row>
    <row r="43" spans="1:17" s="88" customFormat="1" ht="12.75" customHeight="1">
      <c r="A43" s="158" t="s">
        <v>36</v>
      </c>
      <c r="B43" s="196"/>
      <c r="C43" s="139" t="s">
        <v>114</v>
      </c>
      <c r="D43" s="197"/>
      <c r="E43" s="198" t="s">
        <v>127</v>
      </c>
      <c r="F43" s="198" t="s">
        <v>136</v>
      </c>
      <c r="G43" s="199">
        <v>9.1999999999999993</v>
      </c>
      <c r="H43" s="199">
        <v>8.5</v>
      </c>
      <c r="I43" s="199">
        <v>8.3000000000000007</v>
      </c>
      <c r="J43" s="199">
        <v>11.3</v>
      </c>
      <c r="K43" s="199">
        <v>18</v>
      </c>
      <c r="L43" s="199">
        <v>20.100000000000001</v>
      </c>
      <c r="M43" s="409">
        <v>21.6</v>
      </c>
      <c r="N43" s="105"/>
      <c r="O43" s="105"/>
      <c r="P43" s="105"/>
      <c r="Q43" s="105"/>
    </row>
    <row r="44" spans="1:17" s="88" customFormat="1" ht="12.75" customHeight="1">
      <c r="A44" s="158" t="s">
        <v>37</v>
      </c>
      <c r="B44" s="196"/>
      <c r="C44" s="139" t="s">
        <v>51</v>
      </c>
      <c r="D44" s="197"/>
      <c r="E44" s="198" t="s">
        <v>127</v>
      </c>
      <c r="F44" s="198" t="s">
        <v>137</v>
      </c>
      <c r="G44" s="199">
        <v>6</v>
      </c>
      <c r="H44" s="199">
        <v>5.3</v>
      </c>
      <c r="I44" s="199" t="s">
        <v>204</v>
      </c>
      <c r="J44" s="199">
        <v>6.2</v>
      </c>
      <c r="K44" s="199">
        <v>8.3000000000000007</v>
      </c>
      <c r="L44" s="199">
        <v>8.4</v>
      </c>
      <c r="M44" s="409">
        <v>7.5</v>
      </c>
      <c r="N44" s="105"/>
      <c r="O44" s="105"/>
      <c r="P44" s="105"/>
      <c r="Q44" s="105"/>
    </row>
    <row r="45" spans="1:17" s="88" customFormat="1" ht="12.75" customHeight="1">
      <c r="A45" s="158" t="s">
        <v>38</v>
      </c>
      <c r="B45" s="196"/>
      <c r="C45" s="139" t="s">
        <v>52</v>
      </c>
      <c r="D45" s="197"/>
      <c r="E45" s="198" t="s">
        <v>127</v>
      </c>
      <c r="F45" s="198" t="s">
        <v>130</v>
      </c>
      <c r="G45" s="199">
        <v>4.4000000000000004</v>
      </c>
      <c r="H45" s="199">
        <v>3.9</v>
      </c>
      <c r="I45" s="199">
        <v>3.6</v>
      </c>
      <c r="J45" s="199">
        <v>3.3</v>
      </c>
      <c r="K45" s="199">
        <v>4.2</v>
      </c>
      <c r="L45" s="199">
        <v>4.5</v>
      </c>
      <c r="M45" s="409">
        <v>4.0999999999999996</v>
      </c>
      <c r="N45" s="105"/>
      <c r="O45" s="105"/>
      <c r="P45" s="105"/>
      <c r="Q45" s="105"/>
    </row>
    <row r="46" spans="1:17" s="88" customFormat="1" ht="12.75" customHeight="1">
      <c r="A46" s="158" t="s">
        <v>73</v>
      </c>
      <c r="B46" s="196"/>
      <c r="C46" s="139" t="s">
        <v>99</v>
      </c>
      <c r="D46" s="197"/>
      <c r="E46" s="198" t="s">
        <v>127</v>
      </c>
      <c r="F46" s="198" t="s">
        <v>130</v>
      </c>
      <c r="G46" s="199">
        <v>4.0999999999999996</v>
      </c>
      <c r="H46" s="199">
        <v>3.9</v>
      </c>
      <c r="I46" s="199" t="s">
        <v>196</v>
      </c>
      <c r="J46" s="199" t="s">
        <v>145</v>
      </c>
      <c r="K46" s="199" t="s">
        <v>196</v>
      </c>
      <c r="L46" s="199" t="s">
        <v>196</v>
      </c>
      <c r="M46" s="409" t="s">
        <v>159</v>
      </c>
      <c r="N46" s="105"/>
      <c r="O46" s="105"/>
      <c r="P46" s="105"/>
      <c r="Q46" s="105"/>
    </row>
    <row r="47" spans="1:17" s="88" customFormat="1" ht="12.75" customHeight="1">
      <c r="A47" s="158" t="s">
        <v>123</v>
      </c>
      <c r="B47" s="196"/>
      <c r="C47" s="139" t="s">
        <v>98</v>
      </c>
      <c r="D47" s="197"/>
      <c r="E47" s="198" t="s">
        <v>127</v>
      </c>
      <c r="F47" s="198" t="s">
        <v>138</v>
      </c>
      <c r="G47" s="199">
        <v>1.4</v>
      </c>
      <c r="H47" s="199" t="s">
        <v>145</v>
      </c>
      <c r="I47" s="199" t="s">
        <v>196</v>
      </c>
      <c r="J47" s="199" t="s">
        <v>145</v>
      </c>
      <c r="K47" s="199" t="s">
        <v>196</v>
      </c>
      <c r="L47" s="199" t="s">
        <v>196</v>
      </c>
      <c r="M47" s="409" t="s">
        <v>159</v>
      </c>
      <c r="N47" s="105"/>
      <c r="O47" s="105"/>
      <c r="P47" s="105"/>
      <c r="Q47" s="105"/>
    </row>
    <row r="48" spans="1:17" s="88" customFormat="1" ht="12.75" customHeight="1">
      <c r="A48" s="158" t="s">
        <v>122</v>
      </c>
      <c r="B48" s="196"/>
      <c r="C48" s="139" t="s">
        <v>3</v>
      </c>
      <c r="D48" s="197"/>
      <c r="E48" s="198" t="s">
        <v>127</v>
      </c>
      <c r="F48" s="198" t="s">
        <v>130</v>
      </c>
      <c r="G48" s="199">
        <v>10.3</v>
      </c>
      <c r="H48" s="199">
        <v>9.9</v>
      </c>
      <c r="I48" s="199" t="s">
        <v>196</v>
      </c>
      <c r="J48" s="199">
        <v>10.6</v>
      </c>
      <c r="K48" s="199">
        <v>14.1</v>
      </c>
      <c r="L48" s="199">
        <v>10.7</v>
      </c>
      <c r="M48" s="409">
        <v>8.8000000000000007</v>
      </c>
      <c r="N48" s="105"/>
      <c r="O48" s="105"/>
      <c r="P48" s="105"/>
      <c r="Q48" s="105"/>
    </row>
    <row r="49" spans="1:27" s="88" customFormat="1" ht="12.75" customHeight="1">
      <c r="A49" s="158" t="s">
        <v>39</v>
      </c>
      <c r="B49" s="196"/>
      <c r="C49" s="139" t="s">
        <v>115</v>
      </c>
      <c r="D49" s="197"/>
      <c r="E49" s="198" t="s">
        <v>127</v>
      </c>
      <c r="F49" s="201" t="s">
        <v>205</v>
      </c>
      <c r="G49" s="199">
        <v>5</v>
      </c>
      <c r="H49" s="199">
        <v>5.3</v>
      </c>
      <c r="I49" s="199">
        <v>5.3</v>
      </c>
      <c r="J49" s="199">
        <v>5.7</v>
      </c>
      <c r="K49" s="199">
        <v>7.6</v>
      </c>
      <c r="L49" s="199">
        <v>7.8</v>
      </c>
      <c r="M49" s="409">
        <v>8</v>
      </c>
      <c r="N49" s="105"/>
      <c r="O49" s="105"/>
      <c r="P49" s="105"/>
      <c r="Q49" s="105"/>
    </row>
    <row r="50" spans="1:27" s="88" customFormat="1" ht="12.75" customHeight="1">
      <c r="A50" s="158" t="s">
        <v>74</v>
      </c>
      <c r="B50" s="196"/>
      <c r="C50" s="139" t="s">
        <v>13</v>
      </c>
      <c r="D50" s="197"/>
      <c r="E50" s="198" t="s">
        <v>127</v>
      </c>
      <c r="F50" s="198" t="s">
        <v>136</v>
      </c>
      <c r="G50" s="199">
        <v>5.0999999999999996</v>
      </c>
      <c r="H50" s="199">
        <v>4.5999999999999996</v>
      </c>
      <c r="I50" s="199">
        <v>4.5999999999999996</v>
      </c>
      <c r="J50" s="199">
        <v>5.8</v>
      </c>
      <c r="K50" s="199">
        <v>9.3000000000000007</v>
      </c>
      <c r="L50" s="199">
        <v>9.6</v>
      </c>
      <c r="M50" s="409">
        <v>9</v>
      </c>
      <c r="N50" s="105"/>
      <c r="O50" s="105"/>
      <c r="P50" s="105"/>
      <c r="Q50" s="105"/>
    </row>
    <row r="51" spans="1:27" s="47" customFormat="1" ht="3" customHeight="1">
      <c r="A51" s="65"/>
      <c r="B51" s="65"/>
      <c r="C51" s="80"/>
      <c r="D51" s="65"/>
      <c r="E51" s="69"/>
      <c r="F51" s="69"/>
      <c r="G51" s="66"/>
      <c r="H51" s="66"/>
      <c r="I51" s="66"/>
      <c r="J51" s="66"/>
      <c r="K51" s="66"/>
      <c r="L51" s="70"/>
      <c r="M51" s="70"/>
      <c r="N51" s="67"/>
      <c r="P51" s="49"/>
      <c r="Q51" s="70"/>
      <c r="R51" s="70"/>
      <c r="S51" s="70"/>
      <c r="T51" s="70"/>
      <c r="U51" s="70"/>
      <c r="V51" s="70"/>
      <c r="W51" s="70"/>
      <c r="X51" s="48"/>
      <c r="Y51" s="48"/>
      <c r="Z51" s="48"/>
      <c r="AA51" s="48"/>
    </row>
    <row r="52" spans="1:27" s="203" customFormat="1" ht="48" customHeight="1">
      <c r="A52" s="435" t="s">
        <v>206</v>
      </c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P52" s="204"/>
      <c r="Q52" s="205"/>
      <c r="R52" s="205"/>
      <c r="S52" s="205"/>
      <c r="T52" s="205"/>
      <c r="U52" s="205"/>
      <c r="V52" s="205"/>
      <c r="W52" s="205"/>
      <c r="X52" s="206"/>
      <c r="Y52" s="206"/>
      <c r="Z52" s="206"/>
      <c r="AA52" s="206"/>
    </row>
    <row r="53" spans="1:27" ht="15">
      <c r="A53" s="54"/>
      <c r="B53" s="10"/>
      <c r="C53" s="106"/>
      <c r="D53" s="10"/>
      <c r="E53" s="10"/>
      <c r="F53" s="10"/>
      <c r="G53" s="10"/>
      <c r="H53" s="10"/>
      <c r="I53" s="10"/>
      <c r="J53" s="10"/>
      <c r="K53" s="10"/>
    </row>
    <row r="54" spans="1:27" ht="15">
      <c r="A54" s="54"/>
      <c r="B54" s="10"/>
      <c r="C54" s="106"/>
      <c r="D54" s="10"/>
      <c r="E54" s="10"/>
      <c r="F54" s="10"/>
      <c r="G54" s="10"/>
      <c r="H54" s="10"/>
      <c r="I54" s="10"/>
      <c r="J54" s="10"/>
      <c r="K54" s="10"/>
    </row>
    <row r="55" spans="1:27" ht="15">
      <c r="A55" s="54"/>
      <c r="B55" s="10"/>
      <c r="C55" s="106"/>
      <c r="D55" s="10"/>
      <c r="E55" s="10"/>
      <c r="F55" s="10"/>
      <c r="G55" s="10"/>
      <c r="H55" s="10"/>
      <c r="I55" s="10"/>
      <c r="J55" s="10"/>
      <c r="K55" s="10"/>
    </row>
    <row r="56" spans="1:27" ht="15">
      <c r="A56" s="54"/>
      <c r="B56" s="10"/>
      <c r="C56" s="106"/>
      <c r="D56" s="10"/>
      <c r="E56" s="10"/>
      <c r="F56" s="10"/>
      <c r="G56" s="10"/>
      <c r="H56" s="10"/>
      <c r="I56" s="10"/>
      <c r="J56" s="10"/>
      <c r="K56" s="10"/>
    </row>
  </sheetData>
  <mergeCells count="2">
    <mergeCell ref="A2:M2"/>
    <mergeCell ref="A52:M52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04"/>
  <dimension ref="A1:AC53"/>
  <sheetViews>
    <sheetView showGridLines="0" view="pageBreakPreview" topLeftCell="A7" zoomScale="70" zoomScaleNormal="120" zoomScaleSheetLayoutView="70" workbookViewId="0">
      <selection activeCell="K22" sqref="K22"/>
    </sheetView>
  </sheetViews>
  <sheetFormatPr defaultRowHeight="13.5"/>
  <cols>
    <col min="1" max="1" width="1.21875" style="6" customWidth="1"/>
    <col min="2" max="2" width="15.77734375" style="10" customWidth="1"/>
    <col min="3" max="3" width="1.109375" style="6" customWidth="1"/>
    <col min="4" max="4" width="7.109375" style="6" customWidth="1"/>
    <col min="5" max="11" width="7.33203125" style="6" customWidth="1"/>
    <col min="12" max="12" width="10.77734375" style="6" customWidth="1"/>
    <col min="13" max="20" width="7.21875" style="6" customWidth="1"/>
    <col min="21" max="21" width="11.77734375" style="6" customWidth="1"/>
    <col min="22" max="23" width="0.5546875" style="6" customWidth="1"/>
    <col min="24" max="24" width="15.77734375" style="6" customWidth="1"/>
    <col min="25" max="25" width="0.88671875" style="6" customWidth="1"/>
    <col min="26" max="26" width="1.77734375" style="6" customWidth="1"/>
    <col min="27" max="29" width="8.88671875" style="45"/>
    <col min="30" max="16384" width="8.88671875" style="6"/>
  </cols>
  <sheetData>
    <row r="1" spans="1:29" s="4" customFormat="1" ht="27.95" customHeight="1">
      <c r="B1" s="10"/>
      <c r="X1" s="5"/>
      <c r="Y1" s="37"/>
      <c r="AA1" s="45"/>
      <c r="AB1" s="45"/>
      <c r="AC1" s="45"/>
    </row>
    <row r="2" spans="1:29" s="99" customFormat="1" ht="69.95" customHeight="1">
      <c r="A2" s="434" t="s">
        <v>207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4"/>
      <c r="N2" s="434"/>
      <c r="O2" s="434"/>
      <c r="P2" s="434"/>
      <c r="Q2" s="434"/>
      <c r="R2" s="434"/>
      <c r="S2" s="434"/>
      <c r="T2" s="434"/>
      <c r="U2" s="434"/>
      <c r="V2" s="434"/>
      <c r="W2" s="434"/>
      <c r="X2" s="434"/>
    </row>
    <row r="3" spans="1:29" s="127" customFormat="1" ht="20.100000000000001" customHeight="1">
      <c r="A3" s="128" t="s">
        <v>209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9"/>
      <c r="N3" s="209"/>
      <c r="O3" s="210"/>
      <c r="P3" s="210"/>
      <c r="Q3" s="210"/>
      <c r="R3" s="210"/>
      <c r="S3" s="210"/>
      <c r="T3" s="210"/>
      <c r="U3" s="210"/>
      <c r="V3" s="210"/>
      <c r="W3" s="210"/>
      <c r="X3" s="210" t="s">
        <v>209</v>
      </c>
      <c r="AA3" s="184"/>
      <c r="AB3" s="184"/>
      <c r="AC3" s="184"/>
    </row>
    <row r="4" spans="1:29" s="102" customFormat="1" ht="45" customHeight="1">
      <c r="A4" s="224"/>
      <c r="B4" s="437" t="s">
        <v>213</v>
      </c>
      <c r="C4" s="401"/>
      <c r="D4" s="431" t="s">
        <v>376</v>
      </c>
      <c r="E4" s="432"/>
      <c r="F4" s="432"/>
      <c r="G4" s="432"/>
      <c r="H4" s="432"/>
      <c r="I4" s="432"/>
      <c r="J4" s="432"/>
      <c r="K4" s="432"/>
      <c r="L4" s="432"/>
      <c r="M4" s="432" t="s">
        <v>377</v>
      </c>
      <c r="N4" s="432"/>
      <c r="O4" s="432"/>
      <c r="P4" s="432"/>
      <c r="Q4" s="432"/>
      <c r="R4" s="432"/>
      <c r="S4" s="432"/>
      <c r="T4" s="432"/>
      <c r="U4" s="433"/>
      <c r="V4" s="402"/>
      <c r="W4" s="285"/>
      <c r="X4" s="423" t="s">
        <v>378</v>
      </c>
      <c r="Y4" s="86"/>
    </row>
    <row r="5" spans="1:29" s="102" customFormat="1" ht="45" customHeight="1">
      <c r="A5" s="225"/>
      <c r="B5" s="438"/>
      <c r="C5" s="403"/>
      <c r="D5" s="404">
        <v>2004</v>
      </c>
      <c r="E5" s="404">
        <v>2005</v>
      </c>
      <c r="F5" s="404">
        <v>2006</v>
      </c>
      <c r="G5" s="405">
        <v>2007</v>
      </c>
      <c r="H5" s="405">
        <v>2008</v>
      </c>
      <c r="I5" s="405">
        <v>2009</v>
      </c>
      <c r="J5" s="405">
        <v>2010</v>
      </c>
      <c r="K5" s="474">
        <v>2011</v>
      </c>
      <c r="L5" s="405" t="s">
        <v>375</v>
      </c>
      <c r="M5" s="406">
        <v>2004</v>
      </c>
      <c r="N5" s="404">
        <v>2005</v>
      </c>
      <c r="O5" s="404">
        <v>2006</v>
      </c>
      <c r="P5" s="405">
        <v>2007</v>
      </c>
      <c r="Q5" s="405">
        <v>2008</v>
      </c>
      <c r="R5" s="405">
        <v>2009</v>
      </c>
      <c r="S5" s="405">
        <v>2010</v>
      </c>
      <c r="T5" s="474">
        <v>2011</v>
      </c>
      <c r="U5" s="405" t="s">
        <v>375</v>
      </c>
      <c r="V5" s="407"/>
      <c r="W5" s="305"/>
      <c r="X5" s="424"/>
      <c r="Y5" s="87"/>
    </row>
    <row r="6" spans="1:29" ht="6.95" customHeight="1">
      <c r="A6" s="184"/>
      <c r="B6" s="191"/>
      <c r="C6" s="226"/>
      <c r="D6" s="213"/>
      <c r="E6" s="213"/>
      <c r="F6" s="213"/>
      <c r="G6" s="213"/>
      <c r="H6" s="213"/>
      <c r="I6" s="213"/>
      <c r="J6" s="213"/>
      <c r="K6" s="213"/>
      <c r="L6" s="214"/>
      <c r="M6" s="215"/>
      <c r="N6" s="215"/>
      <c r="O6" s="216"/>
      <c r="P6" s="216"/>
      <c r="Q6" s="216"/>
      <c r="R6" s="216"/>
      <c r="S6" s="216"/>
      <c r="T6" s="216"/>
      <c r="U6" s="217"/>
      <c r="V6" s="227"/>
      <c r="W6" s="191"/>
      <c r="X6" s="192"/>
    </row>
    <row r="7" spans="1:29" s="88" customFormat="1" ht="12.95" customHeight="1">
      <c r="A7" s="146"/>
      <c r="B7" s="158" t="s">
        <v>16</v>
      </c>
      <c r="C7" s="228"/>
      <c r="D7" s="214">
        <v>91.2</v>
      </c>
      <c r="E7" s="214">
        <v>100</v>
      </c>
      <c r="F7" s="214">
        <v>110.9</v>
      </c>
      <c r="G7" s="214">
        <v>120.7</v>
      </c>
      <c r="H7" s="214">
        <v>131.1</v>
      </c>
      <c r="I7" s="214">
        <v>139.30000000000001</v>
      </c>
      <c r="J7" s="214">
        <v>154.30000000000001</v>
      </c>
      <c r="K7" s="412">
        <v>168.9</v>
      </c>
      <c r="L7" s="214">
        <f>(K7-J7)/J7*100</f>
        <v>9.4620868438107539</v>
      </c>
      <c r="M7" s="214">
        <v>92.2</v>
      </c>
      <c r="N7" s="214">
        <v>100</v>
      </c>
      <c r="O7" s="214">
        <v>110.9</v>
      </c>
      <c r="P7" s="214">
        <v>124</v>
      </c>
      <c r="Q7" s="214">
        <v>142</v>
      </c>
      <c r="R7" s="214">
        <v>150.9</v>
      </c>
      <c r="S7" s="214">
        <v>173.6</v>
      </c>
      <c r="T7" s="412">
        <v>197.5</v>
      </c>
      <c r="U7" s="214">
        <f>(T7-S7)/S7*100</f>
        <v>13.767281105990786</v>
      </c>
      <c r="V7" s="229"/>
      <c r="W7" s="179"/>
      <c r="X7" s="139" t="s">
        <v>100</v>
      </c>
      <c r="Y7" s="107"/>
      <c r="AA7" s="20"/>
      <c r="AB7" s="20"/>
      <c r="AC7" s="20"/>
    </row>
    <row r="8" spans="1:29" s="88" customFormat="1" ht="12.95" customHeight="1">
      <c r="A8" s="146"/>
      <c r="B8" s="158" t="s">
        <v>78</v>
      </c>
      <c r="C8" s="228"/>
      <c r="D8" s="214">
        <v>97.4</v>
      </c>
      <c r="E8" s="214">
        <v>100</v>
      </c>
      <c r="F8" s="214">
        <v>103.5</v>
      </c>
      <c r="G8" s="214">
        <v>106</v>
      </c>
      <c r="H8" s="214">
        <v>110.6</v>
      </c>
      <c r="I8" s="214">
        <v>112.6</v>
      </c>
      <c r="J8" s="214">
        <v>115.8</v>
      </c>
      <c r="K8" s="412">
        <v>119.7</v>
      </c>
      <c r="L8" s="214">
        <f t="shared" ref="L8:L51" si="0">(K8-J8)/J8*100</f>
        <v>3.3678756476683986</v>
      </c>
      <c r="M8" s="214">
        <v>94.4</v>
      </c>
      <c r="N8" s="214">
        <v>100</v>
      </c>
      <c r="O8" s="214">
        <v>107.9</v>
      </c>
      <c r="P8" s="214">
        <v>110.5</v>
      </c>
      <c r="Q8" s="214">
        <v>119.6</v>
      </c>
      <c r="R8" s="214">
        <v>113.1</v>
      </c>
      <c r="S8" s="214">
        <v>115.3</v>
      </c>
      <c r="T8" s="412">
        <v>119.2</v>
      </c>
      <c r="U8" s="214">
        <f t="shared" ref="U8:U51" si="1">(T8-S8)/S8*100</f>
        <v>3.3824804856895105</v>
      </c>
      <c r="V8" s="230"/>
      <c r="W8" s="148"/>
      <c r="X8" s="139" t="s">
        <v>101</v>
      </c>
      <c r="AA8" s="20"/>
      <c r="AB8" s="20"/>
      <c r="AC8" s="20"/>
    </row>
    <row r="9" spans="1:29" s="88" customFormat="1" ht="12.95" customHeight="1">
      <c r="A9" s="146"/>
      <c r="B9" s="158" t="s">
        <v>17</v>
      </c>
      <c r="C9" s="228"/>
      <c r="D9" s="214">
        <v>97.7</v>
      </c>
      <c r="E9" s="214">
        <v>100</v>
      </c>
      <c r="F9" s="214">
        <v>101.5</v>
      </c>
      <c r="G9" s="214">
        <v>103.7</v>
      </c>
      <c r="H9" s="214">
        <v>107</v>
      </c>
      <c r="I9" s="214">
        <v>107.5</v>
      </c>
      <c r="J9" s="214">
        <v>109.5</v>
      </c>
      <c r="K9" s="412">
        <v>113.1</v>
      </c>
      <c r="L9" s="214">
        <f t="shared" si="0"/>
        <v>3.2876712328767073</v>
      </c>
      <c r="M9" s="214">
        <v>98</v>
      </c>
      <c r="N9" s="214">
        <v>100</v>
      </c>
      <c r="O9" s="214">
        <v>102.9</v>
      </c>
      <c r="P9" s="214">
        <v>107.1</v>
      </c>
      <c r="Q9" s="214">
        <v>114</v>
      </c>
      <c r="R9" s="214">
        <v>105.6</v>
      </c>
      <c r="S9" s="214">
        <v>110.8</v>
      </c>
      <c r="T9" s="412">
        <v>120</v>
      </c>
      <c r="U9" s="214">
        <f t="shared" si="1"/>
        <v>8.3032490974729267</v>
      </c>
      <c r="V9" s="230"/>
      <c r="W9" s="148"/>
      <c r="X9" s="139" t="s">
        <v>40</v>
      </c>
      <c r="AA9" s="20"/>
      <c r="AB9" s="20"/>
      <c r="AC9" s="20"/>
    </row>
    <row r="10" spans="1:29" s="88" customFormat="1" ht="12.95" customHeight="1">
      <c r="A10" s="146"/>
      <c r="B10" s="158" t="s">
        <v>18</v>
      </c>
      <c r="C10" s="228"/>
      <c r="D10" s="214">
        <v>97.3</v>
      </c>
      <c r="E10" s="214">
        <v>100</v>
      </c>
      <c r="F10" s="214">
        <v>101.8</v>
      </c>
      <c r="G10" s="214">
        <v>103.6</v>
      </c>
      <c r="H10" s="214">
        <v>108.3</v>
      </c>
      <c r="I10" s="214">
        <v>108.2</v>
      </c>
      <c r="J10" s="214">
        <v>110.6</v>
      </c>
      <c r="K10" s="412">
        <v>114.5</v>
      </c>
      <c r="L10" s="214">
        <f t="shared" si="0"/>
        <v>3.5262206148282149</v>
      </c>
      <c r="M10" s="214">
        <v>94.9</v>
      </c>
      <c r="N10" s="214">
        <v>100</v>
      </c>
      <c r="O10" s="214">
        <v>105.3</v>
      </c>
      <c r="P10" s="214">
        <v>108.4</v>
      </c>
      <c r="Q10" s="214">
        <v>116.6</v>
      </c>
      <c r="R10" s="214">
        <v>110.9</v>
      </c>
      <c r="S10" s="214">
        <v>114.8</v>
      </c>
      <c r="T10" s="412">
        <v>124.5</v>
      </c>
      <c r="U10" s="214">
        <f t="shared" si="1"/>
        <v>8.4494773519163786</v>
      </c>
      <c r="V10" s="230"/>
      <c r="W10" s="148"/>
      <c r="X10" s="139" t="s">
        <v>85</v>
      </c>
      <c r="AA10" s="20"/>
      <c r="AB10" s="20"/>
      <c r="AC10" s="20"/>
    </row>
    <row r="11" spans="1:29" s="88" customFormat="1" ht="12.95" customHeight="1">
      <c r="A11" s="146"/>
      <c r="B11" s="158" t="s">
        <v>75</v>
      </c>
      <c r="C11" s="228"/>
      <c r="D11" s="214">
        <v>93.6</v>
      </c>
      <c r="E11" s="214">
        <v>100</v>
      </c>
      <c r="F11" s="214">
        <v>104.2</v>
      </c>
      <c r="G11" s="214">
        <v>108</v>
      </c>
      <c r="H11" s="214">
        <v>114.1</v>
      </c>
      <c r="I11" s="214">
        <v>119.7</v>
      </c>
      <c r="J11" s="214">
        <v>125.7</v>
      </c>
      <c r="K11" s="412">
        <v>134</v>
      </c>
      <c r="L11" s="214">
        <f t="shared" si="0"/>
        <v>6.6030230708034976</v>
      </c>
      <c r="M11" s="214">
        <v>94.7</v>
      </c>
      <c r="N11" s="214">
        <v>100</v>
      </c>
      <c r="O11" s="214">
        <v>100.8</v>
      </c>
      <c r="P11" s="214">
        <v>106.4</v>
      </c>
      <c r="Q11" s="214">
        <v>121</v>
      </c>
      <c r="R11" s="214">
        <v>120.7</v>
      </c>
      <c r="S11" s="214">
        <v>127.6</v>
      </c>
      <c r="T11" s="412">
        <v>139.69999999999999</v>
      </c>
      <c r="U11" s="214">
        <f t="shared" si="1"/>
        <v>9.4827586206896513</v>
      </c>
      <c r="V11" s="230"/>
      <c r="W11" s="148"/>
      <c r="X11" s="139" t="s">
        <v>86</v>
      </c>
      <c r="AA11" s="20"/>
      <c r="AB11" s="20"/>
      <c r="AC11" s="20"/>
    </row>
    <row r="12" spans="1:29" s="88" customFormat="1" ht="12.2" customHeight="1">
      <c r="A12" s="146"/>
      <c r="B12" s="158" t="s">
        <v>19</v>
      </c>
      <c r="C12" s="228"/>
      <c r="D12" s="214">
        <v>97.8</v>
      </c>
      <c r="E12" s="214">
        <v>100</v>
      </c>
      <c r="F12" s="214">
        <v>102</v>
      </c>
      <c r="G12" s="214">
        <v>104.2</v>
      </c>
      <c r="H12" s="214">
        <v>106.7</v>
      </c>
      <c r="I12" s="214">
        <v>107</v>
      </c>
      <c r="J12" s="214">
        <v>108.9</v>
      </c>
      <c r="K12" s="412">
        <v>112</v>
      </c>
      <c r="L12" s="214">
        <f t="shared" si="0"/>
        <v>2.8466483011937505</v>
      </c>
      <c r="M12" s="214">
        <v>98.4</v>
      </c>
      <c r="N12" s="214">
        <v>100</v>
      </c>
      <c r="O12" s="214">
        <v>102.3</v>
      </c>
      <c r="P12" s="214">
        <v>103.8</v>
      </c>
      <c r="Q12" s="214">
        <v>108.4</v>
      </c>
      <c r="R12" s="214">
        <v>104.6</v>
      </c>
      <c r="S12" s="214">
        <v>105.6</v>
      </c>
      <c r="T12" s="412">
        <v>110.5</v>
      </c>
      <c r="U12" s="214">
        <f t="shared" si="1"/>
        <v>4.6401515151515209</v>
      </c>
      <c r="V12" s="230"/>
      <c r="W12" s="148"/>
      <c r="X12" s="139" t="s">
        <v>89</v>
      </c>
      <c r="AA12" s="20"/>
      <c r="AB12" s="20"/>
      <c r="AC12" s="20"/>
    </row>
    <row r="13" spans="1:29" s="88" customFormat="1" ht="12.2" customHeight="1">
      <c r="A13" s="146"/>
      <c r="B13" s="158" t="s">
        <v>20</v>
      </c>
      <c r="C13" s="228"/>
      <c r="D13" s="458" t="s">
        <v>161</v>
      </c>
      <c r="E13" s="458" t="s">
        <v>161</v>
      </c>
      <c r="F13" s="458" t="s">
        <v>161</v>
      </c>
      <c r="G13" s="458" t="s">
        <v>161</v>
      </c>
      <c r="H13" s="458" t="s">
        <v>161</v>
      </c>
      <c r="I13" s="214">
        <v>100</v>
      </c>
      <c r="J13" s="214">
        <v>101.4</v>
      </c>
      <c r="K13" s="412">
        <v>104.8</v>
      </c>
      <c r="L13" s="214">
        <f t="shared" si="0"/>
        <v>3.3530571992110367</v>
      </c>
      <c r="M13" s="214">
        <v>94.9</v>
      </c>
      <c r="N13" s="214">
        <v>100</v>
      </c>
      <c r="O13" s="214">
        <v>107</v>
      </c>
      <c r="P13" s="214">
        <v>114.1</v>
      </c>
      <c r="Q13" s="214">
        <v>133.1</v>
      </c>
      <c r="R13" s="214">
        <v>133.5</v>
      </c>
      <c r="S13" s="214">
        <v>130.80000000000001</v>
      </c>
      <c r="T13" s="412">
        <v>138.4</v>
      </c>
      <c r="U13" s="214">
        <f t="shared" si="1"/>
        <v>5.8103975535168146</v>
      </c>
      <c r="V13" s="230"/>
      <c r="W13" s="148"/>
      <c r="X13" s="139" t="s">
        <v>103</v>
      </c>
      <c r="AA13" s="20"/>
      <c r="AB13" s="20"/>
      <c r="AC13" s="20"/>
    </row>
    <row r="14" spans="1:29" s="88" customFormat="1" ht="12.2" customHeight="1">
      <c r="A14" s="146"/>
      <c r="B14" s="158" t="s">
        <v>81</v>
      </c>
      <c r="C14" s="228"/>
      <c r="D14" s="232" t="s">
        <v>161</v>
      </c>
      <c r="E14" s="232" t="s">
        <v>161</v>
      </c>
      <c r="F14" s="232" t="s">
        <v>161</v>
      </c>
      <c r="G14" s="232" t="s">
        <v>161</v>
      </c>
      <c r="H14" s="232" t="s">
        <v>161</v>
      </c>
      <c r="I14" s="232" t="s">
        <v>161</v>
      </c>
      <c r="J14" s="232" t="s">
        <v>161</v>
      </c>
      <c r="K14" s="459" t="s">
        <v>159</v>
      </c>
      <c r="L14" s="460" t="s">
        <v>161</v>
      </c>
      <c r="M14" s="232" t="s">
        <v>161</v>
      </c>
      <c r="N14" s="232" t="s">
        <v>161</v>
      </c>
      <c r="O14" s="232" t="s">
        <v>161</v>
      </c>
      <c r="P14" s="232" t="s">
        <v>161</v>
      </c>
      <c r="Q14" s="232" t="s">
        <v>161</v>
      </c>
      <c r="R14" s="460" t="s">
        <v>161</v>
      </c>
      <c r="S14" s="460" t="s">
        <v>161</v>
      </c>
      <c r="T14" s="461" t="s">
        <v>381</v>
      </c>
      <c r="U14" s="460" t="s">
        <v>161</v>
      </c>
      <c r="V14" s="230"/>
      <c r="W14" s="148"/>
      <c r="X14" s="139" t="s">
        <v>90</v>
      </c>
      <c r="AA14" s="20"/>
      <c r="AB14" s="20"/>
      <c r="AC14" s="20"/>
    </row>
    <row r="15" spans="1:29" s="88" customFormat="1" ht="12.2" customHeight="1">
      <c r="A15" s="146"/>
      <c r="B15" s="158" t="s">
        <v>21</v>
      </c>
      <c r="C15" s="228"/>
      <c r="D15" s="214">
        <v>98.2</v>
      </c>
      <c r="E15" s="214">
        <v>100</v>
      </c>
      <c r="F15" s="214">
        <v>101.9</v>
      </c>
      <c r="G15" s="214">
        <v>103.6</v>
      </c>
      <c r="H15" s="214">
        <v>107.2</v>
      </c>
      <c r="I15" s="214">
        <v>108.6</v>
      </c>
      <c r="J15" s="214">
        <v>111.1</v>
      </c>
      <c r="K15" s="412">
        <v>114.1</v>
      </c>
      <c r="L15" s="214">
        <f t="shared" si="0"/>
        <v>2.7002700270027007</v>
      </c>
      <c r="M15" s="214">
        <v>96.1</v>
      </c>
      <c r="N15" s="214">
        <v>100</v>
      </c>
      <c r="O15" s="214">
        <v>104</v>
      </c>
      <c r="P15" s="214">
        <v>108.4</v>
      </c>
      <c r="Q15" s="214">
        <v>115.4</v>
      </c>
      <c r="R15" s="214">
        <v>108</v>
      </c>
      <c r="S15" s="214">
        <v>113.5</v>
      </c>
      <c r="T15" s="412">
        <v>121.2</v>
      </c>
      <c r="U15" s="214">
        <f t="shared" si="1"/>
        <v>6.7841409691629977</v>
      </c>
      <c r="V15" s="230"/>
      <c r="W15" s="148"/>
      <c r="X15" s="139" t="s">
        <v>87</v>
      </c>
      <c r="AA15" s="20"/>
      <c r="AB15" s="20"/>
      <c r="AC15" s="20"/>
    </row>
    <row r="16" spans="1:29" s="88" customFormat="1" ht="12.2" customHeight="1">
      <c r="A16" s="146"/>
      <c r="B16" s="158" t="s">
        <v>83</v>
      </c>
      <c r="C16" s="228"/>
      <c r="D16" s="214">
        <v>95.4</v>
      </c>
      <c r="E16" s="214">
        <v>100</v>
      </c>
      <c r="F16" s="214">
        <v>107.6</v>
      </c>
      <c r="G16" s="214">
        <v>117.7</v>
      </c>
      <c r="H16" s="214">
        <v>139.19999999999999</v>
      </c>
      <c r="I16" s="214">
        <v>155.6</v>
      </c>
      <c r="J16" s="214">
        <v>173.1</v>
      </c>
      <c r="K16" s="412">
        <v>190.5</v>
      </c>
      <c r="L16" s="214">
        <f t="shared" si="0"/>
        <v>10.051993067590992</v>
      </c>
      <c r="M16" s="214">
        <v>95</v>
      </c>
      <c r="N16" s="214">
        <v>100</v>
      </c>
      <c r="O16" s="214">
        <v>107</v>
      </c>
      <c r="P16" s="214">
        <v>117.7</v>
      </c>
      <c r="Q16" s="214">
        <v>142.6</v>
      </c>
      <c r="R16" s="214">
        <v>134.5</v>
      </c>
      <c r="S16" s="214">
        <v>151.5</v>
      </c>
      <c r="T16" s="412">
        <v>173.8</v>
      </c>
      <c r="U16" s="214">
        <f t="shared" si="1"/>
        <v>14.719471947194727</v>
      </c>
      <c r="V16" s="230"/>
      <c r="W16" s="148"/>
      <c r="X16" s="139" t="s">
        <v>105</v>
      </c>
      <c r="AA16" s="20"/>
      <c r="AB16" s="20"/>
      <c r="AC16" s="20"/>
    </row>
    <row r="17" spans="1:29" s="88" customFormat="1" ht="12.2" customHeight="1">
      <c r="A17" s="146"/>
      <c r="B17" s="158" t="s">
        <v>22</v>
      </c>
      <c r="C17" s="228"/>
      <c r="D17" s="214">
        <v>99.1</v>
      </c>
      <c r="E17" s="214">
        <v>100</v>
      </c>
      <c r="F17" s="214">
        <v>101.6</v>
      </c>
      <c r="G17" s="214">
        <v>104.1</v>
      </c>
      <c r="H17" s="214">
        <v>108.4</v>
      </c>
      <c r="I17" s="214">
        <v>108.4</v>
      </c>
      <c r="J17" s="214">
        <v>109.7</v>
      </c>
      <c r="K17" s="412">
        <v>113.4</v>
      </c>
      <c r="L17" s="214">
        <f t="shared" si="0"/>
        <v>3.3728350045578877</v>
      </c>
      <c r="M17" s="214">
        <v>96.4</v>
      </c>
      <c r="N17" s="214">
        <v>100</v>
      </c>
      <c r="O17" s="214">
        <v>105.7</v>
      </c>
      <c r="P17" s="214">
        <v>109.9</v>
      </c>
      <c r="Q17" s="214">
        <v>116.1</v>
      </c>
      <c r="R17" s="214">
        <v>108.7</v>
      </c>
      <c r="S17" s="214">
        <v>114.2</v>
      </c>
      <c r="T17" s="412">
        <v>121.8</v>
      </c>
      <c r="U17" s="214">
        <f t="shared" si="1"/>
        <v>6.6549912434325691</v>
      </c>
      <c r="V17" s="230"/>
      <c r="W17" s="148"/>
      <c r="X17" s="139" t="s">
        <v>106</v>
      </c>
      <c r="AA17" s="20"/>
      <c r="AB17" s="20"/>
      <c r="AC17" s="20"/>
    </row>
    <row r="18" spans="1:29" s="88" customFormat="1" ht="12.2" customHeight="1">
      <c r="A18" s="146"/>
      <c r="B18" s="158" t="s">
        <v>79</v>
      </c>
      <c r="C18" s="228"/>
      <c r="D18" s="214">
        <v>98.3</v>
      </c>
      <c r="E18" s="214">
        <v>100</v>
      </c>
      <c r="F18" s="214">
        <v>101.7</v>
      </c>
      <c r="G18" s="214">
        <v>103.2</v>
      </c>
      <c r="H18" s="214">
        <v>106.1</v>
      </c>
      <c r="I18" s="214">
        <v>106.2</v>
      </c>
      <c r="J18" s="214">
        <v>107.8</v>
      </c>
      <c r="K18" s="412">
        <v>110.1</v>
      </c>
      <c r="L18" s="214">
        <f t="shared" si="0"/>
        <v>2.1335807050092739</v>
      </c>
      <c r="M18" s="214">
        <v>97</v>
      </c>
      <c r="N18" s="214">
        <v>100</v>
      </c>
      <c r="O18" s="214">
        <v>103.4</v>
      </c>
      <c r="P18" s="214">
        <v>106</v>
      </c>
      <c r="Q18" s="214">
        <v>111.4</v>
      </c>
      <c r="R18" s="214">
        <v>104.1</v>
      </c>
      <c r="S18" s="214">
        <v>107.2</v>
      </c>
      <c r="T18" s="412">
        <v>113</v>
      </c>
      <c r="U18" s="214">
        <f t="shared" si="1"/>
        <v>5.4104477611940265</v>
      </c>
      <c r="V18" s="230"/>
      <c r="W18" s="148"/>
      <c r="X18" s="139" t="s">
        <v>91</v>
      </c>
      <c r="AA18" s="20"/>
      <c r="AB18" s="20"/>
      <c r="AC18" s="20"/>
    </row>
    <row r="19" spans="1:29" s="88" customFormat="1" ht="12.2" customHeight="1">
      <c r="A19" s="146"/>
      <c r="B19" s="158" t="s">
        <v>23</v>
      </c>
      <c r="C19" s="228"/>
      <c r="D19" s="214">
        <v>98.5</v>
      </c>
      <c r="E19" s="214">
        <v>100</v>
      </c>
      <c r="F19" s="214">
        <v>101.6</v>
      </c>
      <c r="G19" s="214">
        <v>103.9</v>
      </c>
      <c r="H19" s="214">
        <v>106.6</v>
      </c>
      <c r="I19" s="214">
        <v>107</v>
      </c>
      <c r="J19" s="214">
        <v>108.2</v>
      </c>
      <c r="K19" s="412">
        <v>110.7</v>
      </c>
      <c r="L19" s="214">
        <f t="shared" si="0"/>
        <v>2.310536044362292</v>
      </c>
      <c r="M19" s="214">
        <v>95.9</v>
      </c>
      <c r="N19" s="214">
        <v>100</v>
      </c>
      <c r="O19" s="214">
        <v>105.4</v>
      </c>
      <c r="P19" s="214">
        <v>106.8</v>
      </c>
      <c r="Q19" s="214">
        <v>112.7</v>
      </c>
      <c r="R19" s="214">
        <v>108</v>
      </c>
      <c r="S19" s="214">
        <v>109.7</v>
      </c>
      <c r="T19" s="412">
        <v>115.9</v>
      </c>
      <c r="U19" s="214">
        <f t="shared" si="1"/>
        <v>5.6517775752051076</v>
      </c>
      <c r="V19" s="230"/>
      <c r="W19" s="148"/>
      <c r="X19" s="139" t="s">
        <v>92</v>
      </c>
      <c r="AA19" s="20"/>
      <c r="AB19" s="20"/>
      <c r="AC19" s="20"/>
    </row>
    <row r="20" spans="1:29" s="88" customFormat="1" ht="12.2" customHeight="1">
      <c r="A20" s="146"/>
      <c r="B20" s="158" t="s">
        <v>6</v>
      </c>
      <c r="C20" s="228"/>
      <c r="D20" s="214">
        <v>96.6</v>
      </c>
      <c r="E20" s="214">
        <v>100</v>
      </c>
      <c r="F20" s="214">
        <v>103.2</v>
      </c>
      <c r="G20" s="214">
        <v>106.2</v>
      </c>
      <c r="H20" s="214">
        <v>110.6</v>
      </c>
      <c r="I20" s="214">
        <v>111.9</v>
      </c>
      <c r="J20" s="214">
        <v>117.2</v>
      </c>
      <c r="K20" s="412">
        <v>121.1</v>
      </c>
      <c r="L20" s="214">
        <f t="shared" si="0"/>
        <v>3.3276450511945317</v>
      </c>
      <c r="M20" s="214">
        <v>94.4</v>
      </c>
      <c r="N20" s="214">
        <v>100</v>
      </c>
      <c r="O20" s="214">
        <v>107.3</v>
      </c>
      <c r="P20" s="214">
        <v>111.7</v>
      </c>
      <c r="Q20" s="214">
        <v>123</v>
      </c>
      <c r="R20" s="214">
        <v>115.8</v>
      </c>
      <c r="S20" s="214">
        <v>122.9</v>
      </c>
      <c r="T20" s="412">
        <v>132</v>
      </c>
      <c r="U20" s="214">
        <f t="shared" si="1"/>
        <v>7.4043938161106535</v>
      </c>
      <c r="V20" s="230"/>
      <c r="W20" s="148"/>
      <c r="X20" s="139" t="s">
        <v>41</v>
      </c>
      <c r="AA20" s="20"/>
      <c r="AB20" s="20"/>
      <c r="AC20" s="20"/>
    </row>
    <row r="21" spans="1:29" s="88" customFormat="1" ht="12.2" customHeight="1">
      <c r="A21" s="146"/>
      <c r="B21" s="158" t="s">
        <v>24</v>
      </c>
      <c r="C21" s="228"/>
      <c r="D21" s="214">
        <v>99.1</v>
      </c>
      <c r="E21" s="214">
        <v>100</v>
      </c>
      <c r="F21" s="214">
        <v>102.1</v>
      </c>
      <c r="G21" s="214">
        <v>104.1</v>
      </c>
      <c r="H21" s="214">
        <v>108.5</v>
      </c>
      <c r="I21" s="214">
        <v>109.2</v>
      </c>
      <c r="J21" s="214">
        <v>111.8</v>
      </c>
      <c r="K21" s="412">
        <v>117.6</v>
      </c>
      <c r="L21" s="214">
        <f t="shared" si="0"/>
        <v>5.1878354203935579</v>
      </c>
      <c r="M21" s="214">
        <v>108.6</v>
      </c>
      <c r="N21" s="214">
        <v>100</v>
      </c>
      <c r="O21" s="214">
        <v>102.2</v>
      </c>
      <c r="P21" s="214">
        <v>105.3</v>
      </c>
      <c r="Q21" s="214">
        <v>111.2</v>
      </c>
      <c r="R21" s="214">
        <v>109.3</v>
      </c>
      <c r="S21" s="214">
        <v>115.9</v>
      </c>
      <c r="T21" s="412">
        <v>125.6</v>
      </c>
      <c r="U21" s="214">
        <f t="shared" si="1"/>
        <v>8.3692838654011972</v>
      </c>
      <c r="V21" s="230"/>
      <c r="W21" s="148"/>
      <c r="X21" s="139" t="s">
        <v>42</v>
      </c>
      <c r="AA21" s="20"/>
      <c r="AB21" s="20"/>
      <c r="AC21" s="20"/>
    </row>
    <row r="22" spans="1:29" s="88" customFormat="1" ht="12.2" customHeight="1">
      <c r="A22" s="146"/>
      <c r="B22" s="158" t="s">
        <v>25</v>
      </c>
      <c r="C22" s="228"/>
      <c r="D22" s="214">
        <v>96.6</v>
      </c>
      <c r="E22" s="214">
        <v>100</v>
      </c>
      <c r="F22" s="214">
        <v>103.9</v>
      </c>
      <c r="G22" s="214">
        <v>112.1</v>
      </c>
      <c r="H22" s="214">
        <v>118.9</v>
      </c>
      <c r="I22" s="214">
        <v>123.9</v>
      </c>
      <c r="J22" s="214">
        <v>130</v>
      </c>
      <c r="K22" s="412">
        <v>135.1</v>
      </c>
      <c r="L22" s="214">
        <f t="shared" si="0"/>
        <v>3.9230769230769189</v>
      </c>
      <c r="M22" s="214">
        <v>95.5</v>
      </c>
      <c r="N22" s="214">
        <v>100</v>
      </c>
      <c r="O22" s="214">
        <v>106.5</v>
      </c>
      <c r="P22" s="214">
        <v>109</v>
      </c>
      <c r="Q22" s="214">
        <v>112.8</v>
      </c>
      <c r="R22" s="214">
        <v>120</v>
      </c>
      <c r="S22" s="214">
        <v>125.1</v>
      </c>
      <c r="T22" s="412">
        <v>131.9</v>
      </c>
      <c r="U22" s="214">
        <f t="shared" si="1"/>
        <v>5.4356514788169559</v>
      </c>
      <c r="V22" s="230"/>
      <c r="W22" s="148"/>
      <c r="X22" s="139" t="s">
        <v>107</v>
      </c>
      <c r="AA22" s="20"/>
      <c r="AB22" s="20"/>
      <c r="AC22" s="20"/>
    </row>
    <row r="23" spans="1:29" s="88" customFormat="1" ht="12.2" customHeight="1">
      <c r="A23" s="146"/>
      <c r="B23" s="158" t="s">
        <v>7</v>
      </c>
      <c r="C23" s="228"/>
      <c r="D23" s="214">
        <v>95.9</v>
      </c>
      <c r="E23" s="214">
        <v>100</v>
      </c>
      <c r="F23" s="214">
        <v>106.1</v>
      </c>
      <c r="G23" s="214">
        <v>112.9</v>
      </c>
      <c r="H23" s="214">
        <v>122.3</v>
      </c>
      <c r="I23" s="214">
        <v>135.6</v>
      </c>
      <c r="J23" s="214">
        <v>151.9</v>
      </c>
      <c r="K23" s="412">
        <v>165.4</v>
      </c>
      <c r="L23" s="214">
        <f t="shared" si="0"/>
        <v>8.8874259381171807</v>
      </c>
      <c r="M23" s="214">
        <v>95.5</v>
      </c>
      <c r="N23" s="214">
        <v>100</v>
      </c>
      <c r="O23" s="214">
        <v>104.7</v>
      </c>
      <c r="P23" s="214">
        <v>109.9</v>
      </c>
      <c r="Q23" s="214">
        <v>119.4</v>
      </c>
      <c r="R23" s="214">
        <v>122.2</v>
      </c>
      <c r="S23" s="214">
        <v>133.9</v>
      </c>
      <c r="T23" s="412">
        <v>145.80000000000001</v>
      </c>
      <c r="U23" s="214">
        <f t="shared" si="1"/>
        <v>8.8872292755787932</v>
      </c>
      <c r="V23" s="230"/>
      <c r="W23" s="148"/>
      <c r="X23" s="139" t="s">
        <v>93</v>
      </c>
      <c r="AA23" s="20"/>
      <c r="AB23" s="20"/>
      <c r="AC23" s="20"/>
    </row>
    <row r="24" spans="1:29" s="88" customFormat="1" ht="12.2" customHeight="1">
      <c r="A24" s="146"/>
      <c r="B24" s="158" t="s">
        <v>76</v>
      </c>
      <c r="C24" s="228"/>
      <c r="D24" s="214">
        <v>90.5</v>
      </c>
      <c r="E24" s="214">
        <v>100</v>
      </c>
      <c r="F24" s="214">
        <v>113.1</v>
      </c>
      <c r="G24" s="214">
        <v>120.4</v>
      </c>
      <c r="H24" s="214">
        <v>132.1</v>
      </c>
      <c r="I24" s="214">
        <v>138.5</v>
      </c>
      <c r="J24" s="214">
        <v>145.6</v>
      </c>
      <c r="K24" s="412">
        <v>153.4</v>
      </c>
      <c r="L24" s="214">
        <f t="shared" si="0"/>
        <v>5.3571428571428648</v>
      </c>
      <c r="M24" s="214">
        <v>85.9</v>
      </c>
      <c r="N24" s="214">
        <v>100</v>
      </c>
      <c r="O24" s="214">
        <v>113.5</v>
      </c>
      <c r="P24" s="214">
        <v>130.19999999999999</v>
      </c>
      <c r="Q24" s="214">
        <v>165.3</v>
      </c>
      <c r="R24" s="214">
        <v>162.30000000000001</v>
      </c>
      <c r="S24" s="214">
        <v>170.2</v>
      </c>
      <c r="T24" s="412">
        <v>182.8</v>
      </c>
      <c r="U24" s="214">
        <f t="shared" si="1"/>
        <v>7.4030552291421996</v>
      </c>
      <c r="V24" s="230"/>
      <c r="W24" s="148"/>
      <c r="X24" s="139" t="s">
        <v>94</v>
      </c>
      <c r="AA24" s="20"/>
      <c r="AB24" s="20"/>
      <c r="AC24" s="20"/>
    </row>
    <row r="25" spans="1:29" s="88" customFormat="1" ht="12.2" customHeight="1">
      <c r="A25" s="146"/>
      <c r="B25" s="158" t="s">
        <v>14</v>
      </c>
      <c r="C25" s="228"/>
      <c r="D25" s="214">
        <v>88.2</v>
      </c>
      <c r="E25" s="214">
        <v>100</v>
      </c>
      <c r="F25" s="214">
        <v>111.9</v>
      </c>
      <c r="G25" s="214">
        <v>131.19999999999999</v>
      </c>
      <c r="H25" s="214">
        <v>164.7</v>
      </c>
      <c r="I25" s="214">
        <v>187</v>
      </c>
      <c r="J25" s="214">
        <v>205.9</v>
      </c>
      <c r="K25" s="412">
        <v>248.4</v>
      </c>
      <c r="L25" s="214">
        <f t="shared" si="0"/>
        <v>20.641087906750847</v>
      </c>
      <c r="M25" s="214">
        <v>89</v>
      </c>
      <c r="N25" s="214">
        <v>100</v>
      </c>
      <c r="O25" s="214">
        <v>109.2</v>
      </c>
      <c r="P25" s="214">
        <v>126.2</v>
      </c>
      <c r="Q25" s="232" t="s">
        <v>145</v>
      </c>
      <c r="R25" s="460" t="s">
        <v>164</v>
      </c>
      <c r="S25" s="460" t="s">
        <v>164</v>
      </c>
      <c r="T25" s="461" t="s">
        <v>381</v>
      </c>
      <c r="U25" s="460" t="s">
        <v>164</v>
      </c>
      <c r="V25" s="230"/>
      <c r="W25" s="148"/>
      <c r="X25" s="139" t="s">
        <v>108</v>
      </c>
      <c r="AA25" s="20"/>
      <c r="AB25" s="20"/>
      <c r="AC25" s="20"/>
    </row>
    <row r="26" spans="1:29" s="88" customFormat="1" ht="12.2" customHeight="1">
      <c r="A26" s="146"/>
      <c r="B26" s="158" t="s">
        <v>15</v>
      </c>
      <c r="C26" s="228"/>
      <c r="D26" s="214">
        <v>97.6</v>
      </c>
      <c r="E26" s="214">
        <v>100</v>
      </c>
      <c r="F26" s="214">
        <v>103.9</v>
      </c>
      <c r="G26" s="214">
        <v>109</v>
      </c>
      <c r="H26" s="214">
        <v>113.4</v>
      </c>
      <c r="I26" s="214">
        <v>108.3</v>
      </c>
      <c r="J26" s="214">
        <v>107.3</v>
      </c>
      <c r="K26" s="412">
        <v>110.1</v>
      </c>
      <c r="L26" s="214">
        <f t="shared" si="0"/>
        <v>2.6095060577819176</v>
      </c>
      <c r="M26" s="214">
        <v>97.8</v>
      </c>
      <c r="N26" s="214">
        <v>100</v>
      </c>
      <c r="O26" s="214">
        <v>102.1</v>
      </c>
      <c r="P26" s="214">
        <v>102.3</v>
      </c>
      <c r="Q26" s="214">
        <v>102.7</v>
      </c>
      <c r="R26" s="214">
        <v>102.1</v>
      </c>
      <c r="S26" s="460" t="s">
        <v>164</v>
      </c>
      <c r="T26" s="461" t="s">
        <v>381</v>
      </c>
      <c r="U26" s="460" t="s">
        <v>164</v>
      </c>
      <c r="V26" s="230"/>
      <c r="W26" s="148"/>
      <c r="X26" s="139" t="s">
        <v>2</v>
      </c>
      <c r="AA26" s="20"/>
      <c r="AB26" s="20"/>
      <c r="AC26" s="20"/>
    </row>
    <row r="27" spans="1:29" s="88" customFormat="1" ht="12.2" customHeight="1">
      <c r="A27" s="146"/>
      <c r="B27" s="158" t="s">
        <v>26</v>
      </c>
      <c r="C27" s="228"/>
      <c r="D27" s="214">
        <v>98.7</v>
      </c>
      <c r="E27" s="214">
        <v>100</v>
      </c>
      <c r="F27" s="214">
        <v>102.1</v>
      </c>
      <c r="G27" s="214">
        <v>102.6</v>
      </c>
      <c r="H27" s="214">
        <v>107.4</v>
      </c>
      <c r="I27" s="214">
        <v>110.9</v>
      </c>
      <c r="J27" s="214">
        <v>113.9</v>
      </c>
      <c r="K27" s="412">
        <v>117.9</v>
      </c>
      <c r="L27" s="214">
        <f t="shared" si="0"/>
        <v>3.5118525021949081</v>
      </c>
      <c r="M27" s="214">
        <v>94.1</v>
      </c>
      <c r="N27" s="214">
        <v>100</v>
      </c>
      <c r="O27" s="214">
        <v>105.7</v>
      </c>
      <c r="P27" s="214">
        <v>109.3</v>
      </c>
      <c r="Q27" s="214">
        <v>119.8</v>
      </c>
      <c r="R27" s="214">
        <v>112.2</v>
      </c>
      <c r="S27" s="214">
        <v>116.7</v>
      </c>
      <c r="T27" s="412">
        <v>125.8</v>
      </c>
      <c r="U27" s="214">
        <f t="shared" si="1"/>
        <v>7.7977720651242448</v>
      </c>
      <c r="V27" s="230"/>
      <c r="W27" s="148"/>
      <c r="X27" s="139" t="s">
        <v>109</v>
      </c>
      <c r="AA27" s="20"/>
      <c r="AB27" s="20"/>
      <c r="AC27" s="20"/>
    </row>
    <row r="28" spans="1:29" s="88" customFormat="1" ht="12.2" customHeight="1">
      <c r="A28" s="146"/>
      <c r="B28" s="158" t="s">
        <v>27</v>
      </c>
      <c r="C28" s="228"/>
      <c r="D28" s="214">
        <v>98</v>
      </c>
      <c r="E28" s="214">
        <v>100</v>
      </c>
      <c r="F28" s="214">
        <v>102.1</v>
      </c>
      <c r="G28" s="214">
        <v>103.9</v>
      </c>
      <c r="H28" s="214">
        <v>107.4</v>
      </c>
      <c r="I28" s="214">
        <v>108.3</v>
      </c>
      <c r="J28" s="214">
        <v>109.9</v>
      </c>
      <c r="K28" s="412">
        <v>112.9</v>
      </c>
      <c r="L28" s="214">
        <f t="shared" si="0"/>
        <v>2.7297543221110101</v>
      </c>
      <c r="M28" s="214">
        <v>96.2</v>
      </c>
      <c r="N28" s="214">
        <v>100</v>
      </c>
      <c r="O28" s="214">
        <v>105.6</v>
      </c>
      <c r="P28" s="214">
        <v>109.3</v>
      </c>
      <c r="Q28" s="214">
        <v>114.5</v>
      </c>
      <c r="R28" s="214">
        <v>109.2</v>
      </c>
      <c r="S28" s="214">
        <v>112.4</v>
      </c>
      <c r="T28" s="412">
        <v>117.7</v>
      </c>
      <c r="U28" s="214">
        <f t="shared" si="1"/>
        <v>4.7153024911032002</v>
      </c>
      <c r="V28" s="230"/>
      <c r="W28" s="148"/>
      <c r="X28" s="139" t="s">
        <v>110</v>
      </c>
      <c r="AA28" s="20"/>
      <c r="AB28" s="20"/>
      <c r="AC28" s="20"/>
    </row>
    <row r="29" spans="1:29" s="88" customFormat="1" ht="12.2" customHeight="1">
      <c r="A29" s="146"/>
      <c r="B29" s="158" t="s">
        <v>77</v>
      </c>
      <c r="C29" s="228"/>
      <c r="D29" s="214">
        <v>100.3</v>
      </c>
      <c r="E29" s="214">
        <v>100</v>
      </c>
      <c r="F29" s="214">
        <v>100.2</v>
      </c>
      <c r="G29" s="214">
        <v>100.3</v>
      </c>
      <c r="H29" s="214">
        <v>101.7</v>
      </c>
      <c r="I29" s="214">
        <v>100.3</v>
      </c>
      <c r="J29" s="214">
        <v>99.6</v>
      </c>
      <c r="K29" s="412">
        <v>99.3</v>
      </c>
      <c r="L29" s="214">
        <f t="shared" si="0"/>
        <v>-0.30120481927710557</v>
      </c>
      <c r="M29" s="214">
        <v>98.4</v>
      </c>
      <c r="N29" s="214">
        <v>100</v>
      </c>
      <c r="O29" s="214">
        <v>102.2</v>
      </c>
      <c r="P29" s="214">
        <v>104</v>
      </c>
      <c r="Q29" s="214">
        <v>108.7</v>
      </c>
      <c r="R29" s="214">
        <v>103</v>
      </c>
      <c r="S29" s="214">
        <v>102.9</v>
      </c>
      <c r="T29" s="412">
        <v>105</v>
      </c>
      <c r="U29" s="214">
        <f t="shared" si="1"/>
        <v>2.0408163265306065</v>
      </c>
      <c r="V29" s="230"/>
      <c r="W29" s="148"/>
      <c r="X29" s="139" t="s">
        <v>43</v>
      </c>
      <c r="AA29" s="20"/>
      <c r="AB29" s="20"/>
      <c r="AC29" s="20"/>
    </row>
    <row r="30" spans="1:29" s="88" customFormat="1" ht="12.2" customHeight="1">
      <c r="A30" s="146"/>
      <c r="B30" s="158" t="s">
        <v>210</v>
      </c>
      <c r="C30" s="228" t="s">
        <v>211</v>
      </c>
      <c r="D30" s="232">
        <v>83.8</v>
      </c>
      <c r="E30" s="232">
        <v>86.1</v>
      </c>
      <c r="F30" s="214">
        <v>88.1</v>
      </c>
      <c r="G30" s="214">
        <v>90.3</v>
      </c>
      <c r="H30" s="214">
        <v>94.5</v>
      </c>
      <c r="I30" s="214">
        <v>97.1</v>
      </c>
      <c r="J30" s="214">
        <v>100</v>
      </c>
      <c r="K30" s="412">
        <v>104</v>
      </c>
      <c r="L30" s="214">
        <f t="shared" si="0"/>
        <v>4</v>
      </c>
      <c r="M30" s="214">
        <v>97.9</v>
      </c>
      <c r="N30" s="214">
        <v>100</v>
      </c>
      <c r="O30" s="214">
        <v>100.9</v>
      </c>
      <c r="P30" s="214">
        <v>102.3</v>
      </c>
      <c r="Q30" s="214">
        <v>111.1</v>
      </c>
      <c r="R30" s="214">
        <v>110.9</v>
      </c>
      <c r="S30" s="214">
        <v>115.1</v>
      </c>
      <c r="T30" s="412">
        <v>122.1</v>
      </c>
      <c r="U30" s="214">
        <f t="shared" si="1"/>
        <v>6.0816681146828842</v>
      </c>
      <c r="V30" s="230"/>
      <c r="W30" s="148"/>
      <c r="X30" s="139" t="s">
        <v>44</v>
      </c>
      <c r="AA30" s="20"/>
      <c r="AB30" s="20"/>
      <c r="AC30" s="20"/>
    </row>
    <row r="31" spans="1:29" s="88" customFormat="1" ht="12.2" customHeight="1">
      <c r="A31" s="146"/>
      <c r="B31" s="158" t="s">
        <v>10</v>
      </c>
      <c r="C31" s="228"/>
      <c r="D31" s="214">
        <v>97.1</v>
      </c>
      <c r="E31" s="214">
        <v>100</v>
      </c>
      <c r="F31" s="214">
        <v>103.6</v>
      </c>
      <c r="G31" s="214">
        <v>105.7</v>
      </c>
      <c r="H31" s="214">
        <v>111.5</v>
      </c>
      <c r="I31" s="214">
        <v>112.1</v>
      </c>
      <c r="J31" s="214">
        <v>114</v>
      </c>
      <c r="K31" s="412">
        <v>117.6</v>
      </c>
      <c r="L31" s="214">
        <f t="shared" si="0"/>
        <v>3.1578947368421004</v>
      </c>
      <c r="M31" s="214">
        <v>93.6</v>
      </c>
      <c r="N31" s="214">
        <v>100</v>
      </c>
      <c r="O31" s="214">
        <v>106.7</v>
      </c>
      <c r="P31" s="214">
        <v>112.6</v>
      </c>
      <c r="Q31" s="214">
        <v>124</v>
      </c>
      <c r="R31" s="214">
        <v>115</v>
      </c>
      <c r="S31" s="214">
        <v>121.4</v>
      </c>
      <c r="T31" s="412">
        <v>132.30000000000001</v>
      </c>
      <c r="U31" s="214">
        <f t="shared" si="1"/>
        <v>8.9785831960461326</v>
      </c>
      <c r="V31" s="230"/>
      <c r="W31" s="148"/>
      <c r="X31" s="139" t="s">
        <v>111</v>
      </c>
      <c r="AA31" s="20"/>
      <c r="AB31" s="20"/>
      <c r="AC31" s="20"/>
    </row>
    <row r="32" spans="1:29" s="88" customFormat="1" ht="12.2" customHeight="1">
      <c r="A32" s="146"/>
      <c r="B32" s="158" t="s">
        <v>80</v>
      </c>
      <c r="C32" s="228"/>
      <c r="D32" s="214">
        <v>96.2</v>
      </c>
      <c r="E32" s="214">
        <v>100</v>
      </c>
      <c r="F32" s="214">
        <v>103.6</v>
      </c>
      <c r="G32" s="214">
        <v>107.7</v>
      </c>
      <c r="H32" s="214">
        <v>113.3</v>
      </c>
      <c r="I32" s="214">
        <v>119.3</v>
      </c>
      <c r="J32" s="214">
        <v>124.2</v>
      </c>
      <c r="K32" s="412">
        <v>128.5</v>
      </c>
      <c r="L32" s="214">
        <f t="shared" si="0"/>
        <v>3.4621578099838941</v>
      </c>
      <c r="M32" s="214">
        <v>96.6</v>
      </c>
      <c r="N32" s="214">
        <v>100</v>
      </c>
      <c r="O32" s="214">
        <v>106.1</v>
      </c>
      <c r="P32" s="214">
        <v>110.6</v>
      </c>
      <c r="Q32" s="214">
        <v>118.8</v>
      </c>
      <c r="R32" s="214">
        <v>125.8</v>
      </c>
      <c r="S32" s="214">
        <v>129.6</v>
      </c>
      <c r="T32" s="412">
        <v>136.6</v>
      </c>
      <c r="U32" s="214">
        <f t="shared" si="1"/>
        <v>5.401234567901235</v>
      </c>
      <c r="V32" s="230"/>
      <c r="W32" s="148"/>
      <c r="X32" s="139" t="s">
        <v>45</v>
      </c>
      <c r="AA32" s="20"/>
      <c r="AB32" s="20"/>
      <c r="AC32" s="20"/>
    </row>
    <row r="33" spans="1:29" s="88" customFormat="1" ht="12.2" customHeight="1">
      <c r="A33" s="146"/>
      <c r="B33" s="158" t="s">
        <v>29</v>
      </c>
      <c r="C33" s="228"/>
      <c r="D33" s="214">
        <v>98.4</v>
      </c>
      <c r="E33" s="214">
        <v>100</v>
      </c>
      <c r="F33" s="214">
        <v>101.2</v>
      </c>
      <c r="G33" s="214">
        <v>102.8</v>
      </c>
      <c r="H33" s="214">
        <v>105.4</v>
      </c>
      <c r="I33" s="214">
        <v>106.6</v>
      </c>
      <c r="J33" s="214">
        <v>108</v>
      </c>
      <c r="K33" s="412">
        <v>110.5</v>
      </c>
      <c r="L33" s="214">
        <f t="shared" si="0"/>
        <v>2.3148148148148149</v>
      </c>
      <c r="M33" s="214">
        <v>96.8</v>
      </c>
      <c r="N33" s="214">
        <v>100</v>
      </c>
      <c r="O33" s="214">
        <v>101.6</v>
      </c>
      <c r="P33" s="214">
        <v>106.4</v>
      </c>
      <c r="Q33" s="214">
        <v>111.4</v>
      </c>
      <c r="R33" s="214">
        <v>109.8</v>
      </c>
      <c r="S33" s="214">
        <v>112.7</v>
      </c>
      <c r="T33" s="412">
        <v>118.3</v>
      </c>
      <c r="U33" s="214">
        <f t="shared" si="1"/>
        <v>4.9689440993788772</v>
      </c>
      <c r="V33" s="230"/>
      <c r="W33" s="148"/>
      <c r="X33" s="139" t="s">
        <v>46</v>
      </c>
      <c r="AA33" s="20"/>
      <c r="AB33" s="20"/>
      <c r="AC33" s="20"/>
    </row>
    <row r="34" spans="1:29" s="88" customFormat="1" ht="12.2" customHeight="1">
      <c r="A34" s="146"/>
      <c r="B34" s="158" t="s">
        <v>30</v>
      </c>
      <c r="C34" s="228"/>
      <c r="D34" s="214">
        <v>97.1</v>
      </c>
      <c r="E34" s="214">
        <v>100</v>
      </c>
      <c r="F34" s="214">
        <v>103.4</v>
      </c>
      <c r="G34" s="214">
        <v>105.8</v>
      </c>
      <c r="H34" s="214">
        <v>110</v>
      </c>
      <c r="I34" s="214">
        <v>112.3</v>
      </c>
      <c r="J34" s="214">
        <v>114.9</v>
      </c>
      <c r="K34" s="412">
        <v>120</v>
      </c>
      <c r="L34" s="214">
        <f t="shared" si="0"/>
        <v>4.4386422976501256</v>
      </c>
      <c r="M34" s="214">
        <v>94.9</v>
      </c>
      <c r="N34" s="214">
        <v>100</v>
      </c>
      <c r="O34" s="214">
        <v>105.2</v>
      </c>
      <c r="P34" s="214">
        <v>108.9</v>
      </c>
      <c r="Q34" s="214">
        <v>119.8</v>
      </c>
      <c r="R34" s="214">
        <v>116.9</v>
      </c>
      <c r="S34" s="214">
        <v>121.4</v>
      </c>
      <c r="T34" s="412">
        <v>126.2</v>
      </c>
      <c r="U34" s="214">
        <f t="shared" si="1"/>
        <v>3.9538714991762745</v>
      </c>
      <c r="V34" s="230"/>
      <c r="W34" s="148"/>
      <c r="X34" s="139" t="s">
        <v>47</v>
      </c>
      <c r="AA34" s="20"/>
      <c r="AB34" s="20"/>
      <c r="AC34" s="20"/>
    </row>
    <row r="35" spans="1:29" s="88" customFormat="1" ht="12.2" customHeight="1">
      <c r="A35" s="146"/>
      <c r="B35" s="158" t="s">
        <v>31</v>
      </c>
      <c r="C35" s="233"/>
      <c r="D35" s="214">
        <v>98.5</v>
      </c>
      <c r="E35" s="214">
        <v>100</v>
      </c>
      <c r="F35" s="214">
        <v>102.3</v>
      </c>
      <c r="G35" s="214">
        <v>103.1</v>
      </c>
      <c r="H35" s="214">
        <v>107</v>
      </c>
      <c r="I35" s="214">
        <v>109.3</v>
      </c>
      <c r="J35" s="214">
        <v>111.9</v>
      </c>
      <c r="K35" s="412">
        <v>113.4</v>
      </c>
      <c r="L35" s="214">
        <f t="shared" si="0"/>
        <v>1.3404825737265413</v>
      </c>
      <c r="M35" s="214">
        <v>85.8</v>
      </c>
      <c r="N35" s="214">
        <v>100</v>
      </c>
      <c r="O35" s="214">
        <v>112.8</v>
      </c>
      <c r="P35" s="214">
        <v>112.8</v>
      </c>
      <c r="Q35" s="214">
        <v>138.6</v>
      </c>
      <c r="R35" s="214">
        <v>137.5</v>
      </c>
      <c r="S35" s="214">
        <v>162.69999999999999</v>
      </c>
      <c r="T35" s="412">
        <v>189.3</v>
      </c>
      <c r="U35" s="214">
        <f t="shared" si="1"/>
        <v>16.349108789182559</v>
      </c>
      <c r="V35" s="229"/>
      <c r="W35" s="179"/>
      <c r="X35" s="139" t="s">
        <v>48</v>
      </c>
      <c r="AA35" s="20"/>
      <c r="AB35" s="20"/>
      <c r="AC35" s="20"/>
    </row>
    <row r="36" spans="1:29" s="88" customFormat="1" ht="12.2" customHeight="1">
      <c r="A36" s="146"/>
      <c r="B36" s="158" t="s">
        <v>8</v>
      </c>
      <c r="C36" s="233"/>
      <c r="D36" s="214">
        <v>91.7</v>
      </c>
      <c r="E36" s="214">
        <v>100</v>
      </c>
      <c r="F36" s="214">
        <v>107.9</v>
      </c>
      <c r="G36" s="214">
        <v>116.1</v>
      </c>
      <c r="H36" s="214">
        <v>139.69999999999999</v>
      </c>
      <c r="I36" s="214">
        <v>158.69999999999999</v>
      </c>
      <c r="J36" s="214">
        <v>180.8</v>
      </c>
      <c r="K36" s="412">
        <v>202.3</v>
      </c>
      <c r="L36" s="214">
        <f t="shared" si="0"/>
        <v>11.891592920353981</v>
      </c>
      <c r="M36" s="214">
        <v>92</v>
      </c>
      <c r="N36" s="214">
        <v>100</v>
      </c>
      <c r="O36" s="214">
        <v>108.5</v>
      </c>
      <c r="P36" s="214">
        <v>117.4</v>
      </c>
      <c r="Q36" s="214">
        <v>147.19999999999999</v>
      </c>
      <c r="R36" s="214">
        <v>157.80000000000001</v>
      </c>
      <c r="S36" s="214">
        <v>191.5</v>
      </c>
      <c r="T36" s="412">
        <v>227.6</v>
      </c>
      <c r="U36" s="214">
        <f t="shared" si="1"/>
        <v>18.851174934725844</v>
      </c>
      <c r="V36" s="229"/>
      <c r="W36" s="179"/>
      <c r="X36" s="139" t="s">
        <v>95</v>
      </c>
      <c r="AA36" s="20"/>
      <c r="AB36" s="20"/>
      <c r="AC36" s="20"/>
    </row>
    <row r="37" spans="1:29" s="88" customFormat="1" ht="12.2" customHeight="1">
      <c r="A37" s="146"/>
      <c r="B37" s="158" t="s">
        <v>32</v>
      </c>
      <c r="C37" s="233"/>
      <c r="D37" s="214">
        <v>93.9</v>
      </c>
      <c r="E37" s="214">
        <v>100</v>
      </c>
      <c r="F37" s="214">
        <v>105.5</v>
      </c>
      <c r="G37" s="214">
        <v>108.5</v>
      </c>
      <c r="H37" s="214">
        <v>117.5</v>
      </c>
      <c r="I37" s="214">
        <v>122.4</v>
      </c>
      <c r="J37" s="214">
        <v>127.1</v>
      </c>
      <c r="K37" s="412">
        <v>133</v>
      </c>
      <c r="L37" s="214">
        <f t="shared" si="0"/>
        <v>4.6420141620771096</v>
      </c>
      <c r="M37" s="214">
        <v>91.7</v>
      </c>
      <c r="N37" s="214">
        <v>100</v>
      </c>
      <c r="O37" s="214">
        <v>109.4</v>
      </c>
      <c r="P37" s="214">
        <v>110.4</v>
      </c>
      <c r="Q37" s="214">
        <v>114.9</v>
      </c>
      <c r="R37" s="214">
        <v>113.3</v>
      </c>
      <c r="S37" s="214">
        <v>107.7</v>
      </c>
      <c r="T37" s="412">
        <v>108.7</v>
      </c>
      <c r="U37" s="214">
        <f t="shared" si="1"/>
        <v>0.92850510677808717</v>
      </c>
      <c r="V37" s="229"/>
      <c r="W37" s="179"/>
      <c r="X37" s="139" t="s">
        <v>96</v>
      </c>
      <c r="AA37" s="20"/>
      <c r="AB37" s="20"/>
      <c r="AC37" s="20"/>
    </row>
    <row r="38" spans="1:29" s="88" customFormat="1" ht="12.2" customHeight="1">
      <c r="A38" s="146"/>
      <c r="B38" s="158" t="s">
        <v>82</v>
      </c>
      <c r="C38" s="228"/>
      <c r="D38" s="214">
        <v>97.9</v>
      </c>
      <c r="E38" s="214">
        <v>100</v>
      </c>
      <c r="F38" s="214">
        <v>101.1</v>
      </c>
      <c r="G38" s="214">
        <v>103.5</v>
      </c>
      <c r="H38" s="214">
        <v>108</v>
      </c>
      <c r="I38" s="214">
        <v>112.2</v>
      </c>
      <c r="J38" s="214">
        <v>115.2</v>
      </c>
      <c r="K38" s="412">
        <v>120.1</v>
      </c>
      <c r="L38" s="214">
        <f t="shared" si="0"/>
        <v>4.2534722222222143</v>
      </c>
      <c r="M38" s="214">
        <v>99.1</v>
      </c>
      <c r="N38" s="214">
        <v>100</v>
      </c>
      <c r="O38" s="214">
        <v>102.2</v>
      </c>
      <c r="P38" s="214">
        <v>104.5</v>
      </c>
      <c r="Q38" s="214">
        <v>107.1</v>
      </c>
      <c r="R38" s="214">
        <v>110.8</v>
      </c>
      <c r="S38" s="214">
        <v>113.2</v>
      </c>
      <c r="T38" s="412">
        <v>121.9</v>
      </c>
      <c r="U38" s="214">
        <f t="shared" si="1"/>
        <v>7.6855123674911683</v>
      </c>
      <c r="V38" s="230"/>
      <c r="W38" s="148"/>
      <c r="X38" s="139" t="s">
        <v>49</v>
      </c>
      <c r="AA38" s="20"/>
      <c r="AB38" s="20"/>
      <c r="AC38" s="20"/>
    </row>
    <row r="39" spans="1:29" s="88" customFormat="1" ht="12.2" customHeight="1">
      <c r="A39" s="146"/>
      <c r="B39" s="158" t="s">
        <v>33</v>
      </c>
      <c r="C39" s="228"/>
      <c r="D39" s="214">
        <v>97.8</v>
      </c>
      <c r="E39" s="214">
        <v>100</v>
      </c>
      <c r="F39" s="214">
        <v>102.7</v>
      </c>
      <c r="G39" s="214">
        <v>105.6</v>
      </c>
      <c r="H39" s="214">
        <v>108.4</v>
      </c>
      <c r="I39" s="214">
        <v>107.5</v>
      </c>
      <c r="J39" s="214">
        <v>109</v>
      </c>
      <c r="K39" s="412">
        <v>112.9</v>
      </c>
      <c r="L39" s="214">
        <f t="shared" si="0"/>
        <v>3.577981651376152</v>
      </c>
      <c r="M39" s="232">
        <v>96.1</v>
      </c>
      <c r="N39" s="232">
        <v>100</v>
      </c>
      <c r="O39" s="232">
        <v>104.7</v>
      </c>
      <c r="P39" s="232">
        <v>107.8</v>
      </c>
      <c r="Q39" s="232">
        <v>113.9</v>
      </c>
      <c r="R39" s="214">
        <v>108.8</v>
      </c>
      <c r="S39" s="214">
        <v>112.7</v>
      </c>
      <c r="T39" s="412">
        <v>119.2</v>
      </c>
      <c r="U39" s="214">
        <f t="shared" si="1"/>
        <v>5.7675244010647733</v>
      </c>
      <c r="V39" s="230"/>
      <c r="W39" s="148"/>
      <c r="X39" s="139" t="s">
        <v>112</v>
      </c>
      <c r="AA39" s="20"/>
      <c r="AB39" s="20"/>
      <c r="AC39" s="20"/>
    </row>
    <row r="40" spans="1:29" s="88" customFormat="1" ht="12.2" customHeight="1">
      <c r="A40" s="146"/>
      <c r="B40" s="158" t="s">
        <v>34</v>
      </c>
      <c r="C40" s="228"/>
      <c r="D40" s="214">
        <v>88.7</v>
      </c>
      <c r="E40" s="214">
        <v>100</v>
      </c>
      <c r="F40" s="214">
        <v>109.7</v>
      </c>
      <c r="G40" s="214">
        <v>119.6</v>
      </c>
      <c r="H40" s="214">
        <v>136.4</v>
      </c>
      <c r="I40" s="214">
        <v>152.30000000000001</v>
      </c>
      <c r="J40" s="214">
        <v>162.80000000000001</v>
      </c>
      <c r="K40" s="412">
        <v>176.5</v>
      </c>
      <c r="L40" s="214">
        <f t="shared" si="0"/>
        <v>8.4152334152334074</v>
      </c>
      <c r="M40" s="232" t="s">
        <v>167</v>
      </c>
      <c r="N40" s="232" t="s">
        <v>167</v>
      </c>
      <c r="O40" s="232" t="s">
        <v>167</v>
      </c>
      <c r="P40" s="232" t="s">
        <v>167</v>
      </c>
      <c r="Q40" s="232" t="s">
        <v>167</v>
      </c>
      <c r="R40" s="460" t="s">
        <v>167</v>
      </c>
      <c r="S40" s="460" t="s">
        <v>167</v>
      </c>
      <c r="T40" s="461" t="s">
        <v>381</v>
      </c>
      <c r="U40" s="460" t="s">
        <v>167</v>
      </c>
      <c r="V40" s="230"/>
      <c r="W40" s="148"/>
      <c r="X40" s="139" t="s">
        <v>88</v>
      </c>
      <c r="AA40" s="20"/>
      <c r="AB40" s="20"/>
      <c r="AC40" s="20"/>
    </row>
    <row r="41" spans="1:29" s="88" customFormat="1" ht="12.2" customHeight="1">
      <c r="A41" s="146"/>
      <c r="B41" s="158" t="s">
        <v>11</v>
      </c>
      <c r="C41" s="228"/>
      <c r="D41" s="214">
        <v>99.3</v>
      </c>
      <c r="E41" s="214">
        <v>100</v>
      </c>
      <c r="F41" s="214">
        <v>102.2</v>
      </c>
      <c r="G41" s="214">
        <v>106.5</v>
      </c>
      <c r="H41" s="214">
        <v>117</v>
      </c>
      <c r="I41" s="214">
        <v>122.9</v>
      </c>
      <c r="J41" s="214">
        <v>129.5</v>
      </c>
      <c r="K41" s="412">
        <v>136</v>
      </c>
      <c r="L41" s="214">
        <f t="shared" si="0"/>
        <v>5.019305019305019</v>
      </c>
      <c r="M41" s="214">
        <v>97.2</v>
      </c>
      <c r="N41" s="214">
        <v>100</v>
      </c>
      <c r="O41" s="214">
        <v>101.2</v>
      </c>
      <c r="P41" s="214">
        <v>106.9</v>
      </c>
      <c r="Q41" s="214">
        <v>116.5</v>
      </c>
      <c r="R41" s="214">
        <v>113</v>
      </c>
      <c r="S41" s="214">
        <v>117.9</v>
      </c>
      <c r="T41" s="412">
        <v>122.9</v>
      </c>
      <c r="U41" s="214">
        <f t="shared" si="1"/>
        <v>4.2408821034775235</v>
      </c>
      <c r="V41" s="230"/>
      <c r="W41" s="148"/>
      <c r="X41" s="139" t="s">
        <v>97</v>
      </c>
      <c r="AA41" s="20"/>
      <c r="AB41" s="20"/>
      <c r="AC41" s="20"/>
    </row>
    <row r="42" spans="1:29" s="88" customFormat="1" ht="12.2" customHeight="1">
      <c r="A42" s="146"/>
      <c r="B42" s="158" t="s">
        <v>35</v>
      </c>
      <c r="C42" s="228"/>
      <c r="D42" s="214">
        <v>99.6</v>
      </c>
      <c r="E42" s="214">
        <v>100</v>
      </c>
      <c r="F42" s="214">
        <v>101</v>
      </c>
      <c r="G42" s="214">
        <v>103.1</v>
      </c>
      <c r="H42" s="214">
        <v>109.9</v>
      </c>
      <c r="I42" s="214">
        <v>110.5</v>
      </c>
      <c r="J42" s="214">
        <v>113.6</v>
      </c>
      <c r="K42" s="412">
        <v>119.6</v>
      </c>
      <c r="L42" s="214">
        <f t="shared" si="0"/>
        <v>5.2816901408450709</v>
      </c>
      <c r="M42" s="214">
        <v>91.2</v>
      </c>
      <c r="N42" s="214">
        <v>100</v>
      </c>
      <c r="O42" s="214">
        <v>105</v>
      </c>
      <c r="P42" s="214">
        <v>105.3</v>
      </c>
      <c r="Q42" s="214">
        <v>113.2</v>
      </c>
      <c r="R42" s="214">
        <v>97.5</v>
      </c>
      <c r="S42" s="214">
        <v>102.1</v>
      </c>
      <c r="T42" s="412">
        <v>110.7</v>
      </c>
      <c r="U42" s="214">
        <f t="shared" si="1"/>
        <v>8.4231145935357574</v>
      </c>
      <c r="V42" s="230"/>
      <c r="W42" s="148"/>
      <c r="X42" s="139" t="s">
        <v>50</v>
      </c>
      <c r="AA42" s="20"/>
      <c r="AB42" s="20"/>
      <c r="AC42" s="20"/>
    </row>
    <row r="43" spans="1:29" s="88" customFormat="1" ht="12.2" customHeight="1">
      <c r="A43" s="146"/>
      <c r="B43" s="158" t="s">
        <v>12</v>
      </c>
      <c r="C43" s="228"/>
      <c r="D43" s="214">
        <v>96.7</v>
      </c>
      <c r="E43" s="214">
        <v>100</v>
      </c>
      <c r="F43" s="214">
        <v>104.6</v>
      </c>
      <c r="G43" s="214">
        <v>112.1</v>
      </c>
      <c r="H43" s="214">
        <v>125</v>
      </c>
      <c r="I43" s="214">
        <v>133.9</v>
      </c>
      <c r="J43" s="214">
        <v>139.6</v>
      </c>
      <c r="K43" s="412">
        <v>146.6</v>
      </c>
      <c r="L43" s="214">
        <f t="shared" si="0"/>
        <v>5.0143266475644701</v>
      </c>
      <c r="M43" s="214">
        <v>96.5</v>
      </c>
      <c r="N43" s="214">
        <v>100</v>
      </c>
      <c r="O43" s="214">
        <v>107.7</v>
      </c>
      <c r="P43" s="214">
        <v>119.5</v>
      </c>
      <c r="Q43" s="214">
        <v>136.6</v>
      </c>
      <c r="R43" s="214">
        <v>136.6</v>
      </c>
      <c r="S43" s="214">
        <v>144.80000000000001</v>
      </c>
      <c r="T43" s="412">
        <v>156.9</v>
      </c>
      <c r="U43" s="214">
        <f t="shared" si="1"/>
        <v>8.3563535911602163</v>
      </c>
      <c r="V43" s="230"/>
      <c r="W43" s="148"/>
      <c r="X43" s="139" t="s">
        <v>113</v>
      </c>
      <c r="AA43" s="20"/>
      <c r="AB43" s="20"/>
      <c r="AC43" s="20"/>
    </row>
    <row r="44" spans="1:29" s="88" customFormat="1" ht="12.2" customHeight="1">
      <c r="A44" s="146"/>
      <c r="B44" s="158" t="s">
        <v>36</v>
      </c>
      <c r="C44" s="228"/>
      <c r="D44" s="214">
        <v>96.7</v>
      </c>
      <c r="E44" s="214">
        <v>100</v>
      </c>
      <c r="F44" s="214">
        <v>103.5</v>
      </c>
      <c r="G44" s="214">
        <v>106.4</v>
      </c>
      <c r="H44" s="214">
        <v>110.7</v>
      </c>
      <c r="I44" s="214">
        <v>110.4</v>
      </c>
      <c r="J44" s="214">
        <v>112.4</v>
      </c>
      <c r="K44" s="412">
        <v>116</v>
      </c>
      <c r="L44" s="214">
        <f t="shared" si="0"/>
        <v>3.2028469750889625</v>
      </c>
      <c r="M44" s="214">
        <v>95.5</v>
      </c>
      <c r="N44" s="214">
        <v>100</v>
      </c>
      <c r="O44" s="214">
        <v>105.4</v>
      </c>
      <c r="P44" s="214">
        <v>109.2</v>
      </c>
      <c r="Q44" s="214">
        <v>116.3</v>
      </c>
      <c r="R44" s="214">
        <v>112.4</v>
      </c>
      <c r="S44" s="214">
        <v>116</v>
      </c>
      <c r="T44" s="412">
        <v>124</v>
      </c>
      <c r="U44" s="214">
        <f t="shared" si="1"/>
        <v>6.8965517241379306</v>
      </c>
      <c r="V44" s="230"/>
      <c r="W44" s="148"/>
      <c r="X44" s="139" t="s">
        <v>114</v>
      </c>
      <c r="AA44" s="20"/>
      <c r="AB44" s="20"/>
      <c r="AC44" s="20"/>
    </row>
    <row r="45" spans="1:29" s="88" customFormat="1" ht="12.2" customHeight="1">
      <c r="A45" s="146"/>
      <c r="B45" s="158" t="s">
        <v>37</v>
      </c>
      <c r="C45" s="228"/>
      <c r="D45" s="214">
        <v>99.5</v>
      </c>
      <c r="E45" s="214">
        <v>100</v>
      </c>
      <c r="F45" s="214">
        <v>101.4</v>
      </c>
      <c r="G45" s="214">
        <v>103.6</v>
      </c>
      <c r="H45" s="214">
        <v>107.2</v>
      </c>
      <c r="I45" s="214">
        <v>106.6</v>
      </c>
      <c r="J45" s="214">
        <v>107.9</v>
      </c>
      <c r="K45" s="412">
        <v>111.1</v>
      </c>
      <c r="L45" s="214">
        <f t="shared" si="0"/>
        <v>2.9657089898053646</v>
      </c>
      <c r="M45" s="214">
        <v>95.1</v>
      </c>
      <c r="N45" s="214">
        <v>100</v>
      </c>
      <c r="O45" s="214">
        <v>105.4</v>
      </c>
      <c r="P45" s="214">
        <v>109.3</v>
      </c>
      <c r="Q45" s="214">
        <v>115.4</v>
      </c>
      <c r="R45" s="214">
        <v>114.2</v>
      </c>
      <c r="S45" s="214">
        <v>115.8</v>
      </c>
      <c r="T45" s="412">
        <v>119</v>
      </c>
      <c r="U45" s="214">
        <f t="shared" si="1"/>
        <v>2.7633851468048385</v>
      </c>
      <c r="V45" s="230"/>
      <c r="W45" s="148"/>
      <c r="X45" s="139" t="s">
        <v>51</v>
      </c>
      <c r="AA45" s="20"/>
      <c r="AB45" s="20"/>
      <c r="AC45" s="20"/>
    </row>
    <row r="46" spans="1:29" s="88" customFormat="1" ht="12.2" customHeight="1">
      <c r="A46" s="146"/>
      <c r="B46" s="158" t="s">
        <v>38</v>
      </c>
      <c r="C46" s="228"/>
      <c r="D46" s="214">
        <v>98.8</v>
      </c>
      <c r="E46" s="214">
        <v>100</v>
      </c>
      <c r="F46" s="214">
        <v>101.1</v>
      </c>
      <c r="G46" s="214">
        <v>101.8</v>
      </c>
      <c r="H46" s="214">
        <v>104.3</v>
      </c>
      <c r="I46" s="214">
        <v>103.8</v>
      </c>
      <c r="J46" s="214">
        <v>104.5</v>
      </c>
      <c r="K46" s="412">
        <v>104.7</v>
      </c>
      <c r="L46" s="214">
        <f t="shared" si="0"/>
        <v>0.19138755980861516</v>
      </c>
      <c r="M46" s="214">
        <v>99.2</v>
      </c>
      <c r="N46" s="214">
        <v>100</v>
      </c>
      <c r="O46" s="214">
        <v>102.1</v>
      </c>
      <c r="P46" s="214">
        <v>104.5</v>
      </c>
      <c r="Q46" s="214">
        <v>108</v>
      </c>
      <c r="R46" s="214">
        <v>105.8</v>
      </c>
      <c r="S46" s="214">
        <v>105.7</v>
      </c>
      <c r="T46" s="412">
        <v>104.5</v>
      </c>
      <c r="U46" s="214">
        <f t="shared" si="1"/>
        <v>-1.1352885525070981</v>
      </c>
      <c r="V46" s="230"/>
      <c r="W46" s="148"/>
      <c r="X46" s="139" t="s">
        <v>52</v>
      </c>
      <c r="AA46" s="20"/>
      <c r="AB46" s="20"/>
      <c r="AC46" s="20"/>
    </row>
    <row r="47" spans="1:29" s="88" customFormat="1" ht="12.2" customHeight="1">
      <c r="A47" s="146"/>
      <c r="B47" s="158" t="s">
        <v>73</v>
      </c>
      <c r="C47" s="228" t="s">
        <v>212</v>
      </c>
      <c r="D47" s="214">
        <v>97.2</v>
      </c>
      <c r="E47" s="214">
        <v>99.4</v>
      </c>
      <c r="F47" s="214">
        <v>100</v>
      </c>
      <c r="G47" s="214">
        <v>101.8</v>
      </c>
      <c r="H47" s="214">
        <v>105.4</v>
      </c>
      <c r="I47" s="214">
        <v>104.5</v>
      </c>
      <c r="J47" s="214">
        <v>105.5</v>
      </c>
      <c r="K47" s="412">
        <v>107</v>
      </c>
      <c r="L47" s="214">
        <f t="shared" si="0"/>
        <v>1.4218009478672986</v>
      </c>
      <c r="M47" s="214">
        <v>94.1</v>
      </c>
      <c r="N47" s="214">
        <v>94.7</v>
      </c>
      <c r="O47" s="214">
        <v>100</v>
      </c>
      <c r="P47" s="214">
        <v>106.5</v>
      </c>
      <c r="Q47" s="214">
        <v>112</v>
      </c>
      <c r="R47" s="214">
        <v>102.2</v>
      </c>
      <c r="S47" s="214">
        <v>107.8</v>
      </c>
      <c r="T47" s="412">
        <v>112.4</v>
      </c>
      <c r="U47" s="214">
        <f t="shared" si="1"/>
        <v>4.2671614100185611</v>
      </c>
      <c r="V47" s="230"/>
      <c r="W47" s="148"/>
      <c r="X47" s="139" t="s">
        <v>99</v>
      </c>
      <c r="AA47" s="20"/>
      <c r="AB47" s="20"/>
      <c r="AC47" s="20"/>
    </row>
    <row r="48" spans="1:29" s="88" customFormat="1" ht="12.2" customHeight="1">
      <c r="A48" s="146"/>
      <c r="B48" s="158" t="s">
        <v>123</v>
      </c>
      <c r="C48" s="228"/>
      <c r="D48" s="214">
        <v>95.7</v>
      </c>
      <c r="E48" s="214">
        <v>100</v>
      </c>
      <c r="F48" s="214">
        <v>104.6</v>
      </c>
      <c r="G48" s="214">
        <v>107</v>
      </c>
      <c r="H48" s="214">
        <v>112.8</v>
      </c>
      <c r="I48" s="214">
        <v>111.8</v>
      </c>
      <c r="J48" s="214">
        <v>115.5</v>
      </c>
      <c r="K48" s="412">
        <v>119.9</v>
      </c>
      <c r="L48" s="214">
        <f t="shared" si="0"/>
        <v>3.8095238095238146</v>
      </c>
      <c r="M48" s="214">
        <v>91.6</v>
      </c>
      <c r="N48" s="214">
        <v>100</v>
      </c>
      <c r="O48" s="214">
        <v>107.1</v>
      </c>
      <c r="P48" s="214">
        <v>110.5</v>
      </c>
      <c r="Q48" s="214">
        <v>124.3</v>
      </c>
      <c r="R48" s="214">
        <v>119.6</v>
      </c>
      <c r="S48" s="214">
        <v>130.80000000000001</v>
      </c>
      <c r="T48" s="412">
        <v>137.9</v>
      </c>
      <c r="U48" s="214">
        <f t="shared" si="1"/>
        <v>5.4281345565749186</v>
      </c>
      <c r="V48" s="230"/>
      <c r="W48" s="148"/>
      <c r="X48" s="139" t="s">
        <v>98</v>
      </c>
      <c r="AA48" s="20"/>
      <c r="AB48" s="20"/>
      <c r="AC48" s="20"/>
    </row>
    <row r="49" spans="1:29" s="88" customFormat="1" ht="12.2" customHeight="1">
      <c r="A49" s="146"/>
      <c r="B49" s="158" t="s">
        <v>122</v>
      </c>
      <c r="C49" s="228"/>
      <c r="D49" s="214">
        <v>90.8</v>
      </c>
      <c r="E49" s="214">
        <v>100</v>
      </c>
      <c r="F49" s="214">
        <v>110.5</v>
      </c>
      <c r="G49" s="214">
        <v>120.2</v>
      </c>
      <c r="H49" s="214">
        <v>132.69999999999999</v>
      </c>
      <c r="I49" s="214">
        <v>141</v>
      </c>
      <c r="J49" s="214">
        <v>153.1</v>
      </c>
      <c r="K49" s="412">
        <v>163</v>
      </c>
      <c r="L49" s="214">
        <f t="shared" si="0"/>
        <v>6.4663618549967383</v>
      </c>
      <c r="M49" s="214">
        <v>94.4</v>
      </c>
      <c r="N49" s="214">
        <v>100</v>
      </c>
      <c r="O49" s="214">
        <v>109.3</v>
      </c>
      <c r="P49" s="214">
        <v>116.2</v>
      </c>
      <c r="Q49" s="214">
        <v>131</v>
      </c>
      <c r="R49" s="214">
        <v>132.6</v>
      </c>
      <c r="S49" s="214">
        <v>143.9</v>
      </c>
      <c r="T49" s="412">
        <v>159.80000000000001</v>
      </c>
      <c r="U49" s="214">
        <f t="shared" si="1"/>
        <v>11.049339819318975</v>
      </c>
      <c r="V49" s="230"/>
      <c r="W49" s="148"/>
      <c r="X49" s="139" t="s">
        <v>3</v>
      </c>
      <c r="AA49" s="20"/>
      <c r="AB49" s="20"/>
      <c r="AC49" s="20"/>
    </row>
    <row r="50" spans="1:29" s="88" customFormat="1" ht="12.2" customHeight="1">
      <c r="A50" s="146"/>
      <c r="B50" s="158" t="s">
        <v>39</v>
      </c>
      <c r="C50" s="228"/>
      <c r="D50" s="214">
        <v>98</v>
      </c>
      <c r="E50" s="214">
        <v>100</v>
      </c>
      <c r="F50" s="214">
        <v>102.3</v>
      </c>
      <c r="G50" s="214">
        <v>104.7</v>
      </c>
      <c r="H50" s="214">
        <v>108.5</v>
      </c>
      <c r="I50" s="214">
        <v>110.8</v>
      </c>
      <c r="J50" s="214">
        <v>114.5</v>
      </c>
      <c r="K50" s="412">
        <v>119.6</v>
      </c>
      <c r="L50" s="214">
        <f t="shared" si="0"/>
        <v>4.4541484716157154</v>
      </c>
      <c r="M50" s="214">
        <v>98.1</v>
      </c>
      <c r="N50" s="214">
        <v>100</v>
      </c>
      <c r="O50" s="214">
        <v>102</v>
      </c>
      <c r="P50" s="214">
        <v>104.4</v>
      </c>
      <c r="Q50" s="214">
        <v>111.4</v>
      </c>
      <c r="R50" s="214">
        <v>113.2</v>
      </c>
      <c r="S50" s="214">
        <v>117.9</v>
      </c>
      <c r="T50" s="412">
        <v>124.5</v>
      </c>
      <c r="U50" s="214">
        <f t="shared" si="1"/>
        <v>5.5979643765903262</v>
      </c>
      <c r="V50" s="230"/>
      <c r="W50" s="148"/>
      <c r="X50" s="139" t="s">
        <v>115</v>
      </c>
      <c r="AA50" s="20"/>
      <c r="AB50" s="20"/>
      <c r="AC50" s="20"/>
    </row>
    <row r="51" spans="1:29" s="88" customFormat="1" ht="12.2" customHeight="1">
      <c r="A51" s="146"/>
      <c r="B51" s="158" t="s">
        <v>74</v>
      </c>
      <c r="C51" s="228"/>
      <c r="D51" s="214">
        <v>96.7</v>
      </c>
      <c r="E51" s="214">
        <v>100</v>
      </c>
      <c r="F51" s="214">
        <v>103.2</v>
      </c>
      <c r="G51" s="214">
        <v>106.2</v>
      </c>
      <c r="H51" s="214">
        <v>110.2</v>
      </c>
      <c r="I51" s="214">
        <v>109.9</v>
      </c>
      <c r="J51" s="214">
        <v>111.7</v>
      </c>
      <c r="K51" s="412">
        <v>115.2</v>
      </c>
      <c r="L51" s="214">
        <f t="shared" si="0"/>
        <v>3.1333930170098481</v>
      </c>
      <c r="M51" s="214">
        <v>93.2</v>
      </c>
      <c r="N51" s="214">
        <v>100</v>
      </c>
      <c r="O51" s="214">
        <v>104.7</v>
      </c>
      <c r="P51" s="214">
        <v>109.7</v>
      </c>
      <c r="Q51" s="214">
        <v>120.5</v>
      </c>
      <c r="R51" s="214">
        <v>109.9</v>
      </c>
      <c r="S51" s="214">
        <v>117.4</v>
      </c>
      <c r="T51" s="412">
        <v>127.7</v>
      </c>
      <c r="U51" s="214">
        <f t="shared" si="1"/>
        <v>8.7734241908006787</v>
      </c>
      <c r="V51" s="230"/>
      <c r="W51" s="148"/>
      <c r="X51" s="139" t="s">
        <v>13</v>
      </c>
      <c r="AA51" s="20"/>
      <c r="AB51" s="20"/>
      <c r="AC51" s="20"/>
    </row>
    <row r="52" spans="1:29" s="88" customFormat="1" ht="6.95" customHeight="1">
      <c r="A52" s="90"/>
      <c r="B52" s="91"/>
      <c r="C52" s="93"/>
      <c r="D52" s="108"/>
      <c r="E52" s="108"/>
      <c r="F52" s="108"/>
      <c r="G52" s="108"/>
      <c r="H52" s="108"/>
      <c r="I52" s="108"/>
      <c r="J52" s="108"/>
      <c r="K52" s="413"/>
      <c r="L52" s="108"/>
      <c r="M52" s="108"/>
      <c r="N52" s="108"/>
      <c r="O52" s="108"/>
      <c r="P52" s="108"/>
      <c r="Q52" s="108"/>
      <c r="R52" s="108"/>
      <c r="S52" s="108"/>
      <c r="T52" s="108"/>
      <c r="U52" s="109"/>
      <c r="V52" s="92"/>
      <c r="W52" s="92"/>
      <c r="X52" s="110"/>
      <c r="Y52" s="111"/>
      <c r="AA52" s="20"/>
      <c r="AB52" s="20"/>
      <c r="AC52" s="20"/>
    </row>
    <row r="53" spans="1:29" s="122" customFormat="1" ht="60.75" customHeight="1">
      <c r="A53" s="436" t="s">
        <v>214</v>
      </c>
      <c r="B53" s="436"/>
      <c r="C53" s="436"/>
      <c r="D53" s="436"/>
      <c r="E53" s="436"/>
      <c r="F53" s="436"/>
      <c r="G53" s="436"/>
      <c r="H53" s="436"/>
      <c r="I53" s="436"/>
      <c r="J53" s="436"/>
      <c r="K53" s="436"/>
      <c r="L53" s="436"/>
      <c r="M53" s="436"/>
      <c r="N53" s="436"/>
      <c r="O53" s="436"/>
      <c r="P53" s="436"/>
      <c r="Q53" s="436"/>
      <c r="R53" s="436"/>
      <c r="S53" s="436"/>
      <c r="T53" s="436"/>
      <c r="U53" s="436"/>
      <c r="V53" s="436"/>
      <c r="W53" s="436"/>
      <c r="X53" s="436"/>
      <c r="AA53" s="234"/>
      <c r="AB53" s="234"/>
      <c r="AC53" s="234"/>
    </row>
  </sheetData>
  <mergeCells count="8">
    <mergeCell ref="M53:X53"/>
    <mergeCell ref="D4:L4"/>
    <mergeCell ref="A53:L53"/>
    <mergeCell ref="M2:X2"/>
    <mergeCell ref="B4:B5"/>
    <mergeCell ref="X4:X5"/>
    <mergeCell ref="A2:L2"/>
    <mergeCell ref="M4:U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05"/>
  <dimension ref="A1:AE60"/>
  <sheetViews>
    <sheetView showGridLines="0" view="pageBreakPreview" topLeftCell="A7" zoomScale="70" zoomScaleNormal="120" zoomScaleSheetLayoutView="70" workbookViewId="0">
      <selection activeCell="K22" sqref="K22"/>
    </sheetView>
  </sheetViews>
  <sheetFormatPr defaultRowHeight="13.5"/>
  <cols>
    <col min="1" max="1" width="1.21875" style="6" customWidth="1"/>
    <col min="2" max="2" width="10.77734375" style="10" customWidth="1"/>
    <col min="3" max="3" width="0.88671875" style="6" customWidth="1"/>
    <col min="4" max="10" width="9.33203125" style="6" customWidth="1"/>
    <col min="11" max="11" width="9.21875" style="6" customWidth="1"/>
    <col min="12" max="19" width="9.33203125" style="6" customWidth="1"/>
    <col min="20" max="20" width="0.88671875" style="6" customWidth="1"/>
    <col min="21" max="21" width="1.21875" style="6" customWidth="1"/>
    <col min="22" max="22" width="10.77734375" style="6" customWidth="1"/>
    <col min="23" max="23" width="1.77734375" style="6" customWidth="1"/>
    <col min="24" max="31" width="8.88671875" style="42"/>
    <col min="32" max="16384" width="8.88671875" style="6"/>
  </cols>
  <sheetData>
    <row r="1" spans="1:31" s="4" customFormat="1" ht="27.95" customHeight="1">
      <c r="B1" s="10"/>
      <c r="V1" s="5"/>
      <c r="X1" s="42"/>
      <c r="Y1" s="42"/>
      <c r="Z1" s="42"/>
      <c r="AA1" s="42"/>
      <c r="AB1" s="42"/>
      <c r="AC1" s="42"/>
      <c r="AD1" s="42"/>
      <c r="AE1" s="42"/>
    </row>
    <row r="2" spans="1:31" s="99" customFormat="1" ht="69.95" customHeight="1">
      <c r="B2" s="434" t="s">
        <v>404</v>
      </c>
      <c r="C2" s="439"/>
      <c r="D2" s="439"/>
      <c r="E2" s="439"/>
      <c r="F2" s="439"/>
      <c r="G2" s="439"/>
      <c r="H2" s="439"/>
      <c r="I2" s="439"/>
      <c r="J2" s="439"/>
      <c r="K2" s="439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</row>
    <row r="3" spans="1:31" s="127" customFormat="1" ht="20.100000000000001" customHeight="1">
      <c r="A3" s="128" t="s">
        <v>139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9"/>
      <c r="M3" s="209"/>
      <c r="N3" s="210"/>
      <c r="O3" s="210"/>
      <c r="P3" s="210"/>
      <c r="Q3" s="210"/>
      <c r="R3" s="210"/>
      <c r="S3" s="210"/>
      <c r="T3" s="210"/>
      <c r="U3" s="210"/>
      <c r="V3" s="210" t="s">
        <v>147</v>
      </c>
    </row>
    <row r="4" spans="1:31" s="102" customFormat="1" ht="45" customHeight="1">
      <c r="A4" s="211"/>
      <c r="B4" s="437" t="s">
        <v>213</v>
      </c>
      <c r="C4" s="401"/>
      <c r="D4" s="431" t="s">
        <v>379</v>
      </c>
      <c r="E4" s="432"/>
      <c r="F4" s="432"/>
      <c r="G4" s="432"/>
      <c r="H4" s="432"/>
      <c r="I4" s="432"/>
      <c r="J4" s="432"/>
      <c r="K4" s="432"/>
      <c r="L4" s="432" t="s">
        <v>380</v>
      </c>
      <c r="M4" s="432"/>
      <c r="N4" s="432"/>
      <c r="O4" s="432"/>
      <c r="P4" s="432"/>
      <c r="Q4" s="432"/>
      <c r="R4" s="432"/>
      <c r="S4" s="433"/>
      <c r="T4" s="442" t="s">
        <v>378</v>
      </c>
      <c r="U4" s="423"/>
      <c r="V4" s="423"/>
      <c r="X4" s="104"/>
      <c r="Y4" s="104"/>
      <c r="Z4" s="104"/>
      <c r="AA4" s="104"/>
      <c r="AB4" s="104"/>
      <c r="AC4" s="104"/>
      <c r="AD4" s="104"/>
      <c r="AE4" s="104"/>
    </row>
    <row r="5" spans="1:31" s="102" customFormat="1" ht="45" customHeight="1">
      <c r="A5" s="212"/>
      <c r="B5" s="438"/>
      <c r="C5" s="403"/>
      <c r="D5" s="387">
        <v>2004</v>
      </c>
      <c r="E5" s="387">
        <v>2005</v>
      </c>
      <c r="F5" s="388">
        <v>2006</v>
      </c>
      <c r="G5" s="388">
        <v>2007</v>
      </c>
      <c r="H5" s="388">
        <v>2008</v>
      </c>
      <c r="I5" s="388">
        <v>2009</v>
      </c>
      <c r="J5" s="388">
        <v>2010</v>
      </c>
      <c r="K5" s="388">
        <v>2011</v>
      </c>
      <c r="L5" s="408">
        <v>2004</v>
      </c>
      <c r="M5" s="387">
        <v>2005</v>
      </c>
      <c r="N5" s="388">
        <v>2006</v>
      </c>
      <c r="O5" s="388">
        <v>2007</v>
      </c>
      <c r="P5" s="388">
        <v>2008</v>
      </c>
      <c r="Q5" s="388">
        <v>2009</v>
      </c>
      <c r="R5" s="388">
        <v>2010</v>
      </c>
      <c r="S5" s="172">
        <v>2011</v>
      </c>
      <c r="T5" s="443"/>
      <c r="U5" s="424"/>
      <c r="V5" s="424"/>
      <c r="X5" s="104"/>
      <c r="Y5" s="104"/>
      <c r="Z5" s="104"/>
      <c r="AA5" s="104"/>
      <c r="AB5" s="104"/>
      <c r="AC5" s="104"/>
      <c r="AD5" s="104"/>
      <c r="AE5" s="104"/>
    </row>
    <row r="6" spans="1:31" ht="5.0999999999999996" customHeight="1">
      <c r="A6" s="127"/>
      <c r="B6" s="173"/>
      <c r="C6" s="175"/>
      <c r="D6" s="235"/>
      <c r="E6" s="235"/>
      <c r="F6" s="235"/>
      <c r="G6" s="235"/>
      <c r="H6" s="236"/>
      <c r="I6" s="236"/>
      <c r="J6" s="236"/>
      <c r="K6" s="236"/>
      <c r="L6" s="237"/>
      <c r="M6" s="237"/>
      <c r="N6" s="238"/>
      <c r="O6" s="238"/>
      <c r="P6" s="238"/>
      <c r="Q6" s="238"/>
      <c r="R6" s="238"/>
      <c r="S6" s="239"/>
      <c r="T6" s="218"/>
      <c r="U6" s="173"/>
      <c r="V6" s="219"/>
    </row>
    <row r="7" spans="1:31" s="88" customFormat="1" ht="14.1" customHeight="1">
      <c r="A7" s="440" t="s">
        <v>5</v>
      </c>
      <c r="B7" s="440"/>
      <c r="C7" s="240"/>
      <c r="D7" s="462">
        <v>9136160</v>
      </c>
      <c r="E7" s="462">
        <v>10450200</v>
      </c>
      <c r="F7" s="462">
        <v>12100900</v>
      </c>
      <c r="G7" s="462">
        <v>13797600</v>
      </c>
      <c r="H7" s="462">
        <v>15733200</v>
      </c>
      <c r="I7" s="462">
        <v>12526800</v>
      </c>
      <c r="J7" s="462">
        <v>15077300</v>
      </c>
      <c r="K7" s="462">
        <f>SUM(K8:K52)</f>
        <v>15660074</v>
      </c>
      <c r="L7" s="462">
        <v>9372270</v>
      </c>
      <c r="M7" s="462">
        <v>10669900</v>
      </c>
      <c r="N7" s="462">
        <v>12252000</v>
      </c>
      <c r="O7" s="462">
        <v>14096200</v>
      </c>
      <c r="P7" s="462">
        <v>16182800</v>
      </c>
      <c r="Q7" s="462">
        <v>12395700</v>
      </c>
      <c r="R7" s="463">
        <v>15140900</v>
      </c>
      <c r="S7" s="463">
        <f>SUM(S8:S52)</f>
        <v>15996384</v>
      </c>
      <c r="T7" s="221"/>
      <c r="U7" s="441" t="s">
        <v>215</v>
      </c>
      <c r="V7" s="441"/>
      <c r="X7" s="105"/>
      <c r="Y7" s="105"/>
      <c r="Z7" s="105"/>
      <c r="AA7" s="105"/>
      <c r="AB7" s="105"/>
      <c r="AC7" s="105"/>
      <c r="AD7" s="105"/>
      <c r="AE7" s="105"/>
    </row>
    <row r="8" spans="1:31" s="88" customFormat="1" ht="12.75" customHeight="1">
      <c r="A8" s="220"/>
      <c r="B8" s="187" t="s">
        <v>16</v>
      </c>
      <c r="C8" s="241"/>
      <c r="D8" s="464">
        <v>34576</v>
      </c>
      <c r="E8" s="464">
        <v>40351</v>
      </c>
      <c r="F8" s="464">
        <v>46568</v>
      </c>
      <c r="G8" s="464">
        <v>55779</v>
      </c>
      <c r="H8" s="464">
        <v>70588</v>
      </c>
      <c r="I8" s="464">
        <v>56065</v>
      </c>
      <c r="J8" s="464">
        <v>64722</v>
      </c>
      <c r="K8" s="462">
        <v>84269</v>
      </c>
      <c r="L8" s="464">
        <v>22445</v>
      </c>
      <c r="M8" s="464">
        <v>28693</v>
      </c>
      <c r="N8" s="464">
        <v>34158</v>
      </c>
      <c r="O8" s="464">
        <v>44707</v>
      </c>
      <c r="P8" s="464">
        <v>57413</v>
      </c>
      <c r="Q8" s="464">
        <v>39105</v>
      </c>
      <c r="R8" s="464">
        <v>48048</v>
      </c>
      <c r="S8" s="462">
        <v>66738</v>
      </c>
      <c r="T8" s="221"/>
      <c r="U8" s="242"/>
      <c r="V8" s="139" t="s">
        <v>100</v>
      </c>
      <c r="X8" s="105"/>
      <c r="Y8" s="105"/>
      <c r="Z8" s="105"/>
      <c r="AA8" s="105"/>
      <c r="AB8" s="105"/>
      <c r="AC8" s="105"/>
      <c r="AD8" s="105"/>
      <c r="AE8" s="105"/>
    </row>
    <row r="9" spans="1:31" s="88" customFormat="1" ht="12.75" customHeight="1">
      <c r="A9" s="220"/>
      <c r="B9" s="187" t="s">
        <v>78</v>
      </c>
      <c r="C9" s="241"/>
      <c r="D9" s="464">
        <v>86420</v>
      </c>
      <c r="E9" s="464">
        <v>105832</v>
      </c>
      <c r="F9" s="464">
        <v>123293</v>
      </c>
      <c r="G9" s="464">
        <v>141099</v>
      </c>
      <c r="H9" s="464">
        <v>186965</v>
      </c>
      <c r="I9" s="464">
        <v>153884</v>
      </c>
      <c r="J9" s="464">
        <v>212362</v>
      </c>
      <c r="K9" s="462">
        <v>271696</v>
      </c>
      <c r="L9" s="464">
        <v>109384</v>
      </c>
      <c r="M9" s="464">
        <v>125281</v>
      </c>
      <c r="N9" s="464">
        <v>139253</v>
      </c>
      <c r="O9" s="464">
        <v>165336</v>
      </c>
      <c r="P9" s="464">
        <v>200273</v>
      </c>
      <c r="Q9" s="464">
        <v>165471</v>
      </c>
      <c r="R9" s="464">
        <v>201639</v>
      </c>
      <c r="S9" s="462">
        <v>243701</v>
      </c>
      <c r="T9" s="222"/>
      <c r="U9" s="139"/>
      <c r="V9" s="139" t="s">
        <v>101</v>
      </c>
      <c r="X9" s="105"/>
      <c r="Y9" s="105"/>
      <c r="Z9" s="105"/>
      <c r="AA9" s="105"/>
      <c r="AB9" s="105"/>
      <c r="AC9" s="105"/>
      <c r="AD9" s="105"/>
      <c r="AE9" s="105"/>
    </row>
    <row r="10" spans="1:31" s="88" customFormat="1" ht="12.75" customHeight="1">
      <c r="A10" s="220"/>
      <c r="B10" s="187" t="s">
        <v>17</v>
      </c>
      <c r="C10" s="241"/>
      <c r="D10" s="464">
        <v>111686</v>
      </c>
      <c r="E10" s="464">
        <v>117711</v>
      </c>
      <c r="F10" s="464">
        <v>130370</v>
      </c>
      <c r="G10" s="464">
        <v>157317</v>
      </c>
      <c r="H10" s="464">
        <v>173397</v>
      </c>
      <c r="I10" s="464">
        <v>130791</v>
      </c>
      <c r="J10" s="464">
        <v>144645</v>
      </c>
      <c r="K10" s="462">
        <v>169677</v>
      </c>
      <c r="L10" s="464">
        <v>113307</v>
      </c>
      <c r="M10" s="464">
        <v>119939</v>
      </c>
      <c r="N10" s="464">
        <v>130939</v>
      </c>
      <c r="O10" s="464">
        <v>156760</v>
      </c>
      <c r="P10" s="464">
        <v>176172</v>
      </c>
      <c r="Q10" s="464">
        <v>136081</v>
      </c>
      <c r="R10" s="464">
        <v>150327</v>
      </c>
      <c r="S10" s="462">
        <v>180376</v>
      </c>
      <c r="T10" s="222"/>
      <c r="U10" s="139"/>
      <c r="V10" s="139" t="s">
        <v>40</v>
      </c>
      <c r="X10" s="105"/>
      <c r="Y10" s="105"/>
      <c r="Z10" s="105"/>
      <c r="AA10" s="105"/>
      <c r="AB10" s="105"/>
      <c r="AC10" s="105"/>
      <c r="AD10" s="105"/>
      <c r="AE10" s="105"/>
    </row>
    <row r="11" spans="1:31" s="88" customFormat="1" ht="12.75" customHeight="1">
      <c r="A11" s="220"/>
      <c r="B11" s="187" t="s">
        <v>18</v>
      </c>
      <c r="C11" s="241">
        <v>996</v>
      </c>
      <c r="D11" s="464">
        <v>307696</v>
      </c>
      <c r="E11" s="464">
        <v>335707</v>
      </c>
      <c r="F11" s="464">
        <v>366743</v>
      </c>
      <c r="G11" s="464">
        <v>431118</v>
      </c>
      <c r="H11" s="464">
        <v>477252</v>
      </c>
      <c r="I11" s="464">
        <v>370514</v>
      </c>
      <c r="J11" s="464">
        <v>409304</v>
      </c>
      <c r="K11" s="462">
        <v>476329</v>
      </c>
      <c r="L11" s="464">
        <v>286413</v>
      </c>
      <c r="M11" s="464">
        <v>319768</v>
      </c>
      <c r="N11" s="464">
        <v>351560</v>
      </c>
      <c r="O11" s="464">
        <v>412012</v>
      </c>
      <c r="P11" s="464">
        <v>471567</v>
      </c>
      <c r="Q11" s="464">
        <v>353246</v>
      </c>
      <c r="R11" s="464">
        <v>393505</v>
      </c>
      <c r="S11" s="462">
        <v>461856</v>
      </c>
      <c r="T11" s="222"/>
      <c r="U11" s="139"/>
      <c r="V11" s="139" t="s">
        <v>85</v>
      </c>
      <c r="X11" s="105"/>
      <c r="Y11" s="105"/>
      <c r="Z11" s="105"/>
      <c r="AA11" s="105"/>
      <c r="AB11" s="105"/>
      <c r="AC11" s="105"/>
      <c r="AD11" s="105"/>
      <c r="AE11" s="105"/>
    </row>
    <row r="12" spans="1:31" s="88" customFormat="1" ht="12.75" customHeight="1">
      <c r="A12" s="220"/>
      <c r="B12" s="187" t="s">
        <v>75</v>
      </c>
      <c r="C12" s="241"/>
      <c r="D12" s="464">
        <v>96678</v>
      </c>
      <c r="E12" s="464">
        <v>118529</v>
      </c>
      <c r="F12" s="464">
        <v>137807</v>
      </c>
      <c r="G12" s="464">
        <v>160649</v>
      </c>
      <c r="H12" s="464">
        <v>197942</v>
      </c>
      <c r="I12" s="464">
        <v>152995</v>
      </c>
      <c r="J12" s="464">
        <v>201915</v>
      </c>
      <c r="K12" s="462">
        <v>256040</v>
      </c>
      <c r="L12" s="464">
        <v>66433</v>
      </c>
      <c r="M12" s="464">
        <v>77628</v>
      </c>
      <c r="N12" s="464">
        <v>95838</v>
      </c>
      <c r="O12" s="464">
        <v>126645</v>
      </c>
      <c r="P12" s="464">
        <v>182377</v>
      </c>
      <c r="Q12" s="464">
        <v>133673</v>
      </c>
      <c r="R12" s="464">
        <v>191537</v>
      </c>
      <c r="S12" s="462">
        <v>214131</v>
      </c>
      <c r="T12" s="222"/>
      <c r="U12" s="139"/>
      <c r="V12" s="139" t="s">
        <v>86</v>
      </c>
      <c r="X12" s="105"/>
      <c r="Y12" s="105"/>
      <c r="Z12" s="105"/>
      <c r="AA12" s="105"/>
      <c r="AB12" s="105"/>
      <c r="AC12" s="105"/>
      <c r="AD12" s="105"/>
      <c r="AE12" s="105"/>
    </row>
    <row r="13" spans="1:31" s="88" customFormat="1" ht="12.75" customHeight="1">
      <c r="A13" s="220"/>
      <c r="B13" s="187" t="s">
        <v>19</v>
      </c>
      <c r="C13" s="241"/>
      <c r="D13" s="464">
        <v>304528</v>
      </c>
      <c r="E13" s="464">
        <v>359430</v>
      </c>
      <c r="F13" s="464">
        <v>389531</v>
      </c>
      <c r="G13" s="464">
        <v>416654</v>
      </c>
      <c r="H13" s="464">
        <v>452162</v>
      </c>
      <c r="I13" s="464">
        <v>314003</v>
      </c>
      <c r="J13" s="464">
        <v>386026</v>
      </c>
      <c r="K13" s="462">
        <v>451722</v>
      </c>
      <c r="L13" s="464">
        <v>279931</v>
      </c>
      <c r="M13" s="464">
        <v>331553</v>
      </c>
      <c r="N13" s="464">
        <v>357649</v>
      </c>
      <c r="O13" s="464">
        <v>389314</v>
      </c>
      <c r="P13" s="464">
        <v>417364</v>
      </c>
      <c r="Q13" s="464">
        <v>329907</v>
      </c>
      <c r="R13" s="464">
        <v>390534</v>
      </c>
      <c r="S13" s="462">
        <v>452228</v>
      </c>
      <c r="T13" s="222"/>
      <c r="U13" s="139"/>
      <c r="V13" s="139" t="s">
        <v>89</v>
      </c>
      <c r="X13" s="105"/>
      <c r="Y13" s="105"/>
      <c r="Z13" s="105"/>
      <c r="AA13" s="105"/>
      <c r="AB13" s="105"/>
      <c r="AC13" s="105"/>
      <c r="AD13" s="105"/>
      <c r="AE13" s="105"/>
    </row>
    <row r="14" spans="1:31" s="88" customFormat="1" ht="12.75" customHeight="1">
      <c r="A14" s="220"/>
      <c r="B14" s="187" t="s">
        <v>20</v>
      </c>
      <c r="C14" s="241"/>
      <c r="D14" s="464">
        <v>32520</v>
      </c>
      <c r="E14" s="464">
        <v>41267</v>
      </c>
      <c r="F14" s="464">
        <v>58680</v>
      </c>
      <c r="G14" s="464">
        <v>67666</v>
      </c>
      <c r="H14" s="464">
        <v>66456</v>
      </c>
      <c r="I14" s="464">
        <v>51963</v>
      </c>
      <c r="J14" s="464">
        <v>68996</v>
      </c>
      <c r="K14" s="462">
        <v>80027</v>
      </c>
      <c r="L14" s="464">
        <v>24794</v>
      </c>
      <c r="M14" s="464">
        <v>32735</v>
      </c>
      <c r="N14" s="464">
        <v>38406</v>
      </c>
      <c r="O14" s="464">
        <v>47164</v>
      </c>
      <c r="P14" s="464">
        <v>61903</v>
      </c>
      <c r="Q14" s="464">
        <v>41364</v>
      </c>
      <c r="R14" s="464">
        <v>57928</v>
      </c>
      <c r="S14" s="462">
        <v>73545</v>
      </c>
      <c r="T14" s="222"/>
      <c r="U14" s="139"/>
      <c r="V14" s="139" t="s">
        <v>103</v>
      </c>
      <c r="X14" s="105"/>
      <c r="Y14" s="105"/>
      <c r="Z14" s="105"/>
      <c r="AA14" s="105"/>
      <c r="AB14" s="105"/>
      <c r="AC14" s="105"/>
      <c r="AD14" s="105"/>
      <c r="AE14" s="105"/>
    </row>
    <row r="15" spans="1:31" s="88" customFormat="1" ht="12.75" customHeight="1">
      <c r="A15" s="220"/>
      <c r="B15" s="187" t="s">
        <v>81</v>
      </c>
      <c r="C15" s="241"/>
      <c r="D15" s="464">
        <v>593326</v>
      </c>
      <c r="E15" s="464">
        <v>761953</v>
      </c>
      <c r="F15" s="464">
        <v>969380</v>
      </c>
      <c r="G15" s="464">
        <v>1217790</v>
      </c>
      <c r="H15" s="464">
        <v>1428660</v>
      </c>
      <c r="I15" s="464">
        <v>1201790</v>
      </c>
      <c r="J15" s="464">
        <v>1578270</v>
      </c>
      <c r="K15" s="462">
        <v>1899180</v>
      </c>
      <c r="L15" s="464">
        <v>561229</v>
      </c>
      <c r="M15" s="464">
        <v>660206</v>
      </c>
      <c r="N15" s="464">
        <v>791797</v>
      </c>
      <c r="O15" s="464">
        <v>956233</v>
      </c>
      <c r="P15" s="464">
        <v>1131620</v>
      </c>
      <c r="Q15" s="464">
        <v>1004170</v>
      </c>
      <c r="R15" s="464">
        <v>1396200</v>
      </c>
      <c r="S15" s="462">
        <v>1742850</v>
      </c>
      <c r="T15" s="222"/>
      <c r="U15" s="139"/>
      <c r="V15" s="139" t="s">
        <v>90</v>
      </c>
      <c r="X15" s="105"/>
      <c r="Y15" s="105"/>
      <c r="Z15" s="105"/>
      <c r="AA15" s="105"/>
      <c r="AB15" s="105"/>
      <c r="AC15" s="105"/>
      <c r="AD15" s="105"/>
      <c r="AE15" s="105"/>
    </row>
    <row r="16" spans="1:31" s="88" customFormat="1" ht="12.75" customHeight="1">
      <c r="A16" s="220"/>
      <c r="B16" s="187" t="s">
        <v>21</v>
      </c>
      <c r="C16" s="241"/>
      <c r="D16" s="464">
        <v>75620</v>
      </c>
      <c r="E16" s="464">
        <v>83562</v>
      </c>
      <c r="F16" s="464">
        <v>91709</v>
      </c>
      <c r="G16" s="464">
        <v>101954</v>
      </c>
      <c r="H16" s="464">
        <v>116069</v>
      </c>
      <c r="I16" s="464">
        <v>92853</v>
      </c>
      <c r="J16" s="464">
        <v>96774</v>
      </c>
      <c r="K16" s="462">
        <v>112741</v>
      </c>
      <c r="L16" s="464">
        <v>66886</v>
      </c>
      <c r="M16" s="464">
        <v>74259</v>
      </c>
      <c r="N16" s="464">
        <v>85103</v>
      </c>
      <c r="O16" s="464">
        <v>97324</v>
      </c>
      <c r="P16" s="464">
        <v>109158</v>
      </c>
      <c r="Q16" s="464">
        <v>81923</v>
      </c>
      <c r="R16" s="464">
        <v>84743</v>
      </c>
      <c r="S16" s="462">
        <v>97763</v>
      </c>
      <c r="T16" s="222"/>
      <c r="U16" s="139"/>
      <c r="V16" s="139" t="s">
        <v>87</v>
      </c>
      <c r="X16" s="105"/>
      <c r="Y16" s="105"/>
      <c r="Z16" s="105"/>
      <c r="AA16" s="105"/>
      <c r="AB16" s="105"/>
      <c r="AC16" s="105"/>
      <c r="AD16" s="105"/>
      <c r="AE16" s="105"/>
    </row>
    <row r="17" spans="1:31" s="88" customFormat="1" ht="12.75" customHeight="1">
      <c r="A17" s="220"/>
      <c r="B17" s="187" t="s">
        <v>83</v>
      </c>
      <c r="C17" s="241">
        <v>996</v>
      </c>
      <c r="D17" s="464">
        <v>7683</v>
      </c>
      <c r="E17" s="464">
        <v>10652</v>
      </c>
      <c r="F17" s="464">
        <v>13694</v>
      </c>
      <c r="G17" s="464">
        <v>16200</v>
      </c>
      <c r="H17" s="464">
        <v>26246</v>
      </c>
      <c r="I17" s="464">
        <v>23062</v>
      </c>
      <c r="J17" s="464">
        <v>26438</v>
      </c>
      <c r="K17" s="462">
        <v>30528</v>
      </c>
      <c r="L17" s="464">
        <v>12831</v>
      </c>
      <c r="M17" s="464">
        <v>19816</v>
      </c>
      <c r="N17" s="464">
        <v>20722</v>
      </c>
      <c r="O17" s="464">
        <v>27063</v>
      </c>
      <c r="P17" s="464">
        <v>48775</v>
      </c>
      <c r="Q17" s="464">
        <v>44946</v>
      </c>
      <c r="R17" s="464">
        <v>52923</v>
      </c>
      <c r="S17" s="462">
        <v>58903</v>
      </c>
      <c r="T17" s="222"/>
      <c r="U17" s="139"/>
      <c r="V17" s="139" t="s">
        <v>105</v>
      </c>
      <c r="X17" s="105"/>
      <c r="Y17" s="105"/>
      <c r="Z17" s="105"/>
      <c r="AA17" s="105"/>
      <c r="AB17" s="105"/>
      <c r="AC17" s="105"/>
      <c r="AD17" s="105"/>
      <c r="AE17" s="105"/>
    </row>
    <row r="18" spans="1:31" s="88" customFormat="1" ht="12.75" customHeight="1">
      <c r="A18" s="220"/>
      <c r="B18" s="187" t="s">
        <v>22</v>
      </c>
      <c r="C18" s="241"/>
      <c r="D18" s="464">
        <v>60895</v>
      </c>
      <c r="E18" s="464">
        <v>65232</v>
      </c>
      <c r="F18" s="464">
        <v>77284</v>
      </c>
      <c r="G18" s="464">
        <v>90092</v>
      </c>
      <c r="H18" s="464">
        <v>96890</v>
      </c>
      <c r="I18" s="464">
        <v>62859</v>
      </c>
      <c r="J18" s="464">
        <v>69491</v>
      </c>
      <c r="K18" s="462">
        <v>78866</v>
      </c>
      <c r="L18" s="464">
        <v>50661</v>
      </c>
      <c r="M18" s="464">
        <v>58469</v>
      </c>
      <c r="N18" s="464">
        <v>69445</v>
      </c>
      <c r="O18" s="464">
        <v>81756</v>
      </c>
      <c r="P18" s="464">
        <v>92161</v>
      </c>
      <c r="Q18" s="464">
        <v>60822</v>
      </c>
      <c r="R18" s="464">
        <v>68772</v>
      </c>
      <c r="S18" s="462">
        <v>84013</v>
      </c>
      <c r="T18" s="222"/>
      <c r="U18" s="139"/>
      <c r="V18" s="139" t="s">
        <v>106</v>
      </c>
      <c r="X18" s="105"/>
      <c r="Y18" s="105"/>
      <c r="Z18" s="105"/>
      <c r="AA18" s="105"/>
      <c r="AB18" s="105"/>
      <c r="AC18" s="105"/>
      <c r="AD18" s="105"/>
      <c r="AE18" s="105"/>
    </row>
    <row r="19" spans="1:31" s="88" customFormat="1" ht="12.75" customHeight="1">
      <c r="A19" s="220"/>
      <c r="B19" s="187" t="s">
        <v>79</v>
      </c>
      <c r="C19" s="241"/>
      <c r="D19" s="464">
        <v>422246</v>
      </c>
      <c r="E19" s="464">
        <v>443578</v>
      </c>
      <c r="F19" s="464">
        <v>490681</v>
      </c>
      <c r="G19" s="464">
        <v>550458</v>
      </c>
      <c r="H19" s="464">
        <v>608957</v>
      </c>
      <c r="I19" s="464">
        <v>475905</v>
      </c>
      <c r="J19" s="464">
        <v>515591</v>
      </c>
      <c r="K19" s="462">
        <v>582088</v>
      </c>
      <c r="L19" s="464">
        <v>447494</v>
      </c>
      <c r="M19" s="464">
        <v>490566</v>
      </c>
      <c r="N19" s="464">
        <v>546482</v>
      </c>
      <c r="O19" s="464">
        <v>631447</v>
      </c>
      <c r="P19" s="464">
        <v>715783</v>
      </c>
      <c r="Q19" s="464">
        <v>560207</v>
      </c>
      <c r="R19" s="464">
        <v>606640</v>
      </c>
      <c r="S19" s="462">
        <v>703400</v>
      </c>
      <c r="T19" s="222"/>
      <c r="U19" s="139"/>
      <c r="V19" s="139" t="s">
        <v>91</v>
      </c>
      <c r="X19" s="105"/>
      <c r="Y19" s="105"/>
      <c r="Z19" s="105"/>
      <c r="AA19" s="105"/>
      <c r="AB19" s="105"/>
      <c r="AC19" s="105"/>
      <c r="AD19" s="105"/>
      <c r="AE19" s="105"/>
    </row>
    <row r="20" spans="1:31" s="88" customFormat="1" ht="12.75" customHeight="1">
      <c r="A20" s="220"/>
      <c r="B20" s="187" t="s">
        <v>23</v>
      </c>
      <c r="C20" s="241"/>
      <c r="D20" s="464">
        <v>909237</v>
      </c>
      <c r="E20" s="464">
        <v>977881</v>
      </c>
      <c r="F20" s="464">
        <v>1122070</v>
      </c>
      <c r="G20" s="464">
        <v>1323820</v>
      </c>
      <c r="H20" s="464">
        <v>1463880</v>
      </c>
      <c r="I20" s="464">
        <v>1120670</v>
      </c>
      <c r="J20" s="464">
        <v>1261580</v>
      </c>
      <c r="K20" s="462">
        <v>1475490</v>
      </c>
      <c r="L20" s="464">
        <v>715679</v>
      </c>
      <c r="M20" s="464">
        <v>780444</v>
      </c>
      <c r="N20" s="464">
        <v>922343</v>
      </c>
      <c r="O20" s="464">
        <v>1056000</v>
      </c>
      <c r="P20" s="464">
        <v>1186680</v>
      </c>
      <c r="Q20" s="464">
        <v>926154</v>
      </c>
      <c r="R20" s="464">
        <v>1056170</v>
      </c>
      <c r="S20" s="462">
        <v>1255420</v>
      </c>
      <c r="T20" s="222"/>
      <c r="U20" s="139"/>
      <c r="V20" s="139" t="s">
        <v>92</v>
      </c>
      <c r="X20" s="105"/>
      <c r="Y20" s="105"/>
      <c r="Z20" s="105"/>
      <c r="AA20" s="105"/>
      <c r="AB20" s="105"/>
      <c r="AC20" s="105"/>
      <c r="AD20" s="105"/>
      <c r="AE20" s="105"/>
    </row>
    <row r="21" spans="1:31" s="88" customFormat="1" ht="12.75" customHeight="1">
      <c r="A21" s="220"/>
      <c r="B21" s="187" t="s">
        <v>6</v>
      </c>
      <c r="C21" s="241"/>
      <c r="D21" s="464">
        <v>15453</v>
      </c>
      <c r="E21" s="464">
        <v>17444</v>
      </c>
      <c r="F21" s="464">
        <v>20778</v>
      </c>
      <c r="G21" s="464">
        <v>23549</v>
      </c>
      <c r="H21" s="464">
        <v>26270</v>
      </c>
      <c r="I21" s="464">
        <v>20471</v>
      </c>
      <c r="J21" s="464">
        <v>21651</v>
      </c>
      <c r="K21" s="462">
        <v>30563</v>
      </c>
      <c r="L21" s="464">
        <v>52768</v>
      </c>
      <c r="M21" s="464">
        <v>54883</v>
      </c>
      <c r="N21" s="464">
        <v>63615</v>
      </c>
      <c r="O21" s="464">
        <v>76037</v>
      </c>
      <c r="P21" s="464">
        <v>87938</v>
      </c>
      <c r="Q21" s="464">
        <v>69411</v>
      </c>
      <c r="R21" s="464">
        <v>63757</v>
      </c>
      <c r="S21" s="462">
        <v>57364</v>
      </c>
      <c r="T21" s="222"/>
      <c r="U21" s="139"/>
      <c r="V21" s="139" t="s">
        <v>41</v>
      </c>
      <c r="X21" s="105"/>
      <c r="Y21" s="105"/>
      <c r="Z21" s="105"/>
      <c r="AA21" s="105"/>
      <c r="AB21" s="105"/>
      <c r="AC21" s="105"/>
      <c r="AD21" s="105"/>
      <c r="AE21" s="105"/>
    </row>
    <row r="22" spans="1:31" s="88" customFormat="1" ht="12.75" customHeight="1">
      <c r="A22" s="220"/>
      <c r="B22" s="187" t="s">
        <v>24</v>
      </c>
      <c r="C22" s="241"/>
      <c r="D22" s="464">
        <v>259260</v>
      </c>
      <c r="E22" s="464">
        <v>289337</v>
      </c>
      <c r="F22" s="464">
        <v>316816</v>
      </c>
      <c r="G22" s="464">
        <v>344509</v>
      </c>
      <c r="H22" s="464">
        <v>362675</v>
      </c>
      <c r="I22" s="464">
        <v>318510</v>
      </c>
      <c r="J22" s="464">
        <v>390143</v>
      </c>
      <c r="K22" s="462">
        <v>428732</v>
      </c>
      <c r="L22" s="464">
        <v>271074</v>
      </c>
      <c r="M22" s="464">
        <v>299533</v>
      </c>
      <c r="N22" s="464">
        <v>334681</v>
      </c>
      <c r="O22" s="464">
        <v>367647</v>
      </c>
      <c r="P22" s="464">
        <v>388505</v>
      </c>
      <c r="Q22" s="464">
        <v>347311</v>
      </c>
      <c r="R22" s="464">
        <v>433111</v>
      </c>
      <c r="S22" s="462">
        <v>483633</v>
      </c>
      <c r="T22" s="222"/>
      <c r="U22" s="139"/>
      <c r="V22" s="139" t="s">
        <v>42</v>
      </c>
      <c r="X22" s="105"/>
      <c r="Y22" s="105"/>
      <c r="Z22" s="105"/>
      <c r="AA22" s="105"/>
      <c r="AB22" s="105"/>
      <c r="AC22" s="105"/>
      <c r="AD22" s="105"/>
      <c r="AE22" s="105"/>
    </row>
    <row r="23" spans="1:31" s="88" customFormat="1" ht="12.75" customHeight="1">
      <c r="A23" s="220"/>
      <c r="B23" s="187" t="s">
        <v>25</v>
      </c>
      <c r="C23" s="241"/>
      <c r="D23" s="464">
        <v>54892</v>
      </c>
      <c r="E23" s="464">
        <v>62179</v>
      </c>
      <c r="F23" s="464">
        <v>74216</v>
      </c>
      <c r="G23" s="464">
        <v>93985</v>
      </c>
      <c r="H23" s="464">
        <v>107465</v>
      </c>
      <c r="I23" s="464">
        <v>84586</v>
      </c>
      <c r="J23" s="464">
        <v>94760</v>
      </c>
      <c r="K23" s="462">
        <v>110897</v>
      </c>
      <c r="L23" s="464">
        <v>59637</v>
      </c>
      <c r="M23" s="464">
        <v>65783</v>
      </c>
      <c r="N23" s="464">
        <v>77206</v>
      </c>
      <c r="O23" s="464">
        <v>94397</v>
      </c>
      <c r="P23" s="464">
        <v>106380</v>
      </c>
      <c r="Q23" s="464">
        <v>78034</v>
      </c>
      <c r="R23" s="464">
        <v>87612</v>
      </c>
      <c r="S23" s="462">
        <v>100989</v>
      </c>
      <c r="T23" s="222"/>
      <c r="U23" s="139"/>
      <c r="V23" s="139" t="s">
        <v>107</v>
      </c>
      <c r="X23" s="105"/>
      <c r="Y23" s="105"/>
      <c r="Z23" s="105"/>
      <c r="AA23" s="105"/>
      <c r="AB23" s="105"/>
      <c r="AC23" s="105"/>
      <c r="AD23" s="105"/>
      <c r="AE23" s="105"/>
    </row>
    <row r="24" spans="1:31" s="88" customFormat="1" ht="12.75" customHeight="1">
      <c r="A24" s="220"/>
      <c r="B24" s="187" t="s">
        <v>7</v>
      </c>
      <c r="C24" s="241"/>
      <c r="D24" s="464">
        <v>76649</v>
      </c>
      <c r="E24" s="464">
        <v>99620</v>
      </c>
      <c r="F24" s="464">
        <v>121806</v>
      </c>
      <c r="G24" s="464">
        <v>149951</v>
      </c>
      <c r="H24" s="464">
        <v>194531</v>
      </c>
      <c r="I24" s="464">
        <v>164921</v>
      </c>
      <c r="J24" s="464">
        <v>226392</v>
      </c>
      <c r="K24" s="462">
        <v>302644</v>
      </c>
      <c r="L24" s="464">
        <v>99775</v>
      </c>
      <c r="M24" s="464">
        <v>142842</v>
      </c>
      <c r="N24" s="464">
        <v>178474</v>
      </c>
      <c r="O24" s="464">
        <v>228686</v>
      </c>
      <c r="P24" s="464">
        <v>320785</v>
      </c>
      <c r="Q24" s="464">
        <v>257187</v>
      </c>
      <c r="R24" s="464">
        <v>350098</v>
      </c>
      <c r="S24" s="462">
        <v>463781</v>
      </c>
      <c r="T24" s="222"/>
      <c r="U24" s="139"/>
      <c r="V24" s="139" t="s">
        <v>93</v>
      </c>
      <c r="X24" s="105"/>
      <c r="Y24" s="105"/>
      <c r="Z24" s="105"/>
      <c r="AA24" s="105"/>
      <c r="AB24" s="105"/>
      <c r="AC24" s="105"/>
      <c r="AD24" s="105"/>
      <c r="AE24" s="105"/>
    </row>
    <row r="25" spans="1:31" s="88" customFormat="1" ht="12.75" customHeight="1">
      <c r="A25" s="220"/>
      <c r="B25" s="187" t="s">
        <v>76</v>
      </c>
      <c r="C25" s="241"/>
      <c r="D25" s="464">
        <v>70767</v>
      </c>
      <c r="E25" s="464">
        <v>86995</v>
      </c>
      <c r="F25" s="464">
        <v>103528</v>
      </c>
      <c r="G25" s="464">
        <v>118014</v>
      </c>
      <c r="H25" s="464">
        <v>139606</v>
      </c>
      <c r="I25" s="464">
        <v>119646</v>
      </c>
      <c r="J25" s="464">
        <v>158074</v>
      </c>
      <c r="K25" s="462">
        <v>200587</v>
      </c>
      <c r="L25" s="464">
        <v>55009</v>
      </c>
      <c r="M25" s="464">
        <v>75725</v>
      </c>
      <c r="N25" s="464">
        <v>80650</v>
      </c>
      <c r="O25" s="464">
        <v>93101</v>
      </c>
      <c r="P25" s="464">
        <v>127538</v>
      </c>
      <c r="Q25" s="464">
        <v>93786</v>
      </c>
      <c r="R25" s="464">
        <v>135323</v>
      </c>
      <c r="S25" s="462">
        <v>176881</v>
      </c>
      <c r="T25" s="222"/>
      <c r="U25" s="139"/>
      <c r="V25" s="139" t="s">
        <v>94</v>
      </c>
      <c r="X25" s="105"/>
      <c r="Y25" s="105"/>
      <c r="Z25" s="105"/>
      <c r="AA25" s="105"/>
      <c r="AB25" s="105"/>
      <c r="AC25" s="105"/>
      <c r="AD25" s="105"/>
      <c r="AE25" s="105"/>
    </row>
    <row r="26" spans="1:31" s="88" customFormat="1" ht="12.75" customHeight="1">
      <c r="A26" s="220"/>
      <c r="B26" s="187" t="s">
        <v>14</v>
      </c>
      <c r="C26" s="241"/>
      <c r="D26" s="464">
        <v>41697</v>
      </c>
      <c r="E26" s="464">
        <v>56252</v>
      </c>
      <c r="F26" s="464">
        <v>77012</v>
      </c>
      <c r="G26" s="464">
        <v>88733</v>
      </c>
      <c r="H26" s="464">
        <v>113668</v>
      </c>
      <c r="I26" s="464">
        <v>78830</v>
      </c>
      <c r="J26" s="464">
        <v>100524</v>
      </c>
      <c r="K26" s="462">
        <v>131000</v>
      </c>
      <c r="L26" s="464">
        <v>31976</v>
      </c>
      <c r="M26" s="464">
        <v>40041</v>
      </c>
      <c r="N26" s="464">
        <v>40772</v>
      </c>
      <c r="O26" s="464">
        <v>44942</v>
      </c>
      <c r="P26" s="464">
        <v>57401</v>
      </c>
      <c r="Q26" s="464">
        <v>50768</v>
      </c>
      <c r="R26" s="464">
        <v>65021</v>
      </c>
      <c r="S26" s="462">
        <v>68000</v>
      </c>
      <c r="T26" s="222"/>
      <c r="U26" s="139"/>
      <c r="V26" s="139" t="s">
        <v>108</v>
      </c>
      <c r="X26" s="105"/>
      <c r="Y26" s="105"/>
      <c r="Z26" s="105"/>
      <c r="AA26" s="105"/>
      <c r="AB26" s="105"/>
      <c r="AC26" s="105"/>
      <c r="AD26" s="105"/>
      <c r="AE26" s="105"/>
    </row>
    <row r="27" spans="1:31" s="88" customFormat="1" ht="12.75" customHeight="1">
      <c r="A27" s="220"/>
      <c r="B27" s="187" t="s">
        <v>15</v>
      </c>
      <c r="C27" s="241">
        <v>996</v>
      </c>
      <c r="D27" s="464">
        <v>104180</v>
      </c>
      <c r="E27" s="464">
        <v>109604</v>
      </c>
      <c r="F27" s="464">
        <v>104866</v>
      </c>
      <c r="G27" s="464">
        <v>122643</v>
      </c>
      <c r="H27" s="464">
        <v>126083</v>
      </c>
      <c r="I27" s="464">
        <v>117089</v>
      </c>
      <c r="J27" s="464">
        <v>118274</v>
      </c>
      <c r="K27" s="462">
        <v>128883</v>
      </c>
      <c r="L27" s="464">
        <v>61395</v>
      </c>
      <c r="M27" s="464">
        <v>69163</v>
      </c>
      <c r="N27" s="464">
        <v>83670</v>
      </c>
      <c r="O27" s="464">
        <v>85619</v>
      </c>
      <c r="P27" s="464">
        <v>82606</v>
      </c>
      <c r="Q27" s="464">
        <v>62595</v>
      </c>
      <c r="R27" s="464">
        <v>60686</v>
      </c>
      <c r="S27" s="462">
        <v>66709</v>
      </c>
      <c r="T27" s="222"/>
      <c r="U27" s="139"/>
      <c r="V27" s="139" t="s">
        <v>2</v>
      </c>
      <c r="X27" s="105"/>
      <c r="Y27" s="105"/>
      <c r="Z27" s="105"/>
      <c r="AA27" s="105"/>
      <c r="AB27" s="105"/>
      <c r="AC27" s="105"/>
      <c r="AD27" s="105"/>
      <c r="AE27" s="105"/>
    </row>
    <row r="28" spans="1:31" s="88" customFormat="1" ht="12.75" customHeight="1">
      <c r="A28" s="220"/>
      <c r="B28" s="187" t="s">
        <v>26</v>
      </c>
      <c r="C28" s="241"/>
      <c r="D28" s="464">
        <v>38618</v>
      </c>
      <c r="E28" s="464">
        <v>42770</v>
      </c>
      <c r="F28" s="464">
        <v>46789</v>
      </c>
      <c r="G28" s="464">
        <v>54065</v>
      </c>
      <c r="H28" s="464">
        <v>60825</v>
      </c>
      <c r="I28" s="464">
        <v>47934</v>
      </c>
      <c r="J28" s="464">
        <v>58392</v>
      </c>
      <c r="K28" s="462">
        <v>67648</v>
      </c>
      <c r="L28" s="464">
        <v>42864</v>
      </c>
      <c r="M28" s="464">
        <v>47142</v>
      </c>
      <c r="N28" s="464">
        <v>50334</v>
      </c>
      <c r="O28" s="464">
        <v>59039</v>
      </c>
      <c r="P28" s="464">
        <v>67656</v>
      </c>
      <c r="Q28" s="464">
        <v>49278</v>
      </c>
      <c r="R28" s="464">
        <v>61209</v>
      </c>
      <c r="S28" s="462">
        <v>75830</v>
      </c>
      <c r="T28" s="222"/>
      <c r="U28" s="139"/>
      <c r="V28" s="139" t="s">
        <v>109</v>
      </c>
      <c r="X28" s="105"/>
      <c r="Y28" s="105"/>
      <c r="Z28" s="105"/>
      <c r="AA28" s="105"/>
      <c r="AB28" s="105"/>
      <c r="AC28" s="105"/>
      <c r="AD28" s="105"/>
      <c r="AE28" s="105"/>
    </row>
    <row r="29" spans="1:31" s="88" customFormat="1" ht="12.75" customHeight="1">
      <c r="A29" s="220"/>
      <c r="B29" s="187" t="s">
        <v>27</v>
      </c>
      <c r="C29" s="241"/>
      <c r="D29" s="464">
        <v>353436</v>
      </c>
      <c r="E29" s="464">
        <v>372928</v>
      </c>
      <c r="F29" s="464">
        <v>417202</v>
      </c>
      <c r="G29" s="464">
        <v>500239</v>
      </c>
      <c r="H29" s="464">
        <v>544963</v>
      </c>
      <c r="I29" s="464">
        <v>406685</v>
      </c>
      <c r="J29" s="464">
        <v>446852</v>
      </c>
      <c r="K29" s="462">
        <v>523185</v>
      </c>
      <c r="L29" s="464">
        <v>355161</v>
      </c>
      <c r="M29" s="464">
        <v>384802</v>
      </c>
      <c r="N29" s="464">
        <v>442580</v>
      </c>
      <c r="O29" s="464">
        <v>511870</v>
      </c>
      <c r="P29" s="464">
        <v>563437</v>
      </c>
      <c r="Q29" s="464">
        <v>414725</v>
      </c>
      <c r="R29" s="464">
        <v>486968</v>
      </c>
      <c r="S29" s="462">
        <v>557436</v>
      </c>
      <c r="T29" s="222"/>
      <c r="U29" s="139"/>
      <c r="V29" s="139" t="s">
        <v>110</v>
      </c>
      <c r="X29" s="105"/>
      <c r="Y29" s="105"/>
      <c r="Z29" s="105"/>
      <c r="AA29" s="105"/>
      <c r="AB29" s="105"/>
      <c r="AC29" s="105"/>
      <c r="AD29" s="105"/>
      <c r="AE29" s="105"/>
    </row>
    <row r="30" spans="1:31" s="88" customFormat="1" ht="12.75" customHeight="1">
      <c r="A30" s="220"/>
      <c r="B30" s="187" t="s">
        <v>77</v>
      </c>
      <c r="C30" s="241"/>
      <c r="D30" s="464">
        <v>565673</v>
      </c>
      <c r="E30" s="464">
        <v>594860</v>
      </c>
      <c r="F30" s="464">
        <v>646737</v>
      </c>
      <c r="G30" s="464">
        <v>714211</v>
      </c>
      <c r="H30" s="464">
        <v>782049</v>
      </c>
      <c r="I30" s="464">
        <v>580719</v>
      </c>
      <c r="J30" s="464">
        <v>769773</v>
      </c>
      <c r="K30" s="462">
        <v>822564</v>
      </c>
      <c r="L30" s="464">
        <v>454543</v>
      </c>
      <c r="M30" s="464">
        <v>514931</v>
      </c>
      <c r="N30" s="464">
        <v>579587</v>
      </c>
      <c r="O30" s="464">
        <v>619737</v>
      </c>
      <c r="P30" s="464">
        <v>762631</v>
      </c>
      <c r="Q30" s="464">
        <v>550530</v>
      </c>
      <c r="R30" s="464">
        <v>692426</v>
      </c>
      <c r="S30" s="462">
        <v>854073</v>
      </c>
      <c r="T30" s="222"/>
      <c r="U30" s="139"/>
      <c r="V30" s="139" t="s">
        <v>43</v>
      </c>
      <c r="X30" s="105"/>
      <c r="Y30" s="105"/>
      <c r="Z30" s="105"/>
      <c r="AA30" s="105"/>
      <c r="AB30" s="105"/>
      <c r="AC30" s="105"/>
      <c r="AD30" s="105"/>
      <c r="AE30" s="105"/>
    </row>
    <row r="31" spans="1:31" s="88" customFormat="1" ht="12.75" customHeight="1">
      <c r="A31" s="220"/>
      <c r="B31" s="187" t="s">
        <v>28</v>
      </c>
      <c r="C31" s="241"/>
      <c r="D31" s="464">
        <v>253845</v>
      </c>
      <c r="E31" s="464">
        <v>284419</v>
      </c>
      <c r="F31" s="464">
        <v>325465</v>
      </c>
      <c r="G31" s="464">
        <v>371489</v>
      </c>
      <c r="H31" s="464">
        <v>422007</v>
      </c>
      <c r="I31" s="464">
        <v>363534</v>
      </c>
      <c r="J31" s="464">
        <v>466384</v>
      </c>
      <c r="K31" s="462">
        <v>555214</v>
      </c>
      <c r="L31" s="464">
        <v>224463</v>
      </c>
      <c r="M31" s="464">
        <v>261238</v>
      </c>
      <c r="N31" s="464">
        <v>309383</v>
      </c>
      <c r="O31" s="464">
        <v>356846</v>
      </c>
      <c r="P31" s="464">
        <v>435275</v>
      </c>
      <c r="Q31" s="464">
        <v>323085</v>
      </c>
      <c r="R31" s="464">
        <v>425212</v>
      </c>
      <c r="S31" s="462">
        <v>524413</v>
      </c>
      <c r="T31" s="222"/>
      <c r="U31" s="139"/>
      <c r="V31" s="139" t="s">
        <v>44</v>
      </c>
      <c r="X31" s="105"/>
      <c r="Y31" s="105"/>
      <c r="Z31" s="105"/>
      <c r="AA31" s="105"/>
      <c r="AB31" s="105"/>
      <c r="AC31" s="105"/>
      <c r="AD31" s="105"/>
      <c r="AE31" s="105"/>
    </row>
    <row r="32" spans="1:31" s="88" customFormat="1" ht="12.75" customHeight="1">
      <c r="A32" s="220"/>
      <c r="B32" s="187" t="s">
        <v>10</v>
      </c>
      <c r="C32" s="241"/>
      <c r="D32" s="464">
        <v>125744</v>
      </c>
      <c r="E32" s="464">
        <v>140870</v>
      </c>
      <c r="F32" s="464">
        <v>160571</v>
      </c>
      <c r="G32" s="464">
        <v>176028</v>
      </c>
      <c r="H32" s="464">
        <v>209719</v>
      </c>
      <c r="I32" s="464">
        <v>157516</v>
      </c>
      <c r="J32" s="464">
        <v>198800</v>
      </c>
      <c r="K32" s="462">
        <v>228259</v>
      </c>
      <c r="L32" s="464">
        <v>105298</v>
      </c>
      <c r="M32" s="464">
        <v>114410</v>
      </c>
      <c r="N32" s="464">
        <v>131085</v>
      </c>
      <c r="O32" s="464">
        <v>146767</v>
      </c>
      <c r="P32" s="464">
        <v>164406</v>
      </c>
      <c r="Q32" s="464">
        <v>123695</v>
      </c>
      <c r="R32" s="464">
        <v>164736</v>
      </c>
      <c r="S32" s="462">
        <v>187592</v>
      </c>
      <c r="T32" s="222"/>
      <c r="U32" s="139"/>
      <c r="V32" s="139" t="s">
        <v>111</v>
      </c>
      <c r="X32" s="105"/>
      <c r="Y32" s="105"/>
      <c r="Z32" s="105"/>
      <c r="AA32" s="105"/>
      <c r="AB32" s="105"/>
      <c r="AC32" s="105"/>
      <c r="AD32" s="105"/>
      <c r="AE32" s="105"/>
    </row>
    <row r="33" spans="1:31" s="88" customFormat="1" ht="12.75" customHeight="1">
      <c r="A33" s="220"/>
      <c r="B33" s="187" t="s">
        <v>80</v>
      </c>
      <c r="C33" s="241">
        <v>996</v>
      </c>
      <c r="D33" s="464">
        <v>189084</v>
      </c>
      <c r="E33" s="464">
        <v>213891</v>
      </c>
      <c r="F33" s="464">
        <v>250441</v>
      </c>
      <c r="G33" s="464">
        <v>272055</v>
      </c>
      <c r="H33" s="464">
        <v>291827</v>
      </c>
      <c r="I33" s="464">
        <v>229683</v>
      </c>
      <c r="J33" s="464">
        <v>298138</v>
      </c>
      <c r="K33" s="462">
        <v>349569</v>
      </c>
      <c r="L33" s="464">
        <v>206623</v>
      </c>
      <c r="M33" s="464">
        <v>231821</v>
      </c>
      <c r="N33" s="464">
        <v>268169</v>
      </c>
      <c r="O33" s="464">
        <v>296578</v>
      </c>
      <c r="P33" s="464">
        <v>325157</v>
      </c>
      <c r="Q33" s="464">
        <v>246104</v>
      </c>
      <c r="R33" s="464">
        <v>316556</v>
      </c>
      <c r="S33" s="462">
        <v>368399</v>
      </c>
      <c r="T33" s="222"/>
      <c r="U33" s="139"/>
      <c r="V33" s="139" t="s">
        <v>45</v>
      </c>
      <c r="X33" s="105"/>
      <c r="Y33" s="105"/>
      <c r="Z33" s="105"/>
      <c r="AA33" s="105"/>
      <c r="AB33" s="105"/>
      <c r="AC33" s="105"/>
      <c r="AD33" s="105"/>
      <c r="AE33" s="105"/>
    </row>
    <row r="34" spans="1:31" s="88" customFormat="1" ht="12.75" customHeight="1">
      <c r="A34" s="220"/>
      <c r="B34" s="187" t="s">
        <v>29</v>
      </c>
      <c r="C34" s="241"/>
      <c r="D34" s="464">
        <v>317966</v>
      </c>
      <c r="E34" s="464">
        <v>349812</v>
      </c>
      <c r="F34" s="464">
        <v>399569</v>
      </c>
      <c r="G34" s="464">
        <v>476787</v>
      </c>
      <c r="H34" s="464">
        <v>541398</v>
      </c>
      <c r="I34" s="464">
        <v>431839</v>
      </c>
      <c r="J34" s="464">
        <v>492367</v>
      </c>
      <c r="K34" s="462">
        <v>563123</v>
      </c>
      <c r="L34" s="464">
        <v>283929</v>
      </c>
      <c r="M34" s="464">
        <v>310571</v>
      </c>
      <c r="N34" s="464">
        <v>358495</v>
      </c>
      <c r="O34" s="464">
        <v>421084</v>
      </c>
      <c r="P34" s="464">
        <v>495043</v>
      </c>
      <c r="Q34" s="464">
        <v>382268</v>
      </c>
      <c r="R34" s="464">
        <v>440018</v>
      </c>
      <c r="S34" s="462">
        <v>507563</v>
      </c>
      <c r="T34" s="222"/>
      <c r="U34" s="139"/>
      <c r="V34" s="139" t="s">
        <v>46</v>
      </c>
      <c r="X34" s="105"/>
      <c r="Y34" s="105"/>
      <c r="Z34" s="105"/>
      <c r="AA34" s="105"/>
      <c r="AB34" s="105"/>
      <c r="AC34" s="105"/>
      <c r="AD34" s="105"/>
      <c r="AE34" s="105"/>
    </row>
    <row r="35" spans="1:31" s="88" customFormat="1" ht="12.75" customHeight="1">
      <c r="A35" s="220"/>
      <c r="B35" s="187" t="s">
        <v>30</v>
      </c>
      <c r="C35" s="241"/>
      <c r="D35" s="464">
        <v>20593</v>
      </c>
      <c r="E35" s="464">
        <v>21927</v>
      </c>
      <c r="F35" s="464">
        <v>22867</v>
      </c>
      <c r="G35" s="464">
        <v>28122</v>
      </c>
      <c r="H35" s="464">
        <v>30905</v>
      </c>
      <c r="I35" s="464">
        <v>24860</v>
      </c>
      <c r="J35" s="464">
        <v>32288</v>
      </c>
      <c r="K35" s="462">
        <v>37484</v>
      </c>
      <c r="L35" s="464">
        <v>23547</v>
      </c>
      <c r="M35" s="464">
        <v>26854</v>
      </c>
      <c r="N35" s="464">
        <v>26667</v>
      </c>
      <c r="O35" s="464">
        <v>31476</v>
      </c>
      <c r="P35" s="464">
        <v>34036</v>
      </c>
      <c r="Q35" s="464">
        <v>25259</v>
      </c>
      <c r="R35" s="464">
        <v>31818</v>
      </c>
      <c r="S35" s="462">
        <v>37347</v>
      </c>
      <c r="T35" s="222"/>
      <c r="U35" s="139"/>
      <c r="V35" s="139" t="s">
        <v>47</v>
      </c>
      <c r="X35" s="105"/>
      <c r="Y35" s="105"/>
      <c r="Z35" s="105"/>
      <c r="AA35" s="105"/>
      <c r="AB35" s="105"/>
      <c r="AC35" s="105"/>
      <c r="AD35" s="105"/>
      <c r="AE35" s="105"/>
    </row>
    <row r="36" spans="1:31" s="88" customFormat="1" ht="12.75" customHeight="1">
      <c r="A36" s="220"/>
      <c r="B36" s="187" t="s">
        <v>31</v>
      </c>
      <c r="C36" s="240"/>
      <c r="D36" s="464">
        <v>82527</v>
      </c>
      <c r="E36" s="464">
        <v>103751</v>
      </c>
      <c r="F36" s="464">
        <v>122122</v>
      </c>
      <c r="G36" s="464">
        <v>136371</v>
      </c>
      <c r="H36" s="464">
        <v>171764</v>
      </c>
      <c r="I36" s="464">
        <v>116778</v>
      </c>
      <c r="J36" s="464">
        <v>130669</v>
      </c>
      <c r="K36" s="462">
        <v>159253</v>
      </c>
      <c r="L36" s="464">
        <v>48534</v>
      </c>
      <c r="M36" s="464">
        <v>55481</v>
      </c>
      <c r="N36" s="464">
        <v>64278</v>
      </c>
      <c r="O36" s="464">
        <v>80378</v>
      </c>
      <c r="P36" s="464">
        <v>90293</v>
      </c>
      <c r="Q36" s="464">
        <v>68970</v>
      </c>
      <c r="R36" s="464">
        <v>77326</v>
      </c>
      <c r="S36" s="462">
        <v>90853</v>
      </c>
      <c r="T36" s="221"/>
      <c r="U36" s="242"/>
      <c r="V36" s="139" t="s">
        <v>48</v>
      </c>
      <c r="X36" s="105"/>
      <c r="Y36" s="105"/>
      <c r="Z36" s="105"/>
      <c r="AA36" s="105"/>
      <c r="AB36" s="105"/>
      <c r="AC36" s="105"/>
      <c r="AD36" s="105"/>
      <c r="AE36" s="105"/>
    </row>
    <row r="37" spans="1:31" s="88" customFormat="1" ht="12.75" customHeight="1">
      <c r="A37" s="220"/>
      <c r="B37" s="187" t="s">
        <v>8</v>
      </c>
      <c r="C37" s="240"/>
      <c r="D37" s="464">
        <v>13379</v>
      </c>
      <c r="E37" s="464">
        <v>16051</v>
      </c>
      <c r="F37" s="464">
        <v>16930</v>
      </c>
      <c r="G37" s="464">
        <v>17838</v>
      </c>
      <c r="H37" s="464">
        <v>20323</v>
      </c>
      <c r="I37" s="464">
        <v>17523</v>
      </c>
      <c r="J37" s="464">
        <v>21410</v>
      </c>
      <c r="K37" s="462">
        <v>25383</v>
      </c>
      <c r="L37" s="464">
        <v>17949</v>
      </c>
      <c r="M37" s="464">
        <v>25357</v>
      </c>
      <c r="N37" s="464">
        <v>29825</v>
      </c>
      <c r="O37" s="464">
        <v>32590</v>
      </c>
      <c r="P37" s="464">
        <v>42329</v>
      </c>
      <c r="Q37" s="464">
        <v>31648</v>
      </c>
      <c r="R37" s="464">
        <v>37783</v>
      </c>
      <c r="S37" s="462">
        <v>43955</v>
      </c>
      <c r="T37" s="221"/>
      <c r="U37" s="242"/>
      <c r="V37" s="139" t="s">
        <v>95</v>
      </c>
      <c r="X37" s="105"/>
      <c r="Y37" s="105"/>
      <c r="Z37" s="105"/>
      <c r="AA37" s="105"/>
      <c r="AB37" s="105"/>
      <c r="AC37" s="105"/>
      <c r="AD37" s="105"/>
      <c r="AE37" s="105"/>
    </row>
    <row r="38" spans="1:31" s="88" customFormat="1" ht="12.75" customHeight="1">
      <c r="A38" s="220"/>
      <c r="B38" s="187" t="s">
        <v>32</v>
      </c>
      <c r="C38" s="240"/>
      <c r="D38" s="464">
        <v>39671</v>
      </c>
      <c r="E38" s="464">
        <v>41255</v>
      </c>
      <c r="F38" s="464">
        <v>47430</v>
      </c>
      <c r="G38" s="464">
        <v>50518</v>
      </c>
      <c r="H38" s="464">
        <v>49462</v>
      </c>
      <c r="I38" s="464">
        <v>38421</v>
      </c>
      <c r="J38" s="464">
        <v>51541</v>
      </c>
      <c r="K38" s="462">
        <v>48053</v>
      </c>
      <c r="L38" s="464">
        <v>42345</v>
      </c>
      <c r="M38" s="464">
        <v>46964</v>
      </c>
      <c r="N38" s="464">
        <v>54081</v>
      </c>
      <c r="O38" s="464">
        <v>57708</v>
      </c>
      <c r="P38" s="464">
        <v>60485</v>
      </c>
      <c r="Q38" s="464">
        <v>45857</v>
      </c>
      <c r="R38" s="464">
        <v>58533</v>
      </c>
      <c r="S38" s="462">
        <v>63703</v>
      </c>
      <c r="T38" s="221"/>
      <c r="U38" s="242"/>
      <c r="V38" s="139" t="s">
        <v>96</v>
      </c>
      <c r="X38" s="105"/>
      <c r="Y38" s="105"/>
      <c r="Z38" s="105"/>
      <c r="AA38" s="105"/>
      <c r="AB38" s="105"/>
      <c r="AC38" s="105"/>
      <c r="AD38" s="105"/>
      <c r="AE38" s="105"/>
    </row>
    <row r="39" spans="1:31" s="88" customFormat="1" ht="12.75" customHeight="1">
      <c r="A39" s="220"/>
      <c r="B39" s="187" t="s">
        <v>82</v>
      </c>
      <c r="C39" s="241"/>
      <c r="D39" s="464">
        <v>73792</v>
      </c>
      <c r="E39" s="464">
        <v>89347</v>
      </c>
      <c r="F39" s="464">
        <v>109584</v>
      </c>
      <c r="G39" s="464">
        <v>136360</v>
      </c>
      <c r="H39" s="464">
        <v>169537</v>
      </c>
      <c r="I39" s="464">
        <v>136641</v>
      </c>
      <c r="J39" s="464">
        <v>159758</v>
      </c>
      <c r="K39" s="462">
        <v>188671</v>
      </c>
      <c r="L39" s="464">
        <v>87909</v>
      </c>
      <c r="M39" s="464">
        <v>100903</v>
      </c>
      <c r="N39" s="464">
        <v>124647</v>
      </c>
      <c r="O39" s="464">
        <v>159541</v>
      </c>
      <c r="P39" s="464">
        <v>206075</v>
      </c>
      <c r="Q39" s="464">
        <v>149570</v>
      </c>
      <c r="R39" s="464">
        <v>178063</v>
      </c>
      <c r="S39" s="462">
        <v>208278</v>
      </c>
      <c r="T39" s="222"/>
      <c r="U39" s="139"/>
      <c r="V39" s="139" t="s">
        <v>49</v>
      </c>
      <c r="X39" s="105"/>
      <c r="Y39" s="105"/>
      <c r="Z39" s="105"/>
      <c r="AA39" s="105"/>
      <c r="AB39" s="105"/>
      <c r="AC39" s="105"/>
      <c r="AD39" s="105"/>
      <c r="AE39" s="105"/>
    </row>
    <row r="40" spans="1:31" s="88" customFormat="1" ht="12.75" customHeight="1">
      <c r="A40" s="220"/>
      <c r="B40" s="187" t="s">
        <v>33</v>
      </c>
      <c r="C40" s="241">
        <v>996</v>
      </c>
      <c r="D40" s="464">
        <v>33051</v>
      </c>
      <c r="E40" s="464">
        <v>32196</v>
      </c>
      <c r="F40" s="464">
        <v>42890</v>
      </c>
      <c r="G40" s="464">
        <v>50247</v>
      </c>
      <c r="H40" s="464">
        <v>57565</v>
      </c>
      <c r="I40" s="464">
        <v>44343</v>
      </c>
      <c r="J40" s="464">
        <v>48742</v>
      </c>
      <c r="K40" s="462">
        <v>58731</v>
      </c>
      <c r="L40" s="464">
        <v>49248</v>
      </c>
      <c r="M40" s="464">
        <v>53418</v>
      </c>
      <c r="N40" s="464">
        <v>65606</v>
      </c>
      <c r="O40" s="464">
        <v>76376</v>
      </c>
      <c r="P40" s="464">
        <v>94726</v>
      </c>
      <c r="Q40" s="464">
        <v>71729</v>
      </c>
      <c r="R40" s="464">
        <v>75590</v>
      </c>
      <c r="S40" s="462">
        <v>79738</v>
      </c>
      <c r="T40" s="222"/>
      <c r="U40" s="139"/>
      <c r="V40" s="139" t="s">
        <v>112</v>
      </c>
      <c r="X40" s="105"/>
      <c r="Y40" s="105"/>
      <c r="Z40" s="105"/>
      <c r="AA40" s="105"/>
      <c r="AB40" s="105"/>
      <c r="AC40" s="105"/>
      <c r="AD40" s="105"/>
      <c r="AE40" s="105"/>
    </row>
    <row r="41" spans="1:31" s="88" customFormat="1" ht="12.75" customHeight="1">
      <c r="A41" s="220"/>
      <c r="B41" s="187" t="s">
        <v>34</v>
      </c>
      <c r="C41" s="241"/>
      <c r="D41" s="464">
        <v>183207</v>
      </c>
      <c r="E41" s="464">
        <v>243799</v>
      </c>
      <c r="F41" s="464">
        <v>303926</v>
      </c>
      <c r="G41" s="464">
        <v>354403</v>
      </c>
      <c r="H41" s="464">
        <v>471765</v>
      </c>
      <c r="I41" s="464">
        <v>303388</v>
      </c>
      <c r="J41" s="464">
        <v>400420</v>
      </c>
      <c r="K41" s="462">
        <v>521968</v>
      </c>
      <c r="L41" s="464">
        <v>107120</v>
      </c>
      <c r="M41" s="464">
        <v>137977</v>
      </c>
      <c r="N41" s="464">
        <v>181161</v>
      </c>
      <c r="O41" s="464">
        <v>245837</v>
      </c>
      <c r="P41" s="464">
        <v>321170</v>
      </c>
      <c r="Q41" s="464">
        <v>210984</v>
      </c>
      <c r="R41" s="464">
        <v>273614</v>
      </c>
      <c r="S41" s="462">
        <v>354549</v>
      </c>
      <c r="T41" s="222"/>
      <c r="U41" s="139"/>
      <c r="V41" s="139" t="s">
        <v>88</v>
      </c>
      <c r="X41" s="105"/>
      <c r="Y41" s="105"/>
      <c r="Z41" s="105"/>
      <c r="AA41" s="105"/>
      <c r="AB41" s="105"/>
      <c r="AC41" s="105"/>
      <c r="AD41" s="105"/>
      <c r="AE41" s="105"/>
    </row>
    <row r="42" spans="1:31" s="88" customFormat="1" ht="12.75" customHeight="1">
      <c r="A42" s="220"/>
      <c r="B42" s="187" t="s">
        <v>11</v>
      </c>
      <c r="C42" s="241"/>
      <c r="D42" s="464">
        <v>125997</v>
      </c>
      <c r="E42" s="464">
        <v>180711</v>
      </c>
      <c r="F42" s="464">
        <v>211306</v>
      </c>
      <c r="G42" s="464">
        <v>233329</v>
      </c>
      <c r="H42" s="464">
        <v>313427</v>
      </c>
      <c r="I42" s="464">
        <v>192296</v>
      </c>
      <c r="J42" s="464">
        <v>251147</v>
      </c>
      <c r="K42" s="462">
        <v>364500</v>
      </c>
      <c r="L42" s="464">
        <v>44744</v>
      </c>
      <c r="M42" s="464">
        <v>59459</v>
      </c>
      <c r="N42" s="464">
        <v>69800</v>
      </c>
      <c r="O42" s="464">
        <v>90215</v>
      </c>
      <c r="P42" s="464">
        <v>115133</v>
      </c>
      <c r="Q42" s="464">
        <v>95544</v>
      </c>
      <c r="R42" s="464">
        <v>106864</v>
      </c>
      <c r="S42" s="462">
        <v>111744</v>
      </c>
      <c r="T42" s="222"/>
      <c r="U42" s="139"/>
      <c r="V42" s="139" t="s">
        <v>97</v>
      </c>
      <c r="X42" s="105"/>
      <c r="Y42" s="105"/>
      <c r="Z42" s="105"/>
      <c r="AA42" s="105"/>
      <c r="AB42" s="105"/>
      <c r="AC42" s="105"/>
      <c r="AD42" s="105"/>
      <c r="AE42" s="105"/>
    </row>
    <row r="43" spans="1:31" s="88" customFormat="1" ht="12.75" customHeight="1">
      <c r="A43" s="220"/>
      <c r="B43" s="187" t="s">
        <v>35</v>
      </c>
      <c r="C43" s="241"/>
      <c r="D43" s="464">
        <v>198637</v>
      </c>
      <c r="E43" s="464">
        <v>229649</v>
      </c>
      <c r="F43" s="464">
        <v>271807</v>
      </c>
      <c r="G43" s="464">
        <v>299272</v>
      </c>
      <c r="H43" s="464">
        <v>338176</v>
      </c>
      <c r="I43" s="464">
        <v>269832</v>
      </c>
      <c r="J43" s="464">
        <v>351867</v>
      </c>
      <c r="K43" s="462">
        <v>409503</v>
      </c>
      <c r="L43" s="464">
        <v>163854</v>
      </c>
      <c r="M43" s="464">
        <v>200047</v>
      </c>
      <c r="N43" s="464">
        <v>238710</v>
      </c>
      <c r="O43" s="464">
        <v>263155</v>
      </c>
      <c r="P43" s="464">
        <v>319780</v>
      </c>
      <c r="Q43" s="464">
        <v>245785</v>
      </c>
      <c r="R43" s="464">
        <v>310791</v>
      </c>
      <c r="S43" s="462">
        <v>365770</v>
      </c>
      <c r="T43" s="222"/>
      <c r="U43" s="139"/>
      <c r="V43" s="139" t="s">
        <v>50</v>
      </c>
      <c r="X43" s="105"/>
      <c r="Y43" s="105"/>
      <c r="Z43" s="105"/>
      <c r="AA43" s="105"/>
      <c r="AB43" s="105"/>
      <c r="AC43" s="105"/>
      <c r="AD43" s="105"/>
      <c r="AE43" s="105"/>
    </row>
    <row r="44" spans="1:31" s="88" customFormat="1" ht="12.75" customHeight="1">
      <c r="A44" s="220"/>
      <c r="B44" s="187" t="s">
        <v>12</v>
      </c>
      <c r="C44" s="241"/>
      <c r="D44" s="464">
        <v>46146</v>
      </c>
      <c r="E44" s="464">
        <v>51626</v>
      </c>
      <c r="F44" s="464">
        <v>58175</v>
      </c>
      <c r="G44" s="464">
        <v>69784</v>
      </c>
      <c r="H44" s="464">
        <v>84637</v>
      </c>
      <c r="I44" s="464">
        <v>62614</v>
      </c>
      <c r="J44" s="464">
        <v>81821</v>
      </c>
      <c r="K44" s="462">
        <v>96922</v>
      </c>
      <c r="L44" s="464">
        <v>53758</v>
      </c>
      <c r="M44" s="464">
        <v>62216</v>
      </c>
      <c r="N44" s="464">
        <v>77991</v>
      </c>
      <c r="O44" s="464">
        <v>88630</v>
      </c>
      <c r="P44" s="464">
        <v>101640</v>
      </c>
      <c r="Q44" s="464">
        <v>74054</v>
      </c>
      <c r="R44" s="464">
        <v>94226</v>
      </c>
      <c r="S44" s="462">
        <v>121606</v>
      </c>
      <c r="T44" s="222"/>
      <c r="U44" s="139"/>
      <c r="V44" s="139" t="s">
        <v>113</v>
      </c>
      <c r="X44" s="105"/>
      <c r="Y44" s="105"/>
      <c r="Z44" s="105"/>
      <c r="AA44" s="105"/>
      <c r="AB44" s="105"/>
      <c r="AC44" s="105"/>
      <c r="AD44" s="105"/>
      <c r="AE44" s="105"/>
    </row>
    <row r="45" spans="1:31" s="88" customFormat="1" ht="12.75" customHeight="1">
      <c r="A45" s="220"/>
      <c r="B45" s="187" t="s">
        <v>36</v>
      </c>
      <c r="C45" s="241"/>
      <c r="D45" s="464">
        <v>182107</v>
      </c>
      <c r="E45" s="464">
        <v>190982</v>
      </c>
      <c r="F45" s="464">
        <v>213341</v>
      </c>
      <c r="G45" s="464">
        <v>248917</v>
      </c>
      <c r="H45" s="464">
        <v>277696</v>
      </c>
      <c r="I45" s="464">
        <v>220848</v>
      </c>
      <c r="J45" s="464">
        <v>246274</v>
      </c>
      <c r="K45" s="462">
        <v>298457</v>
      </c>
      <c r="L45" s="464">
        <v>257591</v>
      </c>
      <c r="M45" s="464">
        <v>287617</v>
      </c>
      <c r="N45" s="464">
        <v>326033</v>
      </c>
      <c r="O45" s="464">
        <v>384955</v>
      </c>
      <c r="P45" s="464">
        <v>417049</v>
      </c>
      <c r="Q45" s="464">
        <v>290744</v>
      </c>
      <c r="R45" s="464">
        <v>315548</v>
      </c>
      <c r="S45" s="462">
        <v>362835</v>
      </c>
      <c r="T45" s="222"/>
      <c r="U45" s="139"/>
      <c r="V45" s="139" t="s">
        <v>114</v>
      </c>
      <c r="X45" s="105"/>
      <c r="Y45" s="105"/>
      <c r="Z45" s="105"/>
      <c r="AA45" s="105"/>
      <c r="AB45" s="105"/>
      <c r="AC45" s="105"/>
      <c r="AD45" s="105"/>
      <c r="AE45" s="105"/>
    </row>
    <row r="46" spans="1:31" s="88" customFormat="1" ht="12.75" customHeight="1">
      <c r="A46" s="220"/>
      <c r="B46" s="187" t="s">
        <v>37</v>
      </c>
      <c r="C46" s="241"/>
      <c r="D46" s="464">
        <v>123298</v>
      </c>
      <c r="E46" s="464">
        <v>130885</v>
      </c>
      <c r="F46" s="464">
        <v>147904</v>
      </c>
      <c r="G46" s="464">
        <v>168979</v>
      </c>
      <c r="H46" s="464">
        <v>183907</v>
      </c>
      <c r="I46" s="464">
        <v>131042</v>
      </c>
      <c r="J46" s="464">
        <v>158090</v>
      </c>
      <c r="K46" s="462">
        <v>187244</v>
      </c>
      <c r="L46" s="464">
        <v>100782</v>
      </c>
      <c r="M46" s="464">
        <v>111580</v>
      </c>
      <c r="N46" s="464">
        <v>127652</v>
      </c>
      <c r="O46" s="464">
        <v>153463</v>
      </c>
      <c r="P46" s="464">
        <v>168993</v>
      </c>
      <c r="Q46" s="464">
        <v>120262</v>
      </c>
      <c r="R46" s="464">
        <v>148474</v>
      </c>
      <c r="S46" s="462">
        <v>174743</v>
      </c>
      <c r="T46" s="222"/>
      <c r="U46" s="139"/>
      <c r="V46" s="139" t="s">
        <v>51</v>
      </c>
      <c r="X46" s="105"/>
      <c r="Y46" s="105"/>
      <c r="Z46" s="105"/>
      <c r="AA46" s="105"/>
      <c r="AB46" s="105"/>
      <c r="AC46" s="105"/>
      <c r="AD46" s="105"/>
      <c r="AE46" s="105"/>
    </row>
    <row r="47" spans="1:31" s="88" customFormat="1" ht="12.75" customHeight="1">
      <c r="A47" s="220"/>
      <c r="B47" s="187" t="s">
        <v>38</v>
      </c>
      <c r="C47" s="241"/>
      <c r="D47" s="464">
        <v>117816</v>
      </c>
      <c r="E47" s="464">
        <v>126083</v>
      </c>
      <c r="F47" s="464">
        <v>141669</v>
      </c>
      <c r="G47" s="464">
        <v>164797</v>
      </c>
      <c r="H47" s="464">
        <v>191403</v>
      </c>
      <c r="I47" s="464">
        <v>166483</v>
      </c>
      <c r="J47" s="464">
        <v>185775</v>
      </c>
      <c r="K47" s="462">
        <v>223289</v>
      </c>
      <c r="L47" s="464">
        <v>110321</v>
      </c>
      <c r="M47" s="464">
        <v>119770</v>
      </c>
      <c r="N47" s="464">
        <v>132021</v>
      </c>
      <c r="O47" s="464">
        <v>153171</v>
      </c>
      <c r="P47" s="464">
        <v>173312</v>
      </c>
      <c r="Q47" s="464">
        <v>147581</v>
      </c>
      <c r="R47" s="464">
        <v>166910</v>
      </c>
      <c r="S47" s="462">
        <v>196700</v>
      </c>
      <c r="T47" s="222"/>
      <c r="U47" s="139"/>
      <c r="V47" s="139" t="s">
        <v>52</v>
      </c>
      <c r="X47" s="105"/>
      <c r="Y47" s="105"/>
      <c r="Z47" s="105"/>
      <c r="AA47" s="105"/>
      <c r="AB47" s="105"/>
      <c r="AC47" s="105"/>
      <c r="AD47" s="105"/>
      <c r="AE47" s="105"/>
    </row>
    <row r="48" spans="1:31" s="88" customFormat="1" ht="12.75" customHeight="1">
      <c r="A48" s="220"/>
      <c r="B48" s="187" t="s">
        <v>73</v>
      </c>
      <c r="C48" s="241"/>
      <c r="D48" s="464">
        <v>182370</v>
      </c>
      <c r="E48" s="464">
        <v>198432</v>
      </c>
      <c r="F48" s="464">
        <v>224017</v>
      </c>
      <c r="G48" s="464">
        <v>246677</v>
      </c>
      <c r="H48" s="464">
        <v>255629</v>
      </c>
      <c r="I48" s="464">
        <v>203675</v>
      </c>
      <c r="J48" s="464">
        <v>274601</v>
      </c>
      <c r="K48" s="462">
        <v>308257</v>
      </c>
      <c r="L48" s="464">
        <v>168758</v>
      </c>
      <c r="M48" s="464">
        <v>182614</v>
      </c>
      <c r="N48" s="464">
        <v>202698</v>
      </c>
      <c r="O48" s="464">
        <v>219252</v>
      </c>
      <c r="P48" s="464">
        <v>240448</v>
      </c>
      <c r="Q48" s="464">
        <v>174371</v>
      </c>
      <c r="R48" s="464">
        <v>251236</v>
      </c>
      <c r="S48" s="462">
        <v>281438</v>
      </c>
      <c r="T48" s="222"/>
      <c r="U48" s="139"/>
      <c r="V48" s="139" t="s">
        <v>99</v>
      </c>
      <c r="X48" s="105"/>
      <c r="Y48" s="105"/>
      <c r="Z48" s="105"/>
      <c r="AA48" s="105"/>
      <c r="AB48" s="105"/>
      <c r="AC48" s="105"/>
      <c r="AD48" s="105"/>
      <c r="AE48" s="105"/>
    </row>
    <row r="49" spans="1:31" s="88" customFormat="1" ht="12.75" customHeight="1">
      <c r="A49" s="220"/>
      <c r="B49" s="187" t="s">
        <v>123</v>
      </c>
      <c r="C49" s="241"/>
      <c r="D49" s="464">
        <v>96248</v>
      </c>
      <c r="E49" s="464">
        <v>110178</v>
      </c>
      <c r="F49" s="464">
        <v>130803</v>
      </c>
      <c r="G49" s="464">
        <v>153858</v>
      </c>
      <c r="H49" s="464">
        <v>175897</v>
      </c>
      <c r="I49" s="464">
        <v>151910</v>
      </c>
      <c r="J49" s="464">
        <v>195371</v>
      </c>
      <c r="K49" s="462">
        <v>226402</v>
      </c>
      <c r="L49" s="464">
        <v>94410</v>
      </c>
      <c r="M49" s="464">
        <v>118158</v>
      </c>
      <c r="N49" s="464">
        <v>128723</v>
      </c>
      <c r="O49" s="464">
        <v>141294</v>
      </c>
      <c r="P49" s="464">
        <v>179168</v>
      </c>
      <c r="Q49" s="464">
        <v>134734</v>
      </c>
      <c r="R49" s="464">
        <v>185121</v>
      </c>
      <c r="S49" s="462">
        <v>228848</v>
      </c>
      <c r="T49" s="222"/>
      <c r="U49" s="139"/>
      <c r="V49" s="139" t="s">
        <v>98</v>
      </c>
      <c r="X49" s="105"/>
      <c r="Y49" s="105"/>
      <c r="Z49" s="105"/>
      <c r="AA49" s="105"/>
      <c r="AB49" s="105"/>
      <c r="AC49" s="105"/>
      <c r="AD49" s="105"/>
      <c r="AE49" s="105"/>
    </row>
    <row r="50" spans="1:31" s="88" customFormat="1" ht="12.75" customHeight="1">
      <c r="A50" s="220"/>
      <c r="B50" s="187" t="s">
        <v>122</v>
      </c>
      <c r="C50" s="241"/>
      <c r="D50" s="464">
        <v>63167</v>
      </c>
      <c r="E50" s="464">
        <v>73476</v>
      </c>
      <c r="F50" s="464">
        <v>85535</v>
      </c>
      <c r="G50" s="464">
        <v>107272</v>
      </c>
      <c r="H50" s="464">
        <v>132027</v>
      </c>
      <c r="I50" s="464">
        <v>102143</v>
      </c>
      <c r="J50" s="464">
        <v>113883</v>
      </c>
      <c r="K50" s="462">
        <v>134907</v>
      </c>
      <c r="L50" s="464">
        <v>97540</v>
      </c>
      <c r="M50" s="464">
        <v>116774</v>
      </c>
      <c r="N50" s="464">
        <v>139576</v>
      </c>
      <c r="O50" s="464">
        <v>170063</v>
      </c>
      <c r="P50" s="464">
        <v>201964</v>
      </c>
      <c r="Q50" s="464">
        <v>140928</v>
      </c>
      <c r="R50" s="464">
        <v>185544</v>
      </c>
      <c r="S50" s="462">
        <v>240842</v>
      </c>
      <c r="T50" s="222"/>
      <c r="U50" s="139"/>
      <c r="V50" s="139" t="s">
        <v>3</v>
      </c>
      <c r="X50" s="105"/>
      <c r="Y50" s="105"/>
      <c r="Z50" s="105"/>
      <c r="AA50" s="105"/>
      <c r="AB50" s="105"/>
      <c r="AC50" s="105"/>
      <c r="AD50" s="105"/>
      <c r="AE50" s="105"/>
    </row>
    <row r="51" spans="1:31" s="88" customFormat="1" ht="12.75" customHeight="1">
      <c r="A51" s="220"/>
      <c r="B51" s="187" t="s">
        <v>39</v>
      </c>
      <c r="C51" s="241"/>
      <c r="D51" s="464">
        <v>349701</v>
      </c>
      <c r="E51" s="464">
        <v>384517</v>
      </c>
      <c r="F51" s="464">
        <v>447802</v>
      </c>
      <c r="G51" s="464">
        <v>441620</v>
      </c>
      <c r="H51" s="464">
        <v>469504</v>
      </c>
      <c r="I51" s="464">
        <v>357123</v>
      </c>
      <c r="J51" s="464">
        <v>410850</v>
      </c>
      <c r="K51" s="462">
        <v>479119</v>
      </c>
      <c r="L51" s="464">
        <v>461014</v>
      </c>
      <c r="M51" s="464">
        <v>509422</v>
      </c>
      <c r="N51" s="464">
        <v>588774</v>
      </c>
      <c r="O51" s="464">
        <v>622799</v>
      </c>
      <c r="P51" s="464">
        <v>644953</v>
      </c>
      <c r="Q51" s="464">
        <v>486419</v>
      </c>
      <c r="R51" s="464">
        <v>563295</v>
      </c>
      <c r="S51" s="462">
        <v>639958</v>
      </c>
      <c r="T51" s="222"/>
      <c r="U51" s="139"/>
      <c r="V51" s="139" t="s">
        <v>115</v>
      </c>
      <c r="X51" s="105"/>
      <c r="Y51" s="105"/>
      <c r="Z51" s="105"/>
      <c r="AA51" s="105"/>
      <c r="AB51" s="105"/>
      <c r="AC51" s="105"/>
      <c r="AD51" s="105"/>
      <c r="AE51" s="105"/>
    </row>
    <row r="52" spans="1:31" s="88" customFormat="1" ht="12.75" customHeight="1">
      <c r="A52" s="220"/>
      <c r="B52" s="187" t="s">
        <v>74</v>
      </c>
      <c r="C52" s="241"/>
      <c r="D52" s="464">
        <v>818520</v>
      </c>
      <c r="E52" s="464">
        <v>907158</v>
      </c>
      <c r="F52" s="464">
        <v>1038270</v>
      </c>
      <c r="G52" s="464">
        <v>1162980</v>
      </c>
      <c r="H52" s="464">
        <v>1301110</v>
      </c>
      <c r="I52" s="464">
        <v>1056750</v>
      </c>
      <c r="J52" s="464">
        <v>1277580</v>
      </c>
      <c r="K52" s="462">
        <v>1480410</v>
      </c>
      <c r="L52" s="464">
        <v>1525370</v>
      </c>
      <c r="M52" s="464">
        <v>1735060</v>
      </c>
      <c r="N52" s="464">
        <v>1918080</v>
      </c>
      <c r="O52" s="464">
        <v>2020400</v>
      </c>
      <c r="P52" s="464">
        <v>2169490</v>
      </c>
      <c r="Q52" s="464">
        <v>1605300</v>
      </c>
      <c r="R52" s="464">
        <v>1969180</v>
      </c>
      <c r="S52" s="463">
        <v>2265890</v>
      </c>
      <c r="T52" s="223"/>
      <c r="U52" s="139"/>
      <c r="V52" s="139" t="s">
        <v>13</v>
      </c>
      <c r="X52" s="105"/>
      <c r="Y52" s="105"/>
      <c r="Z52" s="105"/>
      <c r="AA52" s="105"/>
      <c r="AB52" s="105"/>
      <c r="AC52" s="105"/>
      <c r="AD52" s="105"/>
      <c r="AE52" s="105"/>
    </row>
    <row r="53" spans="1:31" s="47" customFormat="1" ht="5.0999999999999996" customHeight="1">
      <c r="A53" s="243"/>
      <c r="B53" s="244"/>
      <c r="C53" s="245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7"/>
      <c r="T53" s="248"/>
      <c r="U53" s="244"/>
      <c r="V53" s="135"/>
      <c r="X53" s="48"/>
      <c r="Y53" s="48"/>
      <c r="Z53" s="48"/>
      <c r="AA53" s="48"/>
      <c r="AB53" s="48"/>
      <c r="AC53" s="48"/>
      <c r="AD53" s="48"/>
      <c r="AE53" s="48"/>
    </row>
    <row r="54" spans="1:31" s="122" customFormat="1" ht="24.95" customHeight="1">
      <c r="A54" s="414" t="s">
        <v>216</v>
      </c>
      <c r="B54" s="414"/>
      <c r="C54" s="414"/>
      <c r="D54" s="414"/>
      <c r="E54" s="414"/>
      <c r="F54" s="414"/>
      <c r="G54" s="414"/>
      <c r="H54" s="414"/>
      <c r="I54" s="414"/>
      <c r="J54" s="414"/>
      <c r="K54" s="414"/>
      <c r="L54" s="436" t="s">
        <v>217</v>
      </c>
      <c r="M54" s="436"/>
      <c r="N54" s="436"/>
      <c r="O54" s="436"/>
      <c r="P54" s="436"/>
      <c r="Q54" s="436"/>
      <c r="R54" s="436"/>
      <c r="S54" s="436"/>
      <c r="T54" s="436"/>
      <c r="U54" s="436"/>
      <c r="V54" s="436"/>
    </row>
    <row r="56" spans="1:31">
      <c r="G56" s="50"/>
      <c r="H56" s="50"/>
      <c r="I56" s="50"/>
      <c r="J56" s="50"/>
      <c r="K56" s="50"/>
    </row>
    <row r="57" spans="1:31">
      <c r="B57" s="77"/>
      <c r="K57" s="50"/>
    </row>
    <row r="58" spans="1:31">
      <c r="L58" s="42"/>
      <c r="M58" s="42"/>
      <c r="N58" s="42"/>
      <c r="O58" s="42"/>
      <c r="P58" s="42"/>
      <c r="Q58" s="42"/>
      <c r="R58" s="42"/>
      <c r="S58" s="42"/>
      <c r="T58" s="42"/>
      <c r="U58" s="42"/>
      <c r="X58" s="6"/>
      <c r="Y58" s="6"/>
      <c r="Z58" s="6"/>
      <c r="AA58" s="6"/>
      <c r="AB58" s="6"/>
      <c r="AC58" s="6"/>
      <c r="AD58" s="6"/>
      <c r="AE58" s="6"/>
    </row>
    <row r="60" spans="1:31">
      <c r="K60" s="50"/>
    </row>
  </sheetData>
  <mergeCells count="10">
    <mergeCell ref="L54:V54"/>
    <mergeCell ref="A7:B7"/>
    <mergeCell ref="U7:V7"/>
    <mergeCell ref="A54:K54"/>
    <mergeCell ref="L2:V2"/>
    <mergeCell ref="B2:K2"/>
    <mergeCell ref="B4:B5"/>
    <mergeCell ref="D4:K4"/>
    <mergeCell ref="L4:S4"/>
    <mergeCell ref="T4:V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O46"/>
  <sheetViews>
    <sheetView showGridLines="0" view="pageBreakPreview" topLeftCell="A10" zoomScale="70" zoomScaleSheetLayoutView="70" workbookViewId="0">
      <selection activeCell="O24" sqref="O24"/>
    </sheetView>
  </sheetViews>
  <sheetFormatPr defaultRowHeight="13.5"/>
  <cols>
    <col min="1" max="1" width="1.77734375" style="6" customWidth="1"/>
    <col min="2" max="2" width="0.88671875" style="6" customWidth="1"/>
    <col min="3" max="3" width="12.77734375" style="6" customWidth="1"/>
    <col min="4" max="4" width="0.88671875" style="6" customWidth="1"/>
    <col min="5" max="12" width="17.77734375" style="6" customWidth="1"/>
    <col min="13" max="13" width="0.88671875" style="6" customWidth="1"/>
    <col min="14" max="14" width="1.109375" style="6" customWidth="1"/>
    <col min="15" max="15" width="14.44140625" style="6" customWidth="1"/>
    <col min="16" max="16" width="0.88671875" style="6" customWidth="1"/>
    <col min="17" max="16384" width="8.88671875" style="6"/>
  </cols>
  <sheetData>
    <row r="1" spans="1:15" s="4" customFormat="1" ht="27.95" customHeight="1">
      <c r="A1" s="23"/>
      <c r="B1" s="3"/>
      <c r="C1" s="23"/>
      <c r="D1" s="23"/>
      <c r="E1" s="23"/>
      <c r="F1" s="23"/>
      <c r="G1" s="23"/>
      <c r="H1" s="23"/>
      <c r="I1" s="23"/>
      <c r="J1" s="23"/>
      <c r="K1" s="23"/>
      <c r="L1" s="23"/>
      <c r="M1" s="37"/>
      <c r="N1" s="23"/>
      <c r="O1" s="23"/>
    </row>
    <row r="2" spans="1:15" s="99" customFormat="1" ht="69.95" customHeight="1">
      <c r="A2" s="434" t="s">
        <v>403</v>
      </c>
      <c r="B2" s="434"/>
      <c r="C2" s="434"/>
      <c r="D2" s="434"/>
      <c r="E2" s="434"/>
      <c r="F2" s="434"/>
      <c r="G2" s="434"/>
      <c r="H2" s="434"/>
      <c r="I2" s="115"/>
      <c r="J2" s="115"/>
      <c r="K2" s="115"/>
      <c r="L2" s="115"/>
      <c r="M2" s="114"/>
      <c r="N2" s="115"/>
      <c r="O2" s="115"/>
    </row>
    <row r="3" spans="1:15" s="127" customFormat="1" ht="20.100000000000001" customHeight="1">
      <c r="C3" s="130" t="s">
        <v>139</v>
      </c>
      <c r="D3" s="130"/>
      <c r="E3" s="130"/>
      <c r="F3" s="130"/>
      <c r="G3" s="130"/>
      <c r="J3" s="131"/>
      <c r="K3" s="131"/>
      <c r="L3" s="444" t="s">
        <v>147</v>
      </c>
      <c r="M3" s="444"/>
      <c r="N3" s="444"/>
      <c r="O3" s="444"/>
    </row>
    <row r="4" spans="1:15" s="265" customFormat="1" ht="90" customHeight="1">
      <c r="A4" s="261"/>
      <c r="B4" s="262"/>
      <c r="C4" s="465" t="s">
        <v>213</v>
      </c>
      <c r="D4" s="466"/>
      <c r="E4" s="467">
        <v>2004</v>
      </c>
      <c r="F4" s="468">
        <v>2005</v>
      </c>
      <c r="G4" s="468">
        <v>2006</v>
      </c>
      <c r="H4" s="467">
        <v>2007</v>
      </c>
      <c r="I4" s="466">
        <v>2008</v>
      </c>
      <c r="J4" s="467">
        <v>2009</v>
      </c>
      <c r="K4" s="467">
        <v>2010</v>
      </c>
      <c r="L4" s="263">
        <v>2011</v>
      </c>
      <c r="M4" s="264"/>
      <c r="N4" s="469"/>
      <c r="O4" s="470" t="s">
        <v>382</v>
      </c>
    </row>
    <row r="5" spans="1:15" ht="9.9499999999999993" customHeight="1">
      <c r="A5" s="1"/>
      <c r="B5" s="12"/>
      <c r="C5" s="191"/>
      <c r="D5" s="254"/>
      <c r="E5" s="250"/>
      <c r="F5" s="250"/>
      <c r="G5" s="259"/>
      <c r="H5" s="251"/>
      <c r="I5" s="251"/>
      <c r="J5" s="251"/>
      <c r="K5" s="251"/>
      <c r="L5" s="251"/>
      <c r="M5" s="260"/>
      <c r="N5" s="255"/>
      <c r="O5" s="192"/>
    </row>
    <row r="6" spans="1:15" s="107" customFormat="1" ht="14.65" customHeight="1">
      <c r="B6" s="89"/>
      <c r="C6" s="158" t="s">
        <v>16</v>
      </c>
      <c r="D6" s="256"/>
      <c r="E6" s="472">
        <v>3212</v>
      </c>
      <c r="F6" s="472">
        <v>5274</v>
      </c>
      <c r="G6" s="472">
        <v>7767</v>
      </c>
      <c r="H6" s="472">
        <v>7354</v>
      </c>
      <c r="I6" s="472">
        <v>6756</v>
      </c>
      <c r="J6" s="472">
        <v>8338</v>
      </c>
      <c r="K6" s="472">
        <v>2932</v>
      </c>
      <c r="L6" s="473">
        <v>21</v>
      </c>
      <c r="M6" s="257"/>
      <c r="N6" s="230"/>
      <c r="O6" s="139" t="s">
        <v>100</v>
      </c>
    </row>
    <row r="7" spans="1:15" s="107" customFormat="1" ht="14.65" customHeight="1">
      <c r="B7" s="89"/>
      <c r="C7" s="158" t="s">
        <v>78</v>
      </c>
      <c r="D7" s="256"/>
      <c r="E7" s="472">
        <v>-38854</v>
      </c>
      <c r="F7" s="472">
        <v>-41032</v>
      </c>
      <c r="G7" s="472">
        <v>-41504</v>
      </c>
      <c r="H7" s="472">
        <v>-58032</v>
      </c>
      <c r="I7" s="472">
        <v>-47786</v>
      </c>
      <c r="J7" s="472">
        <v>-43891</v>
      </c>
      <c r="K7" s="472">
        <v>-31991</v>
      </c>
      <c r="L7" s="461" t="s">
        <v>145</v>
      </c>
      <c r="M7" s="257"/>
      <c r="N7" s="230"/>
      <c r="O7" s="139" t="s">
        <v>101</v>
      </c>
    </row>
    <row r="8" spans="1:15" s="107" customFormat="1" ht="14.65" customHeight="1">
      <c r="B8" s="89"/>
      <c r="C8" s="158" t="s">
        <v>17</v>
      </c>
      <c r="D8" s="256"/>
      <c r="E8" s="472">
        <v>6074</v>
      </c>
      <c r="F8" s="472">
        <v>6245</v>
      </c>
      <c r="G8" s="472">
        <v>9042</v>
      </c>
      <c r="H8" s="472">
        <v>13190</v>
      </c>
      <c r="I8" s="472">
        <v>20127</v>
      </c>
      <c r="J8" s="472">
        <v>10291</v>
      </c>
      <c r="K8" s="472">
        <v>11671</v>
      </c>
      <c r="L8" s="473">
        <v>7988</v>
      </c>
      <c r="M8" s="257"/>
      <c r="N8" s="230"/>
      <c r="O8" s="139" t="s">
        <v>40</v>
      </c>
    </row>
    <row r="9" spans="1:15" s="107" customFormat="1" ht="14.65" customHeight="1">
      <c r="B9" s="89"/>
      <c r="C9" s="158" t="s">
        <v>18</v>
      </c>
      <c r="D9" s="256"/>
      <c r="E9" s="472">
        <v>11426</v>
      </c>
      <c r="F9" s="472">
        <v>7703</v>
      </c>
      <c r="G9" s="472">
        <v>7545</v>
      </c>
      <c r="H9" s="472">
        <v>7041</v>
      </c>
      <c r="I9" s="472">
        <v>-7110</v>
      </c>
      <c r="J9" s="472">
        <v>-7309</v>
      </c>
      <c r="K9" s="472">
        <v>6132</v>
      </c>
      <c r="L9" s="473">
        <v>-3709</v>
      </c>
      <c r="M9" s="257"/>
      <c r="N9" s="230"/>
      <c r="O9" s="139" t="s">
        <v>85</v>
      </c>
    </row>
    <row r="10" spans="1:15" s="107" customFormat="1" ht="14.65" customHeight="1">
      <c r="B10" s="89"/>
      <c r="C10" s="158" t="s">
        <v>75</v>
      </c>
      <c r="D10" s="256"/>
      <c r="E10" s="472">
        <v>11738</v>
      </c>
      <c r="F10" s="472">
        <v>13984</v>
      </c>
      <c r="G10" s="472">
        <v>13620</v>
      </c>
      <c r="H10" s="472">
        <v>1551</v>
      </c>
      <c r="I10" s="472">
        <v>-28192</v>
      </c>
      <c r="J10" s="472">
        <v>-24335</v>
      </c>
      <c r="K10" s="472">
        <v>-47365</v>
      </c>
      <c r="L10" s="473">
        <v>-52612</v>
      </c>
      <c r="M10" s="257"/>
      <c r="N10" s="230"/>
      <c r="O10" s="139" t="s">
        <v>86</v>
      </c>
    </row>
    <row r="11" spans="1:15" s="107" customFormat="1" ht="14.65" customHeight="1">
      <c r="B11" s="89"/>
      <c r="C11" s="158" t="s">
        <v>19</v>
      </c>
      <c r="D11" s="256"/>
      <c r="E11" s="472">
        <v>22946</v>
      </c>
      <c r="F11" s="472">
        <v>21714</v>
      </c>
      <c r="G11" s="472">
        <v>18084</v>
      </c>
      <c r="H11" s="472">
        <v>12003</v>
      </c>
      <c r="I11" s="472">
        <v>6376</v>
      </c>
      <c r="J11" s="472">
        <v>-40024</v>
      </c>
      <c r="K11" s="472">
        <v>-49307</v>
      </c>
      <c r="L11" s="473">
        <v>-48999</v>
      </c>
      <c r="M11" s="257"/>
      <c r="N11" s="230"/>
      <c r="O11" s="139" t="s">
        <v>89</v>
      </c>
    </row>
    <row r="12" spans="1:15" s="107" customFormat="1" ht="14.65" customHeight="1">
      <c r="B12" s="89"/>
      <c r="C12" s="158" t="s">
        <v>20</v>
      </c>
      <c r="D12" s="256"/>
      <c r="E12" s="472">
        <v>2074</v>
      </c>
      <c r="F12" s="472">
        <v>1449</v>
      </c>
      <c r="G12" s="472">
        <v>7154</v>
      </c>
      <c r="H12" s="472">
        <v>7458</v>
      </c>
      <c r="I12" s="472">
        <v>-3307</v>
      </c>
      <c r="J12" s="472">
        <v>2570</v>
      </c>
      <c r="K12" s="472">
        <v>3802</v>
      </c>
      <c r="L12" s="461" t="s">
        <v>145</v>
      </c>
      <c r="M12" s="257"/>
      <c r="N12" s="230"/>
      <c r="O12" s="139" t="s">
        <v>103</v>
      </c>
    </row>
    <row r="13" spans="1:15" s="107" customFormat="1" ht="14.65" customHeight="1">
      <c r="B13" s="89"/>
      <c r="C13" s="158" t="s">
        <v>81</v>
      </c>
      <c r="D13" s="256"/>
      <c r="E13" s="472">
        <v>68659</v>
      </c>
      <c r="F13" s="472">
        <v>134082</v>
      </c>
      <c r="G13" s="472">
        <v>232746</v>
      </c>
      <c r="H13" s="472">
        <v>353996</v>
      </c>
      <c r="I13" s="472">
        <v>412364</v>
      </c>
      <c r="J13" s="472">
        <v>261120</v>
      </c>
      <c r="K13" s="472">
        <v>305374</v>
      </c>
      <c r="L13" s="461" t="s">
        <v>145</v>
      </c>
      <c r="M13" s="257"/>
      <c r="N13" s="230"/>
      <c r="O13" s="139" t="s">
        <v>90</v>
      </c>
    </row>
    <row r="14" spans="1:15" s="107" customFormat="1" ht="14.65" customHeight="1">
      <c r="B14" s="89"/>
      <c r="C14" s="158" t="s">
        <v>21</v>
      </c>
      <c r="D14" s="256"/>
      <c r="E14" s="472">
        <v>5941</v>
      </c>
      <c r="F14" s="472">
        <v>11104</v>
      </c>
      <c r="G14" s="472">
        <v>8218</v>
      </c>
      <c r="H14" s="472">
        <v>4769</v>
      </c>
      <c r="I14" s="472">
        <v>10001</v>
      </c>
      <c r="J14" s="472">
        <v>10402</v>
      </c>
      <c r="K14" s="472">
        <v>17134</v>
      </c>
      <c r="L14" s="473">
        <v>21639</v>
      </c>
      <c r="M14" s="257"/>
      <c r="N14" s="230"/>
      <c r="O14" s="139" t="s">
        <v>87</v>
      </c>
    </row>
    <row r="15" spans="1:15" s="107" customFormat="1" ht="14.65" customHeight="1">
      <c r="B15" s="89"/>
      <c r="C15" s="158" t="s">
        <v>83</v>
      </c>
      <c r="D15" s="256"/>
      <c r="E15" s="472">
        <v>3922</v>
      </c>
      <c r="F15" s="472">
        <v>2103</v>
      </c>
      <c r="G15" s="472">
        <v>2635</v>
      </c>
      <c r="H15" s="472">
        <v>412</v>
      </c>
      <c r="I15" s="472">
        <v>-1415</v>
      </c>
      <c r="J15" s="472">
        <v>-3349</v>
      </c>
      <c r="K15" s="472">
        <v>-4504</v>
      </c>
      <c r="L15" s="461" t="s">
        <v>145</v>
      </c>
      <c r="M15" s="257"/>
      <c r="N15" s="230"/>
      <c r="O15" s="139" t="s">
        <v>105</v>
      </c>
    </row>
    <row r="16" spans="1:15" s="107" customFormat="1" ht="14.65" customHeight="1">
      <c r="B16" s="89"/>
      <c r="C16" s="158" t="s">
        <v>22</v>
      </c>
      <c r="D16" s="256"/>
      <c r="E16" s="472">
        <v>12542</v>
      </c>
      <c r="F16" s="472">
        <v>6469</v>
      </c>
      <c r="G16" s="472">
        <v>8665</v>
      </c>
      <c r="H16" s="472">
        <v>10634</v>
      </c>
      <c r="I16" s="472">
        <v>6930</v>
      </c>
      <c r="J16" s="472">
        <v>4549</v>
      </c>
      <c r="K16" s="472">
        <v>3495</v>
      </c>
      <c r="L16" s="473">
        <v>-1860</v>
      </c>
      <c r="M16" s="257"/>
      <c r="N16" s="230"/>
      <c r="O16" s="139" t="s">
        <v>106</v>
      </c>
    </row>
    <row r="17" spans="2:15" s="107" customFormat="1" ht="14.65" customHeight="1">
      <c r="B17" s="89"/>
      <c r="C17" s="158" t="s">
        <v>79</v>
      </c>
      <c r="D17" s="256"/>
      <c r="E17" s="472">
        <v>11030</v>
      </c>
      <c r="F17" s="472">
        <v>-10260</v>
      </c>
      <c r="G17" s="472">
        <v>-12988</v>
      </c>
      <c r="H17" s="472">
        <v>-26610</v>
      </c>
      <c r="I17" s="472">
        <v>-49877</v>
      </c>
      <c r="J17" s="472">
        <v>-39867</v>
      </c>
      <c r="K17" s="472">
        <v>-44499</v>
      </c>
      <c r="L17" s="473">
        <v>-60040</v>
      </c>
      <c r="M17" s="257"/>
      <c r="N17" s="230"/>
      <c r="O17" s="139" t="s">
        <v>91</v>
      </c>
    </row>
    <row r="18" spans="2:15" s="107" customFormat="1" ht="14.65" customHeight="1">
      <c r="B18" s="89"/>
      <c r="C18" s="158" t="s">
        <v>23</v>
      </c>
      <c r="D18" s="256"/>
      <c r="E18" s="472">
        <v>127424</v>
      </c>
      <c r="F18" s="472">
        <v>140216</v>
      </c>
      <c r="G18" s="472">
        <v>182352</v>
      </c>
      <c r="H18" s="472">
        <v>248783</v>
      </c>
      <c r="I18" s="472">
        <v>226272</v>
      </c>
      <c r="J18" s="472">
        <v>198096</v>
      </c>
      <c r="K18" s="472">
        <v>200708</v>
      </c>
      <c r="L18" s="473">
        <v>204252</v>
      </c>
      <c r="M18" s="257"/>
      <c r="N18" s="230"/>
      <c r="O18" s="139" t="s">
        <v>92</v>
      </c>
    </row>
    <row r="19" spans="2:15" s="107" customFormat="1" ht="14.65" customHeight="1">
      <c r="B19" s="89"/>
      <c r="C19" s="158" t="s">
        <v>6</v>
      </c>
      <c r="D19" s="256"/>
      <c r="E19" s="472">
        <v>-13476</v>
      </c>
      <c r="F19" s="472">
        <v>-18233</v>
      </c>
      <c r="G19" s="472">
        <v>-29565</v>
      </c>
      <c r="H19" s="472">
        <v>-44587</v>
      </c>
      <c r="I19" s="472">
        <v>-51313</v>
      </c>
      <c r="J19" s="472">
        <v>-35913</v>
      </c>
      <c r="K19" s="472">
        <v>-30897</v>
      </c>
      <c r="L19" s="473">
        <v>-29227</v>
      </c>
      <c r="M19" s="257"/>
      <c r="N19" s="230"/>
      <c r="O19" s="139" t="s">
        <v>41</v>
      </c>
    </row>
    <row r="20" spans="2:15" s="107" customFormat="1" ht="14.65" customHeight="1">
      <c r="B20" s="89"/>
      <c r="C20" s="158" t="s">
        <v>25</v>
      </c>
      <c r="D20" s="256"/>
      <c r="E20" s="472">
        <v>-8809</v>
      </c>
      <c r="F20" s="472">
        <v>-8238</v>
      </c>
      <c r="G20" s="472">
        <v>-8380</v>
      </c>
      <c r="H20" s="472">
        <v>-9962</v>
      </c>
      <c r="I20" s="472">
        <v>-11119</v>
      </c>
      <c r="J20" s="472">
        <v>-107</v>
      </c>
      <c r="K20" s="472">
        <v>1515</v>
      </c>
      <c r="L20" s="473">
        <v>2054</v>
      </c>
      <c r="M20" s="257"/>
      <c r="N20" s="230"/>
      <c r="O20" s="139" t="s">
        <v>107</v>
      </c>
    </row>
    <row r="21" spans="2:15" s="107" customFormat="1" ht="14.65" customHeight="1">
      <c r="B21" s="89"/>
      <c r="C21" s="158" t="s">
        <v>7</v>
      </c>
      <c r="D21" s="256"/>
      <c r="E21" s="472">
        <v>780</v>
      </c>
      <c r="F21" s="472">
        <v>-10284</v>
      </c>
      <c r="G21" s="472">
        <v>-9299</v>
      </c>
      <c r="H21" s="472">
        <v>-8076</v>
      </c>
      <c r="I21" s="472">
        <v>-30972</v>
      </c>
      <c r="J21" s="472">
        <v>-25922</v>
      </c>
      <c r="K21" s="472">
        <v>-51781</v>
      </c>
      <c r="L21" s="461" t="s">
        <v>145</v>
      </c>
      <c r="M21" s="257"/>
      <c r="N21" s="230"/>
      <c r="O21" s="139" t="s">
        <v>93</v>
      </c>
    </row>
    <row r="22" spans="2:15" s="107" customFormat="1" ht="14.65" customHeight="1">
      <c r="B22" s="89"/>
      <c r="C22" s="158" t="s">
        <v>76</v>
      </c>
      <c r="D22" s="256"/>
      <c r="E22" s="472">
        <v>1563</v>
      </c>
      <c r="F22" s="472">
        <v>278</v>
      </c>
      <c r="G22" s="472">
        <v>10860</v>
      </c>
      <c r="H22" s="472">
        <v>10493</v>
      </c>
      <c r="I22" s="472">
        <v>125</v>
      </c>
      <c r="J22" s="472">
        <v>10629</v>
      </c>
      <c r="K22" s="472">
        <v>5144</v>
      </c>
      <c r="L22" s="473">
        <v>2070</v>
      </c>
      <c r="M22" s="257"/>
      <c r="N22" s="229"/>
      <c r="O22" s="139" t="s">
        <v>94</v>
      </c>
    </row>
    <row r="23" spans="2:15" s="107" customFormat="1" ht="14.65" customHeight="1">
      <c r="B23" s="89"/>
      <c r="C23" s="158" t="s">
        <v>15</v>
      </c>
      <c r="D23" s="256"/>
      <c r="E23" s="472">
        <v>-1081</v>
      </c>
      <c r="F23" s="472">
        <v>-7150</v>
      </c>
      <c r="G23" s="472">
        <v>-7859</v>
      </c>
      <c r="H23" s="472">
        <v>-13850</v>
      </c>
      <c r="I23" s="472">
        <v>-15297</v>
      </c>
      <c r="J23" s="472">
        <v>-6293</v>
      </c>
      <c r="K23" s="472">
        <v>954</v>
      </c>
      <c r="L23" s="473">
        <v>144</v>
      </c>
      <c r="M23" s="257"/>
      <c r="N23" s="230"/>
      <c r="O23" s="139" t="s">
        <v>2</v>
      </c>
    </row>
    <row r="24" spans="2:15" s="107" customFormat="1" ht="14.65" customHeight="1">
      <c r="B24" s="89"/>
      <c r="C24" s="158" t="s">
        <v>26</v>
      </c>
      <c r="D24" s="256"/>
      <c r="E24" s="472">
        <v>2147</v>
      </c>
      <c r="F24" s="472">
        <v>4101</v>
      </c>
      <c r="G24" s="472">
        <v>7022</v>
      </c>
      <c r="H24" s="472">
        <v>4561</v>
      </c>
      <c r="I24" s="472">
        <v>1830</v>
      </c>
      <c r="J24" s="472">
        <v>6975</v>
      </c>
      <c r="K24" s="472">
        <v>6336</v>
      </c>
      <c r="L24" s="473">
        <v>194</v>
      </c>
      <c r="M24" s="257"/>
      <c r="N24" s="230"/>
      <c r="O24" s="139" t="s">
        <v>109</v>
      </c>
    </row>
    <row r="25" spans="2:15" s="107" customFormat="1" ht="14.65" customHeight="1">
      <c r="B25" s="89"/>
      <c r="C25" s="158" t="s">
        <v>27</v>
      </c>
      <c r="D25" s="256"/>
      <c r="E25" s="472">
        <v>-16455</v>
      </c>
      <c r="F25" s="472">
        <v>-29744</v>
      </c>
      <c r="G25" s="472">
        <v>-47828</v>
      </c>
      <c r="H25" s="472">
        <v>-51574</v>
      </c>
      <c r="I25" s="472">
        <v>-66252</v>
      </c>
      <c r="J25" s="472">
        <v>-41004</v>
      </c>
      <c r="K25" s="472">
        <v>-72015</v>
      </c>
      <c r="L25" s="473">
        <v>-71901</v>
      </c>
      <c r="M25" s="257"/>
      <c r="N25" s="230"/>
      <c r="O25" s="139" t="s">
        <v>110</v>
      </c>
    </row>
    <row r="26" spans="2:15" s="107" customFormat="1" ht="14.65" customHeight="1">
      <c r="B26" s="89"/>
      <c r="C26" s="158" t="s">
        <v>77</v>
      </c>
      <c r="D26" s="256"/>
      <c r="E26" s="472">
        <v>172059</v>
      </c>
      <c r="F26" s="472">
        <v>165783</v>
      </c>
      <c r="G26" s="472">
        <v>170517</v>
      </c>
      <c r="H26" s="472">
        <v>210490</v>
      </c>
      <c r="I26" s="472">
        <v>156634</v>
      </c>
      <c r="J26" s="472">
        <v>142194</v>
      </c>
      <c r="K26" s="472">
        <v>195755</v>
      </c>
      <c r="L26" s="461" t="s">
        <v>4</v>
      </c>
      <c r="M26" s="257"/>
      <c r="N26" s="230"/>
      <c r="O26" s="139" t="s">
        <v>43</v>
      </c>
    </row>
    <row r="27" spans="2:15" s="107" customFormat="1" ht="14.65" customHeight="1">
      <c r="B27" s="89"/>
      <c r="C27" s="158" t="s">
        <v>28</v>
      </c>
      <c r="D27" s="256"/>
      <c r="E27" s="472">
        <v>32312</v>
      </c>
      <c r="F27" s="472">
        <v>18607</v>
      </c>
      <c r="G27" s="472">
        <v>14083</v>
      </c>
      <c r="H27" s="472">
        <v>21770</v>
      </c>
      <c r="I27" s="472">
        <v>3198</v>
      </c>
      <c r="J27" s="472">
        <v>32791</v>
      </c>
      <c r="K27" s="472">
        <v>29394</v>
      </c>
      <c r="L27" s="473">
        <v>26505</v>
      </c>
      <c r="M27" s="257"/>
      <c r="N27" s="230"/>
      <c r="O27" s="139" t="s">
        <v>44</v>
      </c>
    </row>
    <row r="28" spans="2:15" s="107" customFormat="1" ht="14.65" customHeight="1">
      <c r="B28" s="89"/>
      <c r="C28" s="158" t="s">
        <v>10</v>
      </c>
      <c r="D28" s="256"/>
      <c r="E28" s="472">
        <v>15079</v>
      </c>
      <c r="F28" s="472">
        <v>19980</v>
      </c>
      <c r="G28" s="472">
        <v>26200</v>
      </c>
      <c r="H28" s="472">
        <v>29770</v>
      </c>
      <c r="I28" s="472">
        <v>38914</v>
      </c>
      <c r="J28" s="472">
        <v>31801</v>
      </c>
      <c r="K28" s="472">
        <v>27291</v>
      </c>
      <c r="L28" s="461" t="s">
        <v>4</v>
      </c>
      <c r="M28" s="257"/>
      <c r="N28" s="230"/>
      <c r="O28" s="139" t="s">
        <v>111</v>
      </c>
    </row>
    <row r="29" spans="2:15" s="107" customFormat="1" ht="14.65" customHeight="1">
      <c r="B29" s="89"/>
      <c r="C29" s="158" t="s">
        <v>80</v>
      </c>
      <c r="D29" s="256"/>
      <c r="E29" s="472">
        <v>-5280</v>
      </c>
      <c r="F29" s="472">
        <v>-5876</v>
      </c>
      <c r="G29" s="472">
        <v>-4502</v>
      </c>
      <c r="H29" s="472">
        <v>-9303</v>
      </c>
      <c r="I29" s="472">
        <v>-15678</v>
      </c>
      <c r="J29" s="472">
        <v>-5130</v>
      </c>
      <c r="K29" s="472">
        <v>-3107</v>
      </c>
      <c r="L29" s="473">
        <v>-8802</v>
      </c>
      <c r="M29" s="257"/>
      <c r="N29" s="230"/>
      <c r="O29" s="139" t="s">
        <v>45</v>
      </c>
    </row>
    <row r="30" spans="2:15" s="107" customFormat="1" ht="14.65" customHeight="1">
      <c r="B30" s="89"/>
      <c r="C30" s="158" t="s">
        <v>29</v>
      </c>
      <c r="D30" s="256"/>
      <c r="E30" s="472">
        <v>46100</v>
      </c>
      <c r="F30" s="472">
        <v>46618</v>
      </c>
      <c r="G30" s="472">
        <v>63069</v>
      </c>
      <c r="H30" s="472">
        <v>52526</v>
      </c>
      <c r="I30" s="472">
        <v>38036</v>
      </c>
      <c r="J30" s="472">
        <v>32931</v>
      </c>
      <c r="K30" s="472">
        <v>55393</v>
      </c>
      <c r="L30" s="473">
        <v>76312</v>
      </c>
      <c r="M30" s="257"/>
      <c r="N30" s="230"/>
      <c r="O30" s="139" t="s">
        <v>46</v>
      </c>
    </row>
    <row r="31" spans="2:15" s="107" customFormat="1" ht="14.65" customHeight="1">
      <c r="B31" s="89"/>
      <c r="C31" s="158" t="s">
        <v>30</v>
      </c>
      <c r="D31" s="256"/>
      <c r="E31" s="472">
        <v>-5679</v>
      </c>
      <c r="F31" s="472">
        <v>-8777</v>
      </c>
      <c r="G31" s="472">
        <v>-8933</v>
      </c>
      <c r="H31" s="472">
        <v>-10825</v>
      </c>
      <c r="I31" s="472">
        <v>-11567</v>
      </c>
      <c r="J31" s="472">
        <v>-3248</v>
      </c>
      <c r="K31" s="472">
        <v>-4994</v>
      </c>
      <c r="L31" s="461" t="s">
        <v>4</v>
      </c>
      <c r="M31" s="257"/>
      <c r="N31" s="230"/>
      <c r="O31" s="139" t="s">
        <v>47</v>
      </c>
    </row>
    <row r="32" spans="2:15" s="107" customFormat="1" ht="14.65" customHeight="1">
      <c r="B32" s="89"/>
      <c r="C32" s="158" t="s">
        <v>8</v>
      </c>
      <c r="D32" s="256"/>
      <c r="E32" s="472">
        <v>-817</v>
      </c>
      <c r="F32" s="472">
        <v>-3606</v>
      </c>
      <c r="G32" s="472">
        <v>-6749</v>
      </c>
      <c r="H32" s="472">
        <v>-8301</v>
      </c>
      <c r="I32" s="472">
        <v>-15655</v>
      </c>
      <c r="J32" s="472">
        <v>-3993</v>
      </c>
      <c r="K32" s="472">
        <v>-1354</v>
      </c>
      <c r="L32" s="461" t="s">
        <v>4</v>
      </c>
      <c r="M32" s="257"/>
      <c r="N32" s="230"/>
      <c r="O32" s="139" t="s">
        <v>95</v>
      </c>
    </row>
    <row r="33" spans="1:15" s="107" customFormat="1" ht="14.65" customHeight="1">
      <c r="B33" s="89"/>
      <c r="C33" s="158" t="s">
        <v>32</v>
      </c>
      <c r="D33" s="256"/>
      <c r="E33" s="472">
        <v>1625</v>
      </c>
      <c r="F33" s="472">
        <v>1980</v>
      </c>
      <c r="G33" s="472">
        <v>5341</v>
      </c>
      <c r="H33" s="472">
        <v>7112</v>
      </c>
      <c r="I33" s="472">
        <v>3627</v>
      </c>
      <c r="J33" s="472">
        <v>9358</v>
      </c>
      <c r="K33" s="472">
        <v>8922</v>
      </c>
      <c r="L33" s="473">
        <v>7078</v>
      </c>
      <c r="M33" s="257"/>
      <c r="N33" s="230"/>
      <c r="O33" s="139" t="s">
        <v>96</v>
      </c>
    </row>
    <row r="34" spans="1:15" s="107" customFormat="1" ht="14.65" customHeight="1">
      <c r="B34" s="89"/>
      <c r="C34" s="158" t="s">
        <v>82</v>
      </c>
      <c r="D34" s="256"/>
      <c r="E34" s="472">
        <v>-13259</v>
      </c>
      <c r="F34" s="472">
        <v>-7242</v>
      </c>
      <c r="G34" s="472">
        <v>-13156</v>
      </c>
      <c r="H34" s="472">
        <v>-26499</v>
      </c>
      <c r="I34" s="472">
        <v>-34957</v>
      </c>
      <c r="J34" s="472">
        <v>-17155</v>
      </c>
      <c r="K34" s="472">
        <v>-21873</v>
      </c>
      <c r="L34" s="473">
        <v>-22128</v>
      </c>
      <c r="M34" s="257"/>
      <c r="N34" s="230"/>
      <c r="O34" s="139" t="s">
        <v>49</v>
      </c>
    </row>
    <row r="35" spans="1:15" s="107" customFormat="1" ht="14.65" customHeight="1">
      <c r="B35" s="89"/>
      <c r="C35" s="158" t="s">
        <v>33</v>
      </c>
      <c r="D35" s="256"/>
      <c r="E35" s="472">
        <v>-15499</v>
      </c>
      <c r="F35" s="472">
        <v>-19821</v>
      </c>
      <c r="G35" s="472">
        <v>-21534</v>
      </c>
      <c r="H35" s="472">
        <v>-23517</v>
      </c>
      <c r="I35" s="472">
        <v>-31852</v>
      </c>
      <c r="J35" s="472">
        <v>-25596</v>
      </c>
      <c r="K35" s="472">
        <v>-22813</v>
      </c>
      <c r="L35" s="473">
        <v>-15437</v>
      </c>
      <c r="M35" s="257"/>
      <c r="N35" s="230"/>
      <c r="O35" s="139" t="s">
        <v>112</v>
      </c>
    </row>
    <row r="36" spans="1:15" s="107" customFormat="1" ht="14.65" customHeight="1">
      <c r="B36" s="89"/>
      <c r="C36" s="158" t="s">
        <v>11</v>
      </c>
      <c r="D36" s="256"/>
      <c r="E36" s="472">
        <v>51926</v>
      </c>
      <c r="F36" s="472">
        <v>90061</v>
      </c>
      <c r="G36" s="472">
        <v>99066</v>
      </c>
      <c r="H36" s="472">
        <v>93380</v>
      </c>
      <c r="I36" s="472">
        <v>132314</v>
      </c>
      <c r="J36" s="472">
        <v>20955</v>
      </c>
      <c r="K36" s="472">
        <v>66751</v>
      </c>
      <c r="L36" s="461" t="s">
        <v>4</v>
      </c>
      <c r="M36" s="257"/>
      <c r="N36" s="230"/>
      <c r="O36" s="139" t="s">
        <v>97</v>
      </c>
    </row>
    <row r="37" spans="1:15" s="107" customFormat="1" ht="14.65" customHeight="1">
      <c r="B37" s="89"/>
      <c r="C37" s="158" t="s">
        <v>35</v>
      </c>
      <c r="D37" s="256"/>
      <c r="E37" s="472">
        <v>19144</v>
      </c>
      <c r="F37" s="472">
        <v>26429</v>
      </c>
      <c r="G37" s="472">
        <v>36099</v>
      </c>
      <c r="H37" s="472">
        <v>48384</v>
      </c>
      <c r="I37" s="472">
        <v>27887</v>
      </c>
      <c r="J37" s="472">
        <v>35207</v>
      </c>
      <c r="K37" s="472">
        <v>49558</v>
      </c>
      <c r="L37" s="461" t="s">
        <v>150</v>
      </c>
      <c r="M37" s="257"/>
      <c r="N37" s="230"/>
      <c r="O37" s="139" t="s">
        <v>50</v>
      </c>
    </row>
    <row r="38" spans="1:15" s="107" customFormat="1" ht="14.65" customHeight="1">
      <c r="B38" s="89"/>
      <c r="C38" s="158" t="s">
        <v>36</v>
      </c>
      <c r="D38" s="256"/>
      <c r="E38" s="472">
        <v>-54865</v>
      </c>
      <c r="F38" s="472">
        <v>-83388</v>
      </c>
      <c r="G38" s="472">
        <v>-110874</v>
      </c>
      <c r="H38" s="472">
        <v>-144540</v>
      </c>
      <c r="I38" s="472">
        <v>-154529</v>
      </c>
      <c r="J38" s="472">
        <v>-69775</v>
      </c>
      <c r="K38" s="472">
        <v>-63129</v>
      </c>
      <c r="L38" s="473">
        <v>-52281</v>
      </c>
      <c r="M38" s="257"/>
      <c r="N38" s="229"/>
      <c r="O38" s="139" t="s">
        <v>114</v>
      </c>
    </row>
    <row r="39" spans="1:15" s="107" customFormat="1" ht="14.65" customHeight="1">
      <c r="B39" s="89"/>
      <c r="C39" s="158" t="s">
        <v>37</v>
      </c>
      <c r="D39" s="256"/>
      <c r="E39" s="472">
        <v>24600</v>
      </c>
      <c r="F39" s="472">
        <v>25057</v>
      </c>
      <c r="G39" s="472">
        <v>34470</v>
      </c>
      <c r="H39" s="472">
        <v>43305</v>
      </c>
      <c r="I39" s="472">
        <v>44499</v>
      </c>
      <c r="J39" s="472">
        <v>30115</v>
      </c>
      <c r="K39" s="472">
        <v>30513</v>
      </c>
      <c r="L39" s="473">
        <v>38286</v>
      </c>
      <c r="M39" s="257"/>
      <c r="N39" s="230"/>
      <c r="O39" s="139" t="s">
        <v>51</v>
      </c>
    </row>
    <row r="40" spans="1:15" s="107" customFormat="1" ht="14.65" customHeight="1">
      <c r="B40" s="89"/>
      <c r="C40" s="158" t="s">
        <v>38</v>
      </c>
      <c r="D40" s="256"/>
      <c r="E40" s="472">
        <v>56452</v>
      </c>
      <c r="F40" s="472">
        <v>53149</v>
      </c>
      <c r="G40" s="472">
        <v>55848</v>
      </c>
      <c r="H40" s="472">
        <v>40349</v>
      </c>
      <c r="I40" s="472">
        <v>5686</v>
      </c>
      <c r="J40" s="472">
        <v>36453</v>
      </c>
      <c r="K40" s="472">
        <v>74015</v>
      </c>
      <c r="L40" s="473">
        <v>74064</v>
      </c>
      <c r="M40" s="257"/>
      <c r="N40" s="230"/>
      <c r="O40" s="139" t="s">
        <v>52</v>
      </c>
    </row>
    <row r="41" spans="1:15" s="107" customFormat="1" ht="14.65" customHeight="1">
      <c r="B41" s="89"/>
      <c r="C41" s="158" t="s">
        <v>73</v>
      </c>
      <c r="D41" s="256"/>
      <c r="E41" s="472">
        <v>19728</v>
      </c>
      <c r="F41" s="472">
        <v>17578</v>
      </c>
      <c r="G41" s="472">
        <v>26332</v>
      </c>
      <c r="H41" s="472">
        <v>35154</v>
      </c>
      <c r="I41" s="472">
        <v>27505</v>
      </c>
      <c r="J41" s="472">
        <v>42923</v>
      </c>
      <c r="K41" s="472">
        <v>39873</v>
      </c>
      <c r="L41" s="473">
        <v>41600</v>
      </c>
      <c r="M41" s="257"/>
      <c r="N41" s="230"/>
      <c r="O41" s="139" t="s">
        <v>99</v>
      </c>
    </row>
    <row r="42" spans="1:15" s="107" customFormat="1" ht="14.65" customHeight="1">
      <c r="B42" s="89"/>
      <c r="C42" s="158" t="s">
        <v>123</v>
      </c>
      <c r="D42" s="256"/>
      <c r="E42" s="472">
        <v>2759</v>
      </c>
      <c r="F42" s="472">
        <v>-7647</v>
      </c>
      <c r="G42" s="472">
        <v>2316</v>
      </c>
      <c r="H42" s="472">
        <v>15678</v>
      </c>
      <c r="I42" s="472">
        <v>2211</v>
      </c>
      <c r="J42" s="472">
        <v>21891</v>
      </c>
      <c r="K42" s="472">
        <v>13099</v>
      </c>
      <c r="L42" s="461" t="s">
        <v>150</v>
      </c>
      <c r="M42" s="257"/>
      <c r="N42" s="230"/>
      <c r="O42" s="139" t="s">
        <v>98</v>
      </c>
    </row>
    <row r="43" spans="1:15" s="107" customFormat="1" ht="14.65" customHeight="1">
      <c r="B43" s="89"/>
      <c r="C43" s="158" t="s">
        <v>39</v>
      </c>
      <c r="D43" s="256"/>
      <c r="E43" s="472">
        <v>-45415</v>
      </c>
      <c r="F43" s="472">
        <v>-59406</v>
      </c>
      <c r="G43" s="472">
        <v>-81958</v>
      </c>
      <c r="H43" s="472">
        <v>-71079</v>
      </c>
      <c r="I43" s="472">
        <v>-41159</v>
      </c>
      <c r="J43" s="472">
        <v>-37050</v>
      </c>
      <c r="K43" s="472">
        <v>-75229</v>
      </c>
      <c r="L43" s="473">
        <v>-46035</v>
      </c>
      <c r="M43" s="257"/>
      <c r="N43" s="230"/>
      <c r="O43" s="139" t="s">
        <v>115</v>
      </c>
    </row>
    <row r="44" spans="1:15" s="107" customFormat="1" ht="14.65" customHeight="1">
      <c r="B44" s="89"/>
      <c r="C44" s="158" t="s">
        <v>74</v>
      </c>
      <c r="D44" s="256"/>
      <c r="E44" s="472">
        <v>-628524</v>
      </c>
      <c r="F44" s="472">
        <v>-745780</v>
      </c>
      <c r="G44" s="472">
        <v>-800618</v>
      </c>
      <c r="H44" s="472">
        <v>-710299</v>
      </c>
      <c r="I44" s="472">
        <v>-677141</v>
      </c>
      <c r="J44" s="472">
        <v>-376554</v>
      </c>
      <c r="K44" s="472">
        <v>-470902</v>
      </c>
      <c r="L44" s="473">
        <v>-473441</v>
      </c>
      <c r="M44" s="257"/>
      <c r="N44" s="230"/>
      <c r="O44" s="139" t="s">
        <v>13</v>
      </c>
    </row>
    <row r="45" spans="1:15" s="267" customFormat="1" ht="9.9499999999999993" customHeight="1">
      <c r="A45" s="266"/>
      <c r="B45" s="14"/>
      <c r="C45" s="7"/>
      <c r="D45" s="8"/>
      <c r="E45" s="28"/>
      <c r="F45" s="28"/>
      <c r="G45" s="28"/>
      <c r="H45" s="28"/>
      <c r="I45" s="28"/>
      <c r="J45" s="28"/>
      <c r="K45" s="28"/>
      <c r="L45" s="28"/>
      <c r="M45" s="29"/>
      <c r="N45" s="113"/>
      <c r="O45" s="471"/>
    </row>
    <row r="46" spans="1:15" s="249" customFormat="1" ht="36" customHeight="1">
      <c r="A46" s="445" t="s">
        <v>219</v>
      </c>
      <c r="B46" s="445"/>
      <c r="C46" s="445"/>
      <c r="D46" s="445"/>
      <c r="E46" s="445"/>
      <c r="F46" s="445"/>
      <c r="G46" s="445"/>
      <c r="H46" s="445"/>
      <c r="I46" s="268"/>
      <c r="J46" s="268"/>
      <c r="K46" s="268"/>
      <c r="L46" s="268"/>
    </row>
  </sheetData>
  <mergeCells count="3">
    <mergeCell ref="A2:H2"/>
    <mergeCell ref="L3:O3"/>
    <mergeCell ref="A46:H4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07"/>
  <dimension ref="A1:AK64"/>
  <sheetViews>
    <sheetView showGridLines="0" view="pageBreakPreview" topLeftCell="A7" zoomScale="70" zoomScaleSheetLayoutView="70" workbookViewId="0">
      <selection activeCell="P38" sqref="P38"/>
    </sheetView>
  </sheetViews>
  <sheetFormatPr defaultRowHeight="16.5"/>
  <cols>
    <col min="1" max="1" width="1.21875" style="6" customWidth="1"/>
    <col min="2" max="2" width="13.44140625" style="10" customWidth="1"/>
    <col min="3" max="3" width="0.88671875" style="60" customWidth="1"/>
    <col min="4" max="8" width="8.77734375" style="6" customWidth="1"/>
    <col min="9" max="9" width="8.77734375" style="60" customWidth="1"/>
    <col min="10" max="10" width="9.6640625" style="6" customWidth="1"/>
    <col min="11" max="11" width="9.77734375" style="6" customWidth="1"/>
    <col min="12" max="15" width="8.77734375" style="6" customWidth="1"/>
    <col min="16" max="16" width="9.21875" style="6" customWidth="1"/>
    <col min="17" max="17" width="9.44140625" style="6" customWidth="1"/>
    <col min="18" max="18" width="9.88671875" style="6" customWidth="1"/>
    <col min="19" max="19" width="10" style="6" customWidth="1"/>
    <col min="20" max="20" width="0.88671875" style="6" customWidth="1"/>
    <col min="21" max="21" width="12.77734375" style="98" customWidth="1"/>
    <col min="22" max="37" width="8.88671875" style="42"/>
    <col min="38" max="16384" width="8.88671875" style="6"/>
  </cols>
  <sheetData>
    <row r="1" spans="1:37" s="4" customFormat="1" ht="27.95" customHeight="1">
      <c r="B1" s="10"/>
      <c r="C1" s="59"/>
      <c r="I1" s="59"/>
      <c r="U1" s="116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</row>
    <row r="2" spans="1:37" s="99" customFormat="1" ht="69.95" customHeight="1">
      <c r="B2" s="434" t="s">
        <v>405</v>
      </c>
      <c r="C2" s="439"/>
      <c r="D2" s="439"/>
      <c r="E2" s="439"/>
      <c r="F2" s="439"/>
      <c r="G2" s="439"/>
      <c r="H2" s="439"/>
      <c r="I2" s="439"/>
      <c r="J2" s="439"/>
      <c r="K2" s="439"/>
      <c r="L2" s="434"/>
      <c r="M2" s="434"/>
      <c r="N2" s="434"/>
      <c r="O2" s="434"/>
      <c r="P2" s="434"/>
      <c r="Q2" s="434"/>
      <c r="R2" s="434"/>
      <c r="S2" s="434"/>
      <c r="T2" s="434"/>
      <c r="U2" s="434"/>
    </row>
    <row r="3" spans="1:37" s="2" customFormat="1" ht="20.100000000000001" customHeight="1">
      <c r="A3" s="125" t="s">
        <v>84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280"/>
      <c r="M3" s="280"/>
      <c r="N3" s="126"/>
      <c r="O3" s="126"/>
      <c r="P3" s="126"/>
      <c r="Q3" s="126"/>
      <c r="R3" s="126"/>
      <c r="S3" s="126"/>
      <c r="T3" s="126"/>
      <c r="U3" s="281" t="s">
        <v>220</v>
      </c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</row>
    <row r="4" spans="1:37" s="284" customFormat="1" ht="45" customHeight="1">
      <c r="A4" s="285"/>
      <c r="B4" s="437" t="s">
        <v>213</v>
      </c>
      <c r="C4" s="400"/>
      <c r="D4" s="431" t="s">
        <v>383</v>
      </c>
      <c r="E4" s="432"/>
      <c r="F4" s="432"/>
      <c r="G4" s="432"/>
      <c r="H4" s="432"/>
      <c r="I4" s="432"/>
      <c r="J4" s="432"/>
      <c r="K4" s="432"/>
      <c r="L4" s="432" t="s">
        <v>384</v>
      </c>
      <c r="M4" s="432"/>
      <c r="N4" s="432"/>
      <c r="O4" s="432"/>
      <c r="P4" s="432"/>
      <c r="Q4" s="432"/>
      <c r="R4" s="432"/>
      <c r="S4" s="433"/>
      <c r="T4" s="442" t="s">
        <v>382</v>
      </c>
      <c r="U4" s="423"/>
    </row>
    <row r="5" spans="1:37" s="286" customFormat="1" ht="45" customHeight="1">
      <c r="A5" s="287"/>
      <c r="B5" s="517"/>
      <c r="C5" s="287"/>
      <c r="D5" s="518">
        <v>2004</v>
      </c>
      <c r="E5" s="519">
        <v>2005</v>
      </c>
      <c r="F5" s="519">
        <v>2006</v>
      </c>
      <c r="G5" s="519">
        <v>2007</v>
      </c>
      <c r="H5" s="518">
        <v>2008</v>
      </c>
      <c r="I5" s="519">
        <v>2009</v>
      </c>
      <c r="J5" s="519">
        <v>2010</v>
      </c>
      <c r="K5" s="519">
        <v>2011</v>
      </c>
      <c r="L5" s="520">
        <v>2004</v>
      </c>
      <c r="M5" s="519">
        <v>2005</v>
      </c>
      <c r="N5" s="519">
        <v>2006</v>
      </c>
      <c r="O5" s="519">
        <v>2007</v>
      </c>
      <c r="P5" s="519">
        <v>2008</v>
      </c>
      <c r="Q5" s="519">
        <v>2009</v>
      </c>
      <c r="R5" s="519">
        <v>2010</v>
      </c>
      <c r="S5" s="519">
        <v>2011</v>
      </c>
      <c r="T5" s="522"/>
      <c r="U5" s="521"/>
    </row>
    <row r="6" spans="1:37" ht="6.95" customHeight="1">
      <c r="A6" s="127"/>
      <c r="B6" s="173"/>
      <c r="C6" s="173"/>
      <c r="D6" s="475"/>
      <c r="E6" s="270"/>
      <c r="F6" s="270"/>
      <c r="G6" s="271"/>
      <c r="H6" s="270"/>
      <c r="I6" s="271"/>
      <c r="J6" s="271"/>
      <c r="K6" s="271"/>
      <c r="L6" s="272"/>
      <c r="M6" s="270"/>
      <c r="N6" s="270"/>
      <c r="O6" s="282"/>
      <c r="P6" s="282"/>
      <c r="Q6" s="282"/>
      <c r="R6" s="282"/>
      <c r="S6" s="283"/>
      <c r="T6" s="252"/>
      <c r="U6" s="186"/>
    </row>
    <row r="7" spans="1:37" s="88" customFormat="1" ht="12.95" customHeight="1">
      <c r="A7" s="146"/>
      <c r="B7" s="158" t="s">
        <v>16</v>
      </c>
      <c r="C7" s="148"/>
      <c r="D7" s="476">
        <v>22.58</v>
      </c>
      <c r="E7" s="277">
        <v>22.03</v>
      </c>
      <c r="F7" s="277">
        <v>21.75</v>
      </c>
      <c r="G7" s="277">
        <v>21.39</v>
      </c>
      <c r="H7" s="277">
        <v>21.61</v>
      </c>
      <c r="I7" s="277">
        <v>18.260000000000002</v>
      </c>
      <c r="J7" s="277">
        <v>17.55</v>
      </c>
      <c r="K7" s="512">
        <v>18.89</v>
      </c>
      <c r="L7" s="278">
        <v>14.66</v>
      </c>
      <c r="M7" s="278">
        <v>15.66</v>
      </c>
      <c r="N7" s="278">
        <v>15.95</v>
      </c>
      <c r="O7" s="278">
        <v>17.14</v>
      </c>
      <c r="P7" s="278">
        <v>17.57</v>
      </c>
      <c r="Q7" s="278">
        <v>12.73</v>
      </c>
      <c r="R7" s="278">
        <v>13.03</v>
      </c>
      <c r="S7" s="515">
        <v>14.96</v>
      </c>
      <c r="T7" s="229"/>
      <c r="U7" s="139" t="s">
        <v>100</v>
      </c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</row>
    <row r="8" spans="1:37" s="88" customFormat="1" ht="12.95" customHeight="1">
      <c r="A8" s="146"/>
      <c r="B8" s="158" t="s">
        <v>78</v>
      </c>
      <c r="C8" s="148"/>
      <c r="D8" s="476">
        <v>14.04</v>
      </c>
      <c r="E8" s="277">
        <v>15.19</v>
      </c>
      <c r="F8" s="277">
        <v>16.440000000000001</v>
      </c>
      <c r="G8" s="277">
        <v>16.46</v>
      </c>
      <c r="H8" s="277">
        <v>17.61</v>
      </c>
      <c r="I8" s="277">
        <v>16.649999999999999</v>
      </c>
      <c r="J8" s="277">
        <v>18.77</v>
      </c>
      <c r="K8" s="512">
        <v>19.809999999999999</v>
      </c>
      <c r="L8" s="278">
        <v>17.77</v>
      </c>
      <c r="M8" s="278">
        <v>17.989999999999998</v>
      </c>
      <c r="N8" s="278">
        <v>18.57</v>
      </c>
      <c r="O8" s="278">
        <v>19.29</v>
      </c>
      <c r="P8" s="278">
        <v>18.87</v>
      </c>
      <c r="Q8" s="278">
        <v>17.899999999999999</v>
      </c>
      <c r="R8" s="278">
        <v>17.82</v>
      </c>
      <c r="S8" s="515">
        <v>17.77</v>
      </c>
      <c r="T8" s="230"/>
      <c r="U8" s="139" t="s">
        <v>101</v>
      </c>
      <c r="V8" s="105"/>
      <c r="W8" s="105"/>
      <c r="X8" s="105"/>
      <c r="Y8" s="105"/>
      <c r="Z8" s="105"/>
      <c r="AA8" s="105"/>
      <c r="AB8" s="105"/>
      <c r="AC8" s="105"/>
      <c r="AD8" s="105"/>
      <c r="AE8" s="105"/>
      <c r="AF8" s="105"/>
      <c r="AG8" s="105"/>
      <c r="AH8" s="105"/>
      <c r="AI8" s="105"/>
      <c r="AJ8" s="105"/>
      <c r="AK8" s="105"/>
    </row>
    <row r="9" spans="1:37" s="88" customFormat="1" ht="12.95" customHeight="1">
      <c r="A9" s="146"/>
      <c r="B9" s="158" t="s">
        <v>17</v>
      </c>
      <c r="C9" s="148"/>
      <c r="D9" s="476">
        <v>38.33</v>
      </c>
      <c r="E9" s="277">
        <v>38.590000000000003</v>
      </c>
      <c r="F9" s="277">
        <v>40.11</v>
      </c>
      <c r="G9" s="277">
        <v>41.95</v>
      </c>
      <c r="H9" s="277">
        <v>41.86</v>
      </c>
      <c r="I9" s="277">
        <v>34.26</v>
      </c>
      <c r="J9" s="277">
        <v>38.409999999999997</v>
      </c>
      <c r="K9" s="512">
        <v>40.54</v>
      </c>
      <c r="L9" s="278">
        <v>38.880000000000003</v>
      </c>
      <c r="M9" s="278">
        <v>39.32</v>
      </c>
      <c r="N9" s="278">
        <v>40.29</v>
      </c>
      <c r="O9" s="278">
        <v>41.8</v>
      </c>
      <c r="P9" s="278">
        <v>42.53</v>
      </c>
      <c r="Q9" s="278">
        <v>35.64</v>
      </c>
      <c r="R9" s="278">
        <v>39.92</v>
      </c>
      <c r="S9" s="515">
        <v>43.1</v>
      </c>
      <c r="T9" s="230"/>
      <c r="U9" s="139" t="s">
        <v>40</v>
      </c>
      <c r="V9" s="105"/>
      <c r="W9" s="105"/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5"/>
      <c r="AK9" s="105"/>
    </row>
    <row r="10" spans="1:37" s="88" customFormat="1" ht="12.95" customHeight="1">
      <c r="A10" s="146"/>
      <c r="B10" s="158" t="s">
        <v>18</v>
      </c>
      <c r="C10" s="148">
        <v>996</v>
      </c>
      <c r="D10" s="476">
        <v>85.07</v>
      </c>
      <c r="E10" s="277">
        <v>88.95</v>
      </c>
      <c r="F10" s="277">
        <v>91.69</v>
      </c>
      <c r="G10" s="277">
        <v>93.8</v>
      </c>
      <c r="H10" s="277">
        <v>94.06</v>
      </c>
      <c r="I10" s="277">
        <v>78.27</v>
      </c>
      <c r="J10" s="277">
        <v>87.7</v>
      </c>
      <c r="K10" s="512">
        <v>93.12</v>
      </c>
      <c r="L10" s="278">
        <v>79.19</v>
      </c>
      <c r="M10" s="278">
        <v>84.73</v>
      </c>
      <c r="N10" s="278">
        <v>87.89</v>
      </c>
      <c r="O10" s="278">
        <v>89.65</v>
      </c>
      <c r="P10" s="278">
        <v>92.94</v>
      </c>
      <c r="Q10" s="278">
        <v>74.62</v>
      </c>
      <c r="R10" s="278">
        <v>84.32</v>
      </c>
      <c r="S10" s="515">
        <v>90.29</v>
      </c>
      <c r="T10" s="230"/>
      <c r="U10" s="139" t="s">
        <v>85</v>
      </c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</row>
    <row r="11" spans="1:37" s="88" customFormat="1" ht="12.95" customHeight="1">
      <c r="A11" s="146"/>
      <c r="B11" s="158" t="s">
        <v>75</v>
      </c>
      <c r="C11" s="148"/>
      <c r="D11" s="476">
        <v>14.56</v>
      </c>
      <c r="E11" s="277">
        <v>13.44</v>
      </c>
      <c r="F11" s="231">
        <v>12.66</v>
      </c>
      <c r="G11" s="277">
        <v>11.76</v>
      </c>
      <c r="H11" s="277">
        <v>11.98</v>
      </c>
      <c r="I11" s="277">
        <v>9.43</v>
      </c>
      <c r="J11" s="277">
        <v>9.42</v>
      </c>
      <c r="K11" s="512">
        <v>10.34</v>
      </c>
      <c r="L11" s="278">
        <v>10.01</v>
      </c>
      <c r="M11" s="278">
        <v>8.8000000000000007</v>
      </c>
      <c r="N11" s="278">
        <v>8.8000000000000007</v>
      </c>
      <c r="O11" s="278">
        <v>9.27</v>
      </c>
      <c r="P11" s="278">
        <v>11.03</v>
      </c>
      <c r="Q11" s="278">
        <v>8.24</v>
      </c>
      <c r="R11" s="278">
        <v>8.94</v>
      </c>
      <c r="S11" s="515">
        <v>8.65</v>
      </c>
      <c r="T11" s="230"/>
      <c r="U11" s="139" t="s">
        <v>86</v>
      </c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</row>
    <row r="12" spans="1:37" s="88" customFormat="1" ht="12.95" customHeight="1">
      <c r="A12" s="146"/>
      <c r="B12" s="158" t="s">
        <v>19</v>
      </c>
      <c r="C12" s="148"/>
      <c r="D12" s="476">
        <v>30.69</v>
      </c>
      <c r="E12" s="277">
        <v>31.7</v>
      </c>
      <c r="F12" s="277">
        <v>30.47</v>
      </c>
      <c r="G12" s="277">
        <v>29.26</v>
      </c>
      <c r="H12" s="277">
        <v>30.09</v>
      </c>
      <c r="I12" s="277">
        <v>23.48</v>
      </c>
      <c r="J12" s="277">
        <v>24.48</v>
      </c>
      <c r="K12" s="512">
        <v>26.02</v>
      </c>
      <c r="L12" s="278">
        <v>28.21</v>
      </c>
      <c r="M12" s="278">
        <v>29.24</v>
      </c>
      <c r="N12" s="278">
        <v>27.97</v>
      </c>
      <c r="O12" s="279">
        <v>27.34</v>
      </c>
      <c r="P12" s="278">
        <v>27.77</v>
      </c>
      <c r="Q12" s="278">
        <v>24.66</v>
      </c>
      <c r="R12" s="278">
        <v>24.76</v>
      </c>
      <c r="S12" s="515">
        <v>26.05</v>
      </c>
      <c r="T12" s="230"/>
      <c r="U12" s="139" t="s">
        <v>89</v>
      </c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</row>
    <row r="13" spans="1:37" s="88" customFormat="1" ht="12.95" customHeight="1">
      <c r="A13" s="146"/>
      <c r="B13" s="158" t="s">
        <v>20</v>
      </c>
      <c r="C13" s="148"/>
      <c r="D13" s="476">
        <v>33.979999999999997</v>
      </c>
      <c r="E13" s="277">
        <v>33.520000000000003</v>
      </c>
      <c r="F13" s="231">
        <v>37.93</v>
      </c>
      <c r="G13" s="277">
        <v>39.090000000000003</v>
      </c>
      <c r="H13" s="277">
        <v>37</v>
      </c>
      <c r="I13" s="277">
        <v>30.11</v>
      </c>
      <c r="J13" s="277">
        <v>31.9</v>
      </c>
      <c r="K13" s="512">
        <v>32.19</v>
      </c>
      <c r="L13" s="278">
        <v>25.91</v>
      </c>
      <c r="M13" s="278">
        <v>26.59</v>
      </c>
      <c r="N13" s="279">
        <v>24.83</v>
      </c>
      <c r="O13" s="278">
        <v>27.25</v>
      </c>
      <c r="P13" s="278">
        <v>34.47</v>
      </c>
      <c r="Q13" s="278">
        <v>23.97</v>
      </c>
      <c r="R13" s="278">
        <v>26.78</v>
      </c>
      <c r="S13" s="515">
        <v>29.58</v>
      </c>
      <c r="T13" s="230"/>
      <c r="U13" s="139" t="s">
        <v>103</v>
      </c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</row>
    <row r="14" spans="1:37" s="88" customFormat="1" ht="12.95" customHeight="1">
      <c r="A14" s="146"/>
      <c r="B14" s="158" t="s">
        <v>81</v>
      </c>
      <c r="C14" s="148"/>
      <c r="D14" s="476">
        <v>30.72</v>
      </c>
      <c r="E14" s="277">
        <v>33.76</v>
      </c>
      <c r="F14" s="277">
        <v>35.729999999999997</v>
      </c>
      <c r="G14" s="277">
        <v>34.85</v>
      </c>
      <c r="H14" s="277">
        <v>31.59</v>
      </c>
      <c r="I14" s="277">
        <v>24.08</v>
      </c>
      <c r="J14" s="277">
        <v>26.61</v>
      </c>
      <c r="K14" s="512">
        <v>26.02</v>
      </c>
      <c r="L14" s="278">
        <v>29.06</v>
      </c>
      <c r="M14" s="278">
        <v>29.25</v>
      </c>
      <c r="N14" s="278">
        <v>29.19</v>
      </c>
      <c r="O14" s="278">
        <v>27.37</v>
      </c>
      <c r="P14" s="278">
        <v>25.03</v>
      </c>
      <c r="Q14" s="278">
        <v>20.12</v>
      </c>
      <c r="R14" s="278">
        <v>23.54</v>
      </c>
      <c r="S14" s="515">
        <v>23.88</v>
      </c>
      <c r="T14" s="230"/>
      <c r="U14" s="139" t="s">
        <v>90</v>
      </c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</row>
    <row r="15" spans="1:37" s="88" customFormat="1" ht="12.95" customHeight="1">
      <c r="A15" s="146"/>
      <c r="B15" s="158" t="s">
        <v>21</v>
      </c>
      <c r="C15" s="148"/>
      <c r="D15" s="476">
        <v>30.9</v>
      </c>
      <c r="E15" s="277">
        <v>32.43</v>
      </c>
      <c r="F15" s="277">
        <v>33.42</v>
      </c>
      <c r="G15" s="277">
        <v>32.74</v>
      </c>
      <c r="H15" s="277">
        <v>33.75</v>
      </c>
      <c r="I15" s="277">
        <v>29.85</v>
      </c>
      <c r="J15" s="277">
        <v>31</v>
      </c>
      <c r="K15" s="512">
        <v>33.89</v>
      </c>
      <c r="L15" s="278">
        <v>27.33</v>
      </c>
      <c r="M15" s="278">
        <v>28.82</v>
      </c>
      <c r="N15" s="278">
        <v>31.01</v>
      </c>
      <c r="O15" s="278">
        <v>31.25</v>
      </c>
      <c r="P15" s="278">
        <v>31.74</v>
      </c>
      <c r="Q15" s="278">
        <v>26.33</v>
      </c>
      <c r="R15" s="278">
        <v>27.14</v>
      </c>
      <c r="S15" s="515">
        <v>29.38</v>
      </c>
      <c r="T15" s="230"/>
      <c r="U15" s="139" t="s">
        <v>87</v>
      </c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</row>
    <row r="16" spans="1:37" s="88" customFormat="1" ht="12.75" customHeight="1">
      <c r="A16" s="146"/>
      <c r="B16" s="158" t="s">
        <v>83</v>
      </c>
      <c r="C16" s="148">
        <v>996</v>
      </c>
      <c r="D16" s="476">
        <v>9.75</v>
      </c>
      <c r="E16" s="277">
        <v>11.88</v>
      </c>
      <c r="F16" s="277">
        <v>12.74</v>
      </c>
      <c r="G16" s="231">
        <v>12.41</v>
      </c>
      <c r="H16" s="231">
        <v>16.12</v>
      </c>
      <c r="I16" s="277">
        <v>12.2</v>
      </c>
      <c r="J16" s="231">
        <v>12.08</v>
      </c>
      <c r="K16" s="512">
        <v>13.3</v>
      </c>
      <c r="L16" s="278">
        <v>16.28</v>
      </c>
      <c r="M16" s="278">
        <v>22.09</v>
      </c>
      <c r="N16" s="278">
        <v>19.28</v>
      </c>
      <c r="O16" s="279">
        <v>20.74</v>
      </c>
      <c r="P16" s="279">
        <v>29.96</v>
      </c>
      <c r="Q16" s="278">
        <v>23.78</v>
      </c>
      <c r="R16" s="279">
        <v>24.18</v>
      </c>
      <c r="S16" s="515">
        <v>25.67</v>
      </c>
      <c r="T16" s="230"/>
      <c r="U16" s="139" t="s">
        <v>105</v>
      </c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</row>
    <row r="17" spans="1:37" s="88" customFormat="1" ht="12.75" customHeight="1">
      <c r="A17" s="146"/>
      <c r="B17" s="158" t="s">
        <v>22</v>
      </c>
      <c r="C17" s="148"/>
      <c r="D17" s="476">
        <v>32.200000000000003</v>
      </c>
      <c r="E17" s="277">
        <v>33.32</v>
      </c>
      <c r="F17" s="277">
        <v>37.17</v>
      </c>
      <c r="G17" s="277">
        <v>36.61</v>
      </c>
      <c r="H17" s="277">
        <v>35.619999999999997</v>
      </c>
      <c r="I17" s="277">
        <v>26.22</v>
      </c>
      <c r="J17" s="277">
        <v>29.38</v>
      </c>
      <c r="K17" s="512">
        <v>29.64</v>
      </c>
      <c r="L17" s="278">
        <v>26.79</v>
      </c>
      <c r="M17" s="278">
        <v>29.86</v>
      </c>
      <c r="N17" s="278">
        <v>33.4</v>
      </c>
      <c r="O17" s="278">
        <v>33.22</v>
      </c>
      <c r="P17" s="278">
        <v>33.880000000000003</v>
      </c>
      <c r="Q17" s="278">
        <v>25.37</v>
      </c>
      <c r="R17" s="278">
        <v>29.08</v>
      </c>
      <c r="S17" s="514">
        <v>31.57</v>
      </c>
      <c r="T17" s="230"/>
      <c r="U17" s="139" t="s">
        <v>106</v>
      </c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</row>
    <row r="18" spans="1:37" s="88" customFormat="1" ht="12.75" customHeight="1">
      <c r="A18" s="146"/>
      <c r="B18" s="158" t="s">
        <v>79</v>
      </c>
      <c r="C18" s="148"/>
      <c r="D18" s="476">
        <v>20.54</v>
      </c>
      <c r="E18" s="277">
        <v>20.76</v>
      </c>
      <c r="F18" s="277">
        <v>21.75</v>
      </c>
      <c r="G18" s="277">
        <v>21.32</v>
      </c>
      <c r="H18" s="277">
        <v>21.5</v>
      </c>
      <c r="I18" s="277">
        <v>18.170000000000002</v>
      </c>
      <c r="J18" s="277">
        <v>20.23</v>
      </c>
      <c r="K18" s="512">
        <v>20.99</v>
      </c>
      <c r="L18" s="278">
        <v>21.77</v>
      </c>
      <c r="M18" s="278">
        <v>22.96</v>
      </c>
      <c r="N18" s="278">
        <v>24.23</v>
      </c>
      <c r="O18" s="278">
        <v>24.45</v>
      </c>
      <c r="P18" s="278">
        <v>25.28</v>
      </c>
      <c r="Q18" s="278">
        <v>21.38</v>
      </c>
      <c r="R18" s="278">
        <v>23.8</v>
      </c>
      <c r="S18" s="515">
        <v>25.37</v>
      </c>
      <c r="T18" s="230"/>
      <c r="U18" s="139" t="s">
        <v>91</v>
      </c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</row>
    <row r="19" spans="1:37" s="88" customFormat="1" ht="12.75" customHeight="1">
      <c r="A19" s="146"/>
      <c r="B19" s="158" t="s">
        <v>23</v>
      </c>
      <c r="C19" s="148"/>
      <c r="D19" s="476">
        <v>33.35</v>
      </c>
      <c r="E19" s="277">
        <v>35.35</v>
      </c>
      <c r="F19" s="277">
        <v>38.659999999999997</v>
      </c>
      <c r="G19" s="277">
        <v>39.83</v>
      </c>
      <c r="H19" s="277">
        <v>40.049999999999997</v>
      </c>
      <c r="I19" s="277">
        <v>33.97</v>
      </c>
      <c r="J19" s="277">
        <v>38.71</v>
      </c>
      <c r="K19" s="512">
        <v>41.32</v>
      </c>
      <c r="L19" s="278">
        <v>26.25</v>
      </c>
      <c r="M19" s="278">
        <v>28.21</v>
      </c>
      <c r="N19" s="278">
        <v>31.78</v>
      </c>
      <c r="O19" s="278">
        <v>31.77</v>
      </c>
      <c r="P19" s="278">
        <v>32.75</v>
      </c>
      <c r="Q19" s="278">
        <v>28.08</v>
      </c>
      <c r="R19" s="278">
        <v>32.409999999999997</v>
      </c>
      <c r="S19" s="515">
        <v>35.159999999999997</v>
      </c>
      <c r="T19" s="230"/>
      <c r="U19" s="139" t="s">
        <v>92</v>
      </c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</row>
    <row r="20" spans="1:37" s="88" customFormat="1" ht="12.75" customHeight="1">
      <c r="A20" s="146"/>
      <c r="B20" s="158" t="s">
        <v>6</v>
      </c>
      <c r="C20" s="148"/>
      <c r="D20" s="476">
        <v>6.78</v>
      </c>
      <c r="E20" s="277">
        <v>7.27</v>
      </c>
      <c r="F20" s="277">
        <v>7.93</v>
      </c>
      <c r="G20" s="277">
        <v>7.72</v>
      </c>
      <c r="H20" s="277">
        <v>7.7</v>
      </c>
      <c r="I20" s="277">
        <v>6.36</v>
      </c>
      <c r="J20" s="277">
        <v>7.24</v>
      </c>
      <c r="K20" s="512">
        <v>10.23</v>
      </c>
      <c r="L20" s="278">
        <v>23.14</v>
      </c>
      <c r="M20" s="278">
        <v>22.86</v>
      </c>
      <c r="N20" s="278">
        <v>24.27</v>
      </c>
      <c r="O20" s="278">
        <v>24.94</v>
      </c>
      <c r="P20" s="278">
        <v>25.77</v>
      </c>
      <c r="Q20" s="278">
        <v>21.57</v>
      </c>
      <c r="R20" s="278">
        <v>21.32</v>
      </c>
      <c r="S20" s="515">
        <v>19.2</v>
      </c>
      <c r="T20" s="230"/>
      <c r="U20" s="139" t="s">
        <v>41</v>
      </c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</row>
    <row r="21" spans="1:37" s="88" customFormat="1" ht="12.75" customHeight="1">
      <c r="A21" s="146"/>
      <c r="B21" s="158" t="s">
        <v>24</v>
      </c>
      <c r="C21" s="148"/>
      <c r="D21" s="476">
        <v>156.27000000000001</v>
      </c>
      <c r="E21" s="277">
        <v>162.72999999999999</v>
      </c>
      <c r="F21" s="277">
        <v>166.83</v>
      </c>
      <c r="G21" s="277">
        <v>166.35</v>
      </c>
      <c r="H21" s="277">
        <v>168.37</v>
      </c>
      <c r="I21" s="277">
        <v>152.18</v>
      </c>
      <c r="J21" s="277">
        <v>173.78</v>
      </c>
      <c r="K21" s="512">
        <v>175.93</v>
      </c>
      <c r="L21" s="278">
        <v>163.4</v>
      </c>
      <c r="M21" s="278">
        <v>168.47</v>
      </c>
      <c r="N21" s="278">
        <v>176.24</v>
      </c>
      <c r="O21" s="278">
        <v>177.52</v>
      </c>
      <c r="P21" s="278">
        <v>180.36</v>
      </c>
      <c r="Q21" s="278">
        <v>165.94</v>
      </c>
      <c r="R21" s="278">
        <v>192.92</v>
      </c>
      <c r="S21" s="515">
        <v>198.45</v>
      </c>
      <c r="T21" s="230"/>
      <c r="U21" s="139" t="s">
        <v>42</v>
      </c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</row>
    <row r="22" spans="1:37" s="88" customFormat="1" ht="12.75" customHeight="1">
      <c r="A22" s="146"/>
      <c r="B22" s="158" t="s">
        <v>25</v>
      </c>
      <c r="C22" s="148"/>
      <c r="D22" s="476">
        <v>53.87</v>
      </c>
      <c r="E22" s="277">
        <v>56.37</v>
      </c>
      <c r="F22" s="277">
        <v>65.97</v>
      </c>
      <c r="G22" s="277">
        <v>69.06</v>
      </c>
      <c r="H22" s="277">
        <v>69.69</v>
      </c>
      <c r="I22" s="277">
        <v>66.81</v>
      </c>
      <c r="J22" s="277">
        <v>73.69</v>
      </c>
      <c r="K22" s="512">
        <v>79.209999999999994</v>
      </c>
      <c r="L22" s="278">
        <v>58.52</v>
      </c>
      <c r="M22" s="278">
        <v>59.64</v>
      </c>
      <c r="N22" s="278">
        <v>68.63</v>
      </c>
      <c r="O22" s="278">
        <v>69.36</v>
      </c>
      <c r="P22" s="278">
        <v>68.989999999999995</v>
      </c>
      <c r="Q22" s="278">
        <v>61.64</v>
      </c>
      <c r="R22" s="278">
        <v>68.13</v>
      </c>
      <c r="S22" s="515">
        <v>72.14</v>
      </c>
      <c r="T22" s="230"/>
      <c r="U22" s="139" t="s">
        <v>107</v>
      </c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</row>
    <row r="23" spans="1:37" s="88" customFormat="1" ht="12.75" customHeight="1">
      <c r="A23" s="146"/>
      <c r="B23" s="158" t="s">
        <v>7</v>
      </c>
      <c r="C23" s="148"/>
      <c r="D23" s="476">
        <v>10.62</v>
      </c>
      <c r="E23" s="277">
        <v>11.94</v>
      </c>
      <c r="F23" s="277">
        <v>12.83</v>
      </c>
      <c r="G23" s="277">
        <v>12.11</v>
      </c>
      <c r="H23" s="277">
        <v>15.89</v>
      </c>
      <c r="I23" s="277">
        <v>12.12</v>
      </c>
      <c r="J23" s="277">
        <v>13.44</v>
      </c>
      <c r="K23" s="512">
        <v>16.38</v>
      </c>
      <c r="L23" s="278">
        <v>21.42</v>
      </c>
      <c r="M23" s="278">
        <v>26.49</v>
      </c>
      <c r="N23" s="278">
        <v>22.12</v>
      </c>
      <c r="O23" s="278">
        <v>21.54</v>
      </c>
      <c r="P23" s="278">
        <v>25</v>
      </c>
      <c r="Q23" s="278">
        <v>17.38</v>
      </c>
      <c r="R23" s="278">
        <v>19.11</v>
      </c>
      <c r="S23" s="515">
        <v>20.89</v>
      </c>
      <c r="T23" s="230"/>
      <c r="U23" s="139" t="s">
        <v>93</v>
      </c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</row>
    <row r="24" spans="1:37" s="88" customFormat="1" ht="12.75" customHeight="1">
      <c r="A24" s="146"/>
      <c r="B24" s="158" t="s">
        <v>76</v>
      </c>
      <c r="C24" s="148"/>
      <c r="D24" s="476">
        <v>27.56</v>
      </c>
      <c r="E24" s="277">
        <v>30.43</v>
      </c>
      <c r="F24" s="277">
        <v>28.39</v>
      </c>
      <c r="G24" s="277">
        <v>27.31</v>
      </c>
      <c r="H24" s="277">
        <v>27.36</v>
      </c>
      <c r="I24" s="277">
        <v>22.17</v>
      </c>
      <c r="J24" s="277">
        <v>22.33</v>
      </c>
      <c r="K24" s="512">
        <v>23.69</v>
      </c>
      <c r="L24" s="278">
        <v>21.37</v>
      </c>
      <c r="M24" s="278">
        <v>26.32</v>
      </c>
      <c r="N24" s="278">
        <v>22.04</v>
      </c>
      <c r="O24" s="278">
        <v>21.5</v>
      </c>
      <c r="P24" s="278">
        <v>25.4</v>
      </c>
      <c r="Q24" s="278">
        <v>17.149999999999999</v>
      </c>
      <c r="R24" s="278">
        <v>18.7</v>
      </c>
      <c r="S24" s="515">
        <v>20.89</v>
      </c>
      <c r="T24" s="230"/>
      <c r="U24" s="139" t="s">
        <v>94</v>
      </c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</row>
    <row r="25" spans="1:37" s="88" customFormat="1" ht="12.75" customHeight="1">
      <c r="A25" s="146"/>
      <c r="B25" s="158" t="s">
        <v>14</v>
      </c>
      <c r="C25" s="148"/>
      <c r="D25" s="476">
        <v>25.55</v>
      </c>
      <c r="E25" s="231">
        <v>29.3</v>
      </c>
      <c r="F25" s="231">
        <v>34.549999999999997</v>
      </c>
      <c r="G25" s="231">
        <v>31.01</v>
      </c>
      <c r="H25" s="231">
        <v>33.61</v>
      </c>
      <c r="I25" s="231">
        <v>23.82</v>
      </c>
      <c r="J25" s="231" t="s">
        <v>145</v>
      </c>
      <c r="K25" s="513" t="s">
        <v>145</v>
      </c>
      <c r="L25" s="278">
        <v>19.59</v>
      </c>
      <c r="M25" s="279">
        <v>20.85</v>
      </c>
      <c r="N25" s="279">
        <v>18.29</v>
      </c>
      <c r="O25" s="279">
        <v>15.71</v>
      </c>
      <c r="P25" s="279">
        <v>16.97</v>
      </c>
      <c r="Q25" s="279">
        <v>15.34</v>
      </c>
      <c r="R25" s="516" t="s">
        <v>145</v>
      </c>
      <c r="S25" s="459" t="s">
        <v>145</v>
      </c>
      <c r="T25" s="230"/>
      <c r="U25" s="139" t="s">
        <v>108</v>
      </c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</row>
    <row r="26" spans="1:37" s="88" customFormat="1" ht="12.75" customHeight="1">
      <c r="A26" s="146"/>
      <c r="B26" s="158" t="s">
        <v>15</v>
      </c>
      <c r="C26" s="148">
        <v>996</v>
      </c>
      <c r="D26" s="476">
        <v>55.74</v>
      </c>
      <c r="E26" s="277">
        <v>53.91</v>
      </c>
      <c r="F26" s="277">
        <v>46.88</v>
      </c>
      <c r="G26" s="277">
        <v>47.17</v>
      </c>
      <c r="H26" s="231">
        <v>47.81</v>
      </c>
      <c r="I26" s="277">
        <v>52.48</v>
      </c>
      <c r="J26" s="277">
        <v>57.61</v>
      </c>
      <c r="K26" s="512">
        <v>59.31</v>
      </c>
      <c r="L26" s="278">
        <v>32.85</v>
      </c>
      <c r="M26" s="278">
        <v>34.020000000000003</v>
      </c>
      <c r="N26" s="278">
        <v>37.4</v>
      </c>
      <c r="O26" s="278">
        <v>32.93</v>
      </c>
      <c r="P26" s="279">
        <v>31.33</v>
      </c>
      <c r="Q26" s="278">
        <v>28.06</v>
      </c>
      <c r="R26" s="278">
        <v>29.56</v>
      </c>
      <c r="S26" s="515">
        <v>30.7</v>
      </c>
      <c r="T26" s="230"/>
      <c r="U26" s="139" t="s">
        <v>2</v>
      </c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</row>
    <row r="27" spans="1:37" s="88" customFormat="1" ht="12.75" customHeight="1">
      <c r="A27" s="146"/>
      <c r="B27" s="158" t="s">
        <v>26</v>
      </c>
      <c r="C27" s="148"/>
      <c r="D27" s="476">
        <v>30.5</v>
      </c>
      <c r="E27" s="277">
        <v>31.92</v>
      </c>
      <c r="F27" s="277">
        <v>32.159999999999997</v>
      </c>
      <c r="G27" s="277">
        <v>32.35</v>
      </c>
      <c r="H27" s="277">
        <v>30.16</v>
      </c>
      <c r="I27" s="277">
        <v>24.59</v>
      </c>
      <c r="J27" s="277">
        <v>26.86</v>
      </c>
      <c r="K27" s="512">
        <v>27.85</v>
      </c>
      <c r="L27" s="278">
        <v>33.86</v>
      </c>
      <c r="M27" s="278">
        <v>35.18</v>
      </c>
      <c r="N27" s="278">
        <v>34.590000000000003</v>
      </c>
      <c r="O27" s="278">
        <v>35.33</v>
      </c>
      <c r="P27" s="278">
        <v>33.54</v>
      </c>
      <c r="Q27" s="278">
        <v>25.28</v>
      </c>
      <c r="R27" s="278">
        <v>28.16</v>
      </c>
      <c r="S27" s="515">
        <v>31.22</v>
      </c>
      <c r="T27" s="230"/>
      <c r="U27" s="139" t="s">
        <v>109</v>
      </c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</row>
    <row r="28" spans="1:37" s="88" customFormat="1" ht="12.75" customHeight="1">
      <c r="A28" s="146"/>
      <c r="B28" s="158" t="s">
        <v>27</v>
      </c>
      <c r="C28" s="148"/>
      <c r="D28" s="476">
        <v>20.37</v>
      </c>
      <c r="E28" s="277">
        <v>20.88</v>
      </c>
      <c r="F28" s="277">
        <v>22.27</v>
      </c>
      <c r="G28" s="277">
        <v>23.52</v>
      </c>
      <c r="H28" s="277">
        <v>23.62</v>
      </c>
      <c r="I28" s="277">
        <v>19.260000000000002</v>
      </c>
      <c r="J28" s="277">
        <v>21.87</v>
      </c>
      <c r="K28" s="512">
        <v>23.84</v>
      </c>
      <c r="L28" s="278">
        <v>20.46</v>
      </c>
      <c r="M28" s="278">
        <v>21.54</v>
      </c>
      <c r="N28" s="278">
        <v>23.63</v>
      </c>
      <c r="O28" s="278">
        <v>24.06</v>
      </c>
      <c r="P28" s="278">
        <v>24.42</v>
      </c>
      <c r="Q28" s="278">
        <v>19.64</v>
      </c>
      <c r="R28" s="278">
        <v>23.83</v>
      </c>
      <c r="S28" s="515">
        <v>25.4</v>
      </c>
      <c r="T28" s="230"/>
      <c r="U28" s="139" t="s">
        <v>110</v>
      </c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</row>
    <row r="29" spans="1:37" s="88" customFormat="1" ht="12.75" customHeight="1">
      <c r="A29" s="146"/>
      <c r="B29" s="158" t="s">
        <v>77</v>
      </c>
      <c r="C29" s="148"/>
      <c r="D29" s="476">
        <v>12.15</v>
      </c>
      <c r="E29" s="277">
        <v>13.01</v>
      </c>
      <c r="F29" s="277">
        <v>14.84</v>
      </c>
      <c r="G29" s="277">
        <v>16.39</v>
      </c>
      <c r="H29" s="277">
        <v>16.13</v>
      </c>
      <c r="I29" s="277">
        <v>11.53</v>
      </c>
      <c r="J29" s="277">
        <v>14.03</v>
      </c>
      <c r="K29" s="512">
        <v>14.02</v>
      </c>
      <c r="L29" s="278">
        <v>9.76</v>
      </c>
      <c r="M29" s="278">
        <v>11.26</v>
      </c>
      <c r="N29" s="278">
        <v>13.3</v>
      </c>
      <c r="O29" s="278">
        <v>14.23</v>
      </c>
      <c r="P29" s="278">
        <v>15.73</v>
      </c>
      <c r="Q29" s="278">
        <v>10.93</v>
      </c>
      <c r="R29" s="278">
        <v>12.62</v>
      </c>
      <c r="S29" s="515">
        <v>14.56</v>
      </c>
      <c r="T29" s="230"/>
      <c r="U29" s="139" t="s">
        <v>43</v>
      </c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</row>
    <row r="30" spans="1:37" s="88" customFormat="1" ht="12.75" customHeight="1">
      <c r="A30" s="146"/>
      <c r="B30" s="158" t="s">
        <v>28</v>
      </c>
      <c r="C30" s="148"/>
      <c r="D30" s="476">
        <v>35.14</v>
      </c>
      <c r="E30" s="277">
        <v>33.67</v>
      </c>
      <c r="F30" s="277">
        <v>34.22</v>
      </c>
      <c r="G30" s="277">
        <v>35.4</v>
      </c>
      <c r="H30" s="277">
        <v>45.33</v>
      </c>
      <c r="I30" s="277">
        <v>43.57</v>
      </c>
      <c r="J30" s="277">
        <v>45.96</v>
      </c>
      <c r="K30" s="512">
        <v>49.73</v>
      </c>
      <c r="L30" s="278">
        <v>31.07</v>
      </c>
      <c r="M30" s="278">
        <v>30.93</v>
      </c>
      <c r="N30" s="278">
        <v>32.53</v>
      </c>
      <c r="O30" s="278">
        <v>34.01</v>
      </c>
      <c r="P30" s="278">
        <v>46.76</v>
      </c>
      <c r="Q30" s="278">
        <v>38.72</v>
      </c>
      <c r="R30" s="278">
        <v>41.91</v>
      </c>
      <c r="S30" s="515">
        <v>46.97</v>
      </c>
      <c r="T30" s="230"/>
      <c r="U30" s="139" t="s">
        <v>44</v>
      </c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</row>
    <row r="31" spans="1:37" s="88" customFormat="1" ht="12.75" customHeight="1">
      <c r="A31" s="146"/>
      <c r="B31" s="158" t="s">
        <v>10</v>
      </c>
      <c r="C31" s="148"/>
      <c r="D31" s="476">
        <v>100.84</v>
      </c>
      <c r="E31" s="277">
        <v>102.08</v>
      </c>
      <c r="F31" s="277">
        <v>102.54</v>
      </c>
      <c r="G31" s="277">
        <v>94.23</v>
      </c>
      <c r="H31" s="277">
        <v>94.17</v>
      </c>
      <c r="I31" s="277">
        <v>81.66</v>
      </c>
      <c r="J31" s="277">
        <v>83.6</v>
      </c>
      <c r="K31" s="512">
        <v>81.900000000000006</v>
      </c>
      <c r="L31" s="278">
        <v>84.44</v>
      </c>
      <c r="M31" s="278">
        <v>82.91</v>
      </c>
      <c r="N31" s="278">
        <v>83.71</v>
      </c>
      <c r="O31" s="278">
        <v>78.569999999999993</v>
      </c>
      <c r="P31" s="278">
        <v>73.819999999999993</v>
      </c>
      <c r="Q31" s="278">
        <v>64.12</v>
      </c>
      <c r="R31" s="278">
        <v>69.28</v>
      </c>
      <c r="S31" s="515">
        <v>67.31</v>
      </c>
      <c r="T31" s="230"/>
      <c r="U31" s="139" t="s">
        <v>111</v>
      </c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</row>
    <row r="32" spans="1:37" s="88" customFormat="1" ht="12.75" customHeight="1">
      <c r="A32" s="146"/>
      <c r="B32" s="158" t="s">
        <v>80</v>
      </c>
      <c r="C32" s="148">
        <v>996</v>
      </c>
      <c r="D32" s="476">
        <v>24.89</v>
      </c>
      <c r="E32" s="277">
        <v>25.2</v>
      </c>
      <c r="F32" s="277">
        <v>26.3</v>
      </c>
      <c r="G32" s="277">
        <v>26.26</v>
      </c>
      <c r="H32" s="277">
        <v>26.66</v>
      </c>
      <c r="I32" s="277">
        <v>26.03</v>
      </c>
      <c r="J32" s="277">
        <v>28.78</v>
      </c>
      <c r="K32" s="512">
        <v>30.26</v>
      </c>
      <c r="L32" s="278">
        <v>27.19</v>
      </c>
      <c r="M32" s="278">
        <v>27.31</v>
      </c>
      <c r="N32" s="279">
        <v>28.16</v>
      </c>
      <c r="O32" s="278">
        <v>28.63</v>
      </c>
      <c r="P32" s="279">
        <v>29.71</v>
      </c>
      <c r="Q32" s="279">
        <v>27.89</v>
      </c>
      <c r="R32" s="278">
        <v>30.56</v>
      </c>
      <c r="S32" s="515">
        <v>31.89</v>
      </c>
      <c r="T32" s="230"/>
      <c r="U32" s="139" t="s">
        <v>45</v>
      </c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</row>
    <row r="33" spans="1:37" s="88" customFormat="1" ht="12.75" customHeight="1">
      <c r="A33" s="146"/>
      <c r="B33" s="158" t="s">
        <v>29</v>
      </c>
      <c r="C33" s="148"/>
      <c r="D33" s="476">
        <v>52.13</v>
      </c>
      <c r="E33" s="277">
        <v>54.79</v>
      </c>
      <c r="F33" s="277">
        <v>58.96</v>
      </c>
      <c r="G33" s="277">
        <v>60.92</v>
      </c>
      <c r="H33" s="277">
        <v>62.17</v>
      </c>
      <c r="I33" s="277">
        <v>54.43</v>
      </c>
      <c r="J33" s="277">
        <v>63.6</v>
      </c>
      <c r="K33" s="512">
        <v>67.34</v>
      </c>
      <c r="L33" s="278">
        <v>46.55</v>
      </c>
      <c r="M33" s="278">
        <v>48.64</v>
      </c>
      <c r="N33" s="278">
        <v>52.9</v>
      </c>
      <c r="O33" s="278">
        <v>53.81</v>
      </c>
      <c r="P33" s="278">
        <v>56.85</v>
      </c>
      <c r="Q33" s="278">
        <v>48.18</v>
      </c>
      <c r="R33" s="278">
        <v>56.84</v>
      </c>
      <c r="S33" s="515">
        <v>60.69</v>
      </c>
      <c r="T33" s="230"/>
      <c r="U33" s="139" t="s">
        <v>46</v>
      </c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</row>
    <row r="34" spans="1:37" s="88" customFormat="1" ht="12.75" customHeight="1">
      <c r="A34" s="146"/>
      <c r="B34" s="158" t="s">
        <v>30</v>
      </c>
      <c r="C34" s="148"/>
      <c r="D34" s="476">
        <v>20.149999999999999</v>
      </c>
      <c r="E34" s="277">
        <v>19.39</v>
      </c>
      <c r="F34" s="277">
        <v>20.88</v>
      </c>
      <c r="G34" s="277">
        <v>20.99</v>
      </c>
      <c r="H34" s="277">
        <v>23.65</v>
      </c>
      <c r="I34" s="277">
        <v>21.18</v>
      </c>
      <c r="J34" s="277">
        <v>22.66</v>
      </c>
      <c r="K34" s="513" t="s">
        <v>145</v>
      </c>
      <c r="L34" s="278">
        <v>23.04</v>
      </c>
      <c r="M34" s="278">
        <v>23.74</v>
      </c>
      <c r="N34" s="278">
        <v>24.35</v>
      </c>
      <c r="O34" s="278">
        <v>23.49</v>
      </c>
      <c r="P34" s="278">
        <v>26.04</v>
      </c>
      <c r="Q34" s="278">
        <v>21.52</v>
      </c>
      <c r="R34" s="278">
        <v>22.33</v>
      </c>
      <c r="S34" s="459" t="s">
        <v>145</v>
      </c>
      <c r="T34" s="230"/>
      <c r="U34" s="139" t="s">
        <v>47</v>
      </c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</row>
    <row r="35" spans="1:37" s="88" customFormat="1" ht="12.75" customHeight="1">
      <c r="A35" s="146"/>
      <c r="B35" s="158" t="s">
        <v>31</v>
      </c>
      <c r="C35" s="179"/>
      <c r="D35" s="476">
        <v>31.74</v>
      </c>
      <c r="E35" s="277">
        <v>34.119999999999997</v>
      </c>
      <c r="F35" s="277">
        <v>35.92</v>
      </c>
      <c r="G35" s="277">
        <v>34.659999999999997</v>
      </c>
      <c r="H35" s="277">
        <v>37.840000000000003</v>
      </c>
      <c r="I35" s="277">
        <v>31.16</v>
      </c>
      <c r="J35" s="277">
        <v>31.28</v>
      </c>
      <c r="K35" s="512">
        <v>32.78</v>
      </c>
      <c r="L35" s="278">
        <v>18.670000000000002</v>
      </c>
      <c r="M35" s="278">
        <v>18.239999999999998</v>
      </c>
      <c r="N35" s="278">
        <v>18.91</v>
      </c>
      <c r="O35" s="278">
        <v>20.43</v>
      </c>
      <c r="P35" s="278">
        <v>19.89</v>
      </c>
      <c r="Q35" s="278">
        <v>18.399999999999999</v>
      </c>
      <c r="R35" s="278">
        <v>18.510000000000002</v>
      </c>
      <c r="S35" s="515">
        <v>18.7</v>
      </c>
      <c r="T35" s="229"/>
      <c r="U35" s="139" t="s">
        <v>48</v>
      </c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</row>
    <row r="36" spans="1:37" s="88" customFormat="1" ht="12.75" customHeight="1">
      <c r="A36" s="146"/>
      <c r="B36" s="158" t="s">
        <v>8</v>
      </c>
      <c r="C36" s="179"/>
      <c r="D36" s="477">
        <v>13.65</v>
      </c>
      <c r="E36" s="278">
        <v>14.65</v>
      </c>
      <c r="F36" s="279">
        <v>13.28</v>
      </c>
      <c r="G36" s="278">
        <v>12.46</v>
      </c>
      <c r="H36" s="279">
        <v>12.4</v>
      </c>
      <c r="I36" s="279">
        <v>10.83</v>
      </c>
      <c r="J36" s="278">
        <v>12.1</v>
      </c>
      <c r="K36" s="514">
        <v>12.02</v>
      </c>
      <c r="L36" s="278">
        <v>18.309999999999999</v>
      </c>
      <c r="M36" s="278">
        <v>23.14</v>
      </c>
      <c r="N36" s="279">
        <v>23.39</v>
      </c>
      <c r="O36" s="278">
        <v>22.76</v>
      </c>
      <c r="P36" s="279">
        <v>25.83</v>
      </c>
      <c r="Q36" s="279">
        <v>19.559999999999999</v>
      </c>
      <c r="R36" s="278">
        <v>21.36</v>
      </c>
      <c r="S36" s="515">
        <v>20.82</v>
      </c>
      <c r="T36" s="229"/>
      <c r="U36" s="139" t="s">
        <v>95</v>
      </c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</row>
    <row r="37" spans="1:37" s="88" customFormat="1" ht="12.75" customHeight="1">
      <c r="A37" s="146"/>
      <c r="B37" s="158" t="s">
        <v>32</v>
      </c>
      <c r="C37" s="179"/>
      <c r="D37" s="477">
        <v>43.4</v>
      </c>
      <c r="E37" s="278">
        <v>40.01</v>
      </c>
      <c r="F37" s="278">
        <v>38.81</v>
      </c>
      <c r="G37" s="278">
        <v>33.81</v>
      </c>
      <c r="H37" s="279">
        <v>28.49</v>
      </c>
      <c r="I37" s="279">
        <v>22.83</v>
      </c>
      <c r="J37" s="278">
        <v>25.82</v>
      </c>
      <c r="K37" s="514">
        <v>21.38</v>
      </c>
      <c r="L37" s="278">
        <v>46.33</v>
      </c>
      <c r="M37" s="278">
        <v>45.55</v>
      </c>
      <c r="N37" s="278">
        <v>44.26</v>
      </c>
      <c r="O37" s="278">
        <v>38.630000000000003</v>
      </c>
      <c r="P37" s="279">
        <v>34.840000000000003</v>
      </c>
      <c r="Q37" s="279">
        <v>27.25</v>
      </c>
      <c r="R37" s="278">
        <v>29.33</v>
      </c>
      <c r="S37" s="515">
        <v>28.34</v>
      </c>
      <c r="T37" s="229"/>
      <c r="U37" s="139" t="s">
        <v>96</v>
      </c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</row>
    <row r="38" spans="1:37" s="88" customFormat="1" ht="12.75" customHeight="1">
      <c r="A38" s="146"/>
      <c r="B38" s="158" t="s">
        <v>82</v>
      </c>
      <c r="C38" s="148"/>
      <c r="D38" s="477">
        <v>29.19</v>
      </c>
      <c r="E38" s="278">
        <v>29.4</v>
      </c>
      <c r="F38" s="279">
        <v>32.07</v>
      </c>
      <c r="G38" s="278">
        <v>32.06</v>
      </c>
      <c r="H38" s="278">
        <v>32.020000000000003</v>
      </c>
      <c r="I38" s="278">
        <v>31.71</v>
      </c>
      <c r="J38" s="278">
        <v>34.01</v>
      </c>
      <c r="K38" s="514">
        <v>36.67</v>
      </c>
      <c r="L38" s="278">
        <v>34.770000000000003</v>
      </c>
      <c r="M38" s="278">
        <v>33.200000000000003</v>
      </c>
      <c r="N38" s="279">
        <v>36.479999999999997</v>
      </c>
      <c r="O38" s="278">
        <v>37.51</v>
      </c>
      <c r="P38" s="278">
        <v>38.93</v>
      </c>
      <c r="Q38" s="278">
        <v>34.71</v>
      </c>
      <c r="R38" s="278">
        <v>37.9</v>
      </c>
      <c r="S38" s="515">
        <v>40.479999999999997</v>
      </c>
      <c r="T38" s="230"/>
      <c r="U38" s="139" t="s">
        <v>49</v>
      </c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</row>
    <row r="39" spans="1:37" s="88" customFormat="1" ht="12.6" customHeight="1">
      <c r="A39" s="146"/>
      <c r="B39" s="158" t="s">
        <v>33</v>
      </c>
      <c r="C39" s="148">
        <v>996</v>
      </c>
      <c r="D39" s="476">
        <v>17.829999999999998</v>
      </c>
      <c r="E39" s="277">
        <v>16.79</v>
      </c>
      <c r="F39" s="277">
        <v>21.25</v>
      </c>
      <c r="G39" s="277">
        <v>21.69</v>
      </c>
      <c r="H39" s="277">
        <v>22.85</v>
      </c>
      <c r="I39" s="277">
        <v>18.940000000000001</v>
      </c>
      <c r="J39" s="277">
        <v>21.45</v>
      </c>
      <c r="K39" s="512">
        <v>24.73</v>
      </c>
      <c r="L39" s="278">
        <v>26.56</v>
      </c>
      <c r="M39" s="278">
        <v>27.85</v>
      </c>
      <c r="N39" s="278">
        <v>32.51</v>
      </c>
      <c r="O39" s="278">
        <v>32.96</v>
      </c>
      <c r="P39" s="278">
        <v>37.6</v>
      </c>
      <c r="Q39" s="278">
        <v>30.64</v>
      </c>
      <c r="R39" s="278">
        <v>33.270000000000003</v>
      </c>
      <c r="S39" s="515">
        <v>33.57</v>
      </c>
      <c r="T39" s="230"/>
      <c r="U39" s="139" t="s">
        <v>112</v>
      </c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</row>
    <row r="40" spans="1:37" s="88" customFormat="1" ht="12.6" customHeight="1">
      <c r="A40" s="146"/>
      <c r="B40" s="158" t="s">
        <v>34</v>
      </c>
      <c r="C40" s="148"/>
      <c r="D40" s="476">
        <v>31</v>
      </c>
      <c r="E40" s="277">
        <v>31.91</v>
      </c>
      <c r="F40" s="277">
        <v>30.7</v>
      </c>
      <c r="G40" s="277">
        <v>27.27</v>
      </c>
      <c r="H40" s="277">
        <v>28.41</v>
      </c>
      <c r="I40" s="277">
        <v>24.81</v>
      </c>
      <c r="J40" s="277">
        <v>26.92</v>
      </c>
      <c r="K40" s="512">
        <v>28.1</v>
      </c>
      <c r="L40" s="278">
        <v>18.13</v>
      </c>
      <c r="M40" s="278">
        <v>18.059999999999999</v>
      </c>
      <c r="N40" s="278">
        <v>18.3</v>
      </c>
      <c r="O40" s="278">
        <v>18.91</v>
      </c>
      <c r="P40" s="278">
        <v>19.34</v>
      </c>
      <c r="Q40" s="278">
        <v>17.260000000000002</v>
      </c>
      <c r="R40" s="278">
        <v>18.39</v>
      </c>
      <c r="S40" s="515">
        <v>19.079999999999998</v>
      </c>
      <c r="T40" s="230"/>
      <c r="U40" s="139" t="s">
        <v>88</v>
      </c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</row>
    <row r="41" spans="1:37" s="88" customFormat="1" ht="12.6" customHeight="1">
      <c r="A41" s="146"/>
      <c r="B41" s="158" t="s">
        <v>11</v>
      </c>
      <c r="C41" s="148"/>
      <c r="D41" s="477">
        <v>50.34</v>
      </c>
      <c r="E41" s="278">
        <v>57.26</v>
      </c>
      <c r="F41" s="279">
        <v>59.26</v>
      </c>
      <c r="G41" s="279">
        <v>60.62</v>
      </c>
      <c r="H41" s="279">
        <v>65.8</v>
      </c>
      <c r="I41" s="278">
        <v>51.05</v>
      </c>
      <c r="J41" s="278">
        <v>55.71</v>
      </c>
      <c r="K41" s="514">
        <v>63.19</v>
      </c>
      <c r="L41" s="278">
        <v>17.88</v>
      </c>
      <c r="M41" s="278">
        <v>18.84</v>
      </c>
      <c r="N41" s="278">
        <v>19.57</v>
      </c>
      <c r="O41" s="278">
        <v>23.44</v>
      </c>
      <c r="P41" s="278">
        <v>24.17</v>
      </c>
      <c r="Q41" s="278">
        <v>25.36</v>
      </c>
      <c r="R41" s="278">
        <v>23.71</v>
      </c>
      <c r="S41" s="515">
        <v>19.37</v>
      </c>
      <c r="T41" s="230"/>
      <c r="U41" s="139" t="s">
        <v>97</v>
      </c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</row>
    <row r="42" spans="1:37" s="88" customFormat="1" ht="12.6" customHeight="1">
      <c r="A42" s="146"/>
      <c r="B42" s="158" t="s">
        <v>35</v>
      </c>
      <c r="C42" s="148"/>
      <c r="D42" s="477">
        <v>181.74</v>
      </c>
      <c r="E42" s="278">
        <v>185.95</v>
      </c>
      <c r="F42" s="279">
        <v>195.4</v>
      </c>
      <c r="G42" s="279">
        <v>177.71</v>
      </c>
      <c r="H42" s="279">
        <v>202.74</v>
      </c>
      <c r="I42" s="279">
        <v>153.4</v>
      </c>
      <c r="J42" s="278">
        <v>165.04</v>
      </c>
      <c r="K42" s="514">
        <v>170.84</v>
      </c>
      <c r="L42" s="278">
        <v>149.91</v>
      </c>
      <c r="M42" s="278">
        <v>161.97999999999999</v>
      </c>
      <c r="N42" s="279">
        <v>171.61</v>
      </c>
      <c r="O42" s="279">
        <v>156.27000000000001</v>
      </c>
      <c r="P42" s="279">
        <v>191.71</v>
      </c>
      <c r="Q42" s="279">
        <v>139.72999999999999</v>
      </c>
      <c r="R42" s="278">
        <v>145.77000000000001</v>
      </c>
      <c r="S42" s="515">
        <v>152.59</v>
      </c>
      <c r="T42" s="230"/>
      <c r="U42" s="139" t="s">
        <v>50</v>
      </c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</row>
    <row r="43" spans="1:37" s="88" customFormat="1" ht="12.6" customHeight="1">
      <c r="A43" s="146"/>
      <c r="B43" s="158" t="s">
        <v>12</v>
      </c>
      <c r="C43" s="148"/>
      <c r="D43" s="477">
        <v>21.06</v>
      </c>
      <c r="E43" s="278">
        <v>20.89</v>
      </c>
      <c r="F43" s="279">
        <v>22.29</v>
      </c>
      <c r="G43" s="278">
        <v>24.38</v>
      </c>
      <c r="H43" s="278">
        <v>30.9</v>
      </c>
      <c r="I43" s="278">
        <v>22.13</v>
      </c>
      <c r="J43" s="278">
        <v>22.51</v>
      </c>
      <c r="K43" s="514">
        <v>23.74</v>
      </c>
      <c r="L43" s="278">
        <v>24.54</v>
      </c>
      <c r="M43" s="278">
        <v>25.18</v>
      </c>
      <c r="N43" s="279">
        <v>29.88</v>
      </c>
      <c r="O43" s="279">
        <v>30.97</v>
      </c>
      <c r="P43" s="279">
        <v>37.11</v>
      </c>
      <c r="Q43" s="278">
        <v>26.17</v>
      </c>
      <c r="R43" s="278">
        <v>25.92</v>
      </c>
      <c r="S43" s="515">
        <v>29.79</v>
      </c>
      <c r="T43" s="230"/>
      <c r="U43" s="139" t="s">
        <v>113</v>
      </c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</row>
    <row r="44" spans="1:37" s="88" customFormat="1" ht="12.6" customHeight="1">
      <c r="A44" s="146"/>
      <c r="B44" s="158" t="s">
        <v>36</v>
      </c>
      <c r="C44" s="148"/>
      <c r="D44" s="476">
        <v>17.43</v>
      </c>
      <c r="E44" s="277">
        <v>16.89</v>
      </c>
      <c r="F44" s="277">
        <v>17.260000000000002</v>
      </c>
      <c r="G44" s="277">
        <v>17.27</v>
      </c>
      <c r="H44" s="277">
        <v>17.43</v>
      </c>
      <c r="I44" s="277">
        <v>15.17</v>
      </c>
      <c r="J44" s="277">
        <v>17.8</v>
      </c>
      <c r="K44" s="512">
        <v>20.02</v>
      </c>
      <c r="L44" s="278">
        <v>24.66</v>
      </c>
      <c r="M44" s="278">
        <v>25.43</v>
      </c>
      <c r="N44" s="278">
        <v>26.37</v>
      </c>
      <c r="O44" s="278">
        <v>26.71</v>
      </c>
      <c r="P44" s="278">
        <v>26.17</v>
      </c>
      <c r="Q44" s="278">
        <v>19.97</v>
      </c>
      <c r="R44" s="278">
        <v>22.81</v>
      </c>
      <c r="S44" s="515">
        <v>24.34</v>
      </c>
      <c r="T44" s="230"/>
      <c r="U44" s="139" t="s">
        <v>114</v>
      </c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</row>
    <row r="45" spans="1:37" s="88" customFormat="1" ht="12.6" customHeight="1">
      <c r="A45" s="146"/>
      <c r="B45" s="158" t="s">
        <v>37</v>
      </c>
      <c r="C45" s="148"/>
      <c r="D45" s="476">
        <v>34.049999999999997</v>
      </c>
      <c r="E45" s="277">
        <v>35.32</v>
      </c>
      <c r="F45" s="277">
        <v>37.06</v>
      </c>
      <c r="G45" s="277">
        <v>36.54</v>
      </c>
      <c r="H45" s="277">
        <v>37.83</v>
      </c>
      <c r="I45" s="277">
        <v>32.29</v>
      </c>
      <c r="J45" s="277">
        <v>34.229999999999997</v>
      </c>
      <c r="K45" s="512">
        <v>34.799999999999997</v>
      </c>
      <c r="L45" s="278">
        <v>27.83</v>
      </c>
      <c r="M45" s="278">
        <v>30.11</v>
      </c>
      <c r="N45" s="278">
        <v>31.98</v>
      </c>
      <c r="O45" s="278">
        <v>33.18</v>
      </c>
      <c r="P45" s="278">
        <v>34.76</v>
      </c>
      <c r="Q45" s="278">
        <v>29.64</v>
      </c>
      <c r="R45" s="278">
        <v>32.14</v>
      </c>
      <c r="S45" s="515">
        <v>32.47</v>
      </c>
      <c r="T45" s="230"/>
      <c r="U45" s="139" t="s">
        <v>51</v>
      </c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</row>
    <row r="46" spans="1:37" s="88" customFormat="1" ht="12.6" customHeight="1">
      <c r="A46" s="146"/>
      <c r="B46" s="158" t="s">
        <v>38</v>
      </c>
      <c r="C46" s="148"/>
      <c r="D46" s="476">
        <v>32.46</v>
      </c>
      <c r="E46" s="277">
        <v>33.85</v>
      </c>
      <c r="F46" s="277">
        <v>36.21</v>
      </c>
      <c r="G46" s="277">
        <v>37.96</v>
      </c>
      <c r="H46" s="277">
        <v>38.04</v>
      </c>
      <c r="I46" s="277">
        <v>33.82</v>
      </c>
      <c r="J46" s="277">
        <v>35.090000000000003</v>
      </c>
      <c r="K46" s="512">
        <v>35.119999999999997</v>
      </c>
      <c r="L46" s="278">
        <v>30.39</v>
      </c>
      <c r="M46" s="278">
        <v>32.15</v>
      </c>
      <c r="N46" s="278">
        <v>33.75</v>
      </c>
      <c r="O46" s="278">
        <v>35.28</v>
      </c>
      <c r="P46" s="278">
        <v>34.44</v>
      </c>
      <c r="Q46" s="278">
        <v>29.98</v>
      </c>
      <c r="R46" s="278">
        <v>31.53</v>
      </c>
      <c r="S46" s="515">
        <v>30.94</v>
      </c>
      <c r="T46" s="230"/>
      <c r="U46" s="139" t="s">
        <v>52</v>
      </c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</row>
    <row r="47" spans="1:37" s="88" customFormat="1" ht="12.6" customHeight="1">
      <c r="A47" s="146"/>
      <c r="B47" s="158" t="s">
        <v>73</v>
      </c>
      <c r="C47" s="148"/>
      <c r="D47" s="476">
        <v>53.64</v>
      </c>
      <c r="E47" s="277">
        <v>54.39</v>
      </c>
      <c r="F47" s="277">
        <v>59.52</v>
      </c>
      <c r="G47" s="277">
        <v>62.75</v>
      </c>
      <c r="H47" s="277">
        <v>63.89</v>
      </c>
      <c r="I47" s="277">
        <v>53.95</v>
      </c>
      <c r="J47" s="277">
        <v>63.85</v>
      </c>
      <c r="K47" s="512">
        <v>66.08</v>
      </c>
      <c r="L47" s="278">
        <v>49.63</v>
      </c>
      <c r="M47" s="278">
        <v>50.06</v>
      </c>
      <c r="N47" s="278">
        <v>53.85</v>
      </c>
      <c r="O47" s="278">
        <v>55.78</v>
      </c>
      <c r="P47" s="278">
        <v>60.1</v>
      </c>
      <c r="Q47" s="278">
        <v>46.19</v>
      </c>
      <c r="R47" s="278">
        <v>58.41</v>
      </c>
      <c r="S47" s="515">
        <v>60.33</v>
      </c>
      <c r="T47" s="230"/>
      <c r="U47" s="139" t="s">
        <v>99</v>
      </c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</row>
    <row r="48" spans="1:37" s="88" customFormat="1" ht="12.6" customHeight="1">
      <c r="A48" s="146"/>
      <c r="B48" s="158" t="s">
        <v>123</v>
      </c>
      <c r="C48" s="148"/>
      <c r="D48" s="476">
        <v>59.67</v>
      </c>
      <c r="E48" s="277">
        <v>62.46</v>
      </c>
      <c r="F48" s="277">
        <v>63.16</v>
      </c>
      <c r="G48" s="277">
        <v>62.29</v>
      </c>
      <c r="H48" s="277">
        <v>64.53</v>
      </c>
      <c r="I48" s="277">
        <v>57.65</v>
      </c>
      <c r="J48" s="277">
        <v>61.26</v>
      </c>
      <c r="K48" s="512">
        <v>65.510000000000005</v>
      </c>
      <c r="L48" s="278">
        <v>58.53</v>
      </c>
      <c r="M48" s="278">
        <v>66.98</v>
      </c>
      <c r="N48" s="278">
        <v>62.15</v>
      </c>
      <c r="O48" s="278">
        <v>57.2</v>
      </c>
      <c r="P48" s="278">
        <v>65.73</v>
      </c>
      <c r="Q48" s="278">
        <v>51.13</v>
      </c>
      <c r="R48" s="278">
        <v>58.05</v>
      </c>
      <c r="S48" s="515">
        <v>66.22</v>
      </c>
      <c r="T48" s="230"/>
      <c r="U48" s="139" t="s">
        <v>98</v>
      </c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</row>
    <row r="49" spans="1:37" s="88" customFormat="1" ht="12.6" customHeight="1">
      <c r="A49" s="146"/>
      <c r="B49" s="158" t="s">
        <v>122</v>
      </c>
      <c r="C49" s="148"/>
      <c r="D49" s="476">
        <v>16.11</v>
      </c>
      <c r="E49" s="277">
        <v>15.21</v>
      </c>
      <c r="F49" s="277">
        <v>16.11</v>
      </c>
      <c r="G49" s="277">
        <v>16.57</v>
      </c>
      <c r="H49" s="277">
        <v>18.079999999999998</v>
      </c>
      <c r="I49" s="277">
        <v>16.62</v>
      </c>
      <c r="J49" s="277">
        <v>15.58</v>
      </c>
      <c r="K49" s="512">
        <v>17.45</v>
      </c>
      <c r="L49" s="278">
        <v>24.87</v>
      </c>
      <c r="M49" s="278">
        <v>24.18</v>
      </c>
      <c r="N49" s="278">
        <v>26.29</v>
      </c>
      <c r="O49" s="278">
        <v>26.28</v>
      </c>
      <c r="P49" s="278">
        <v>27.65</v>
      </c>
      <c r="Q49" s="278">
        <v>22.93</v>
      </c>
      <c r="R49" s="278">
        <v>25.38</v>
      </c>
      <c r="S49" s="515">
        <v>31.15</v>
      </c>
      <c r="T49" s="230"/>
      <c r="U49" s="139" t="s">
        <v>3</v>
      </c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</row>
    <row r="50" spans="1:37" s="88" customFormat="1" ht="12.6" customHeight="1">
      <c r="A50" s="146"/>
      <c r="B50" s="158" t="s">
        <v>39</v>
      </c>
      <c r="C50" s="148"/>
      <c r="D50" s="476">
        <v>15.89</v>
      </c>
      <c r="E50" s="277">
        <v>16.86</v>
      </c>
      <c r="F50" s="277">
        <v>18.32</v>
      </c>
      <c r="G50" s="277">
        <v>15.7</v>
      </c>
      <c r="H50" s="277">
        <v>17.809999999999999</v>
      </c>
      <c r="I50" s="277">
        <v>16.45</v>
      </c>
      <c r="J50" s="277">
        <v>18.239999999999998</v>
      </c>
      <c r="K50" s="512">
        <v>19.7</v>
      </c>
      <c r="L50" s="278">
        <v>20.94</v>
      </c>
      <c r="M50" s="278">
        <v>22.34</v>
      </c>
      <c r="N50" s="278">
        <v>24.08</v>
      </c>
      <c r="O50" s="278">
        <v>22.14</v>
      </c>
      <c r="P50" s="278">
        <v>24.47</v>
      </c>
      <c r="Q50" s="278">
        <v>22.4</v>
      </c>
      <c r="R50" s="278">
        <v>25.01</v>
      </c>
      <c r="S50" s="515">
        <v>26.32</v>
      </c>
      <c r="T50" s="230"/>
      <c r="U50" s="139" t="s">
        <v>115</v>
      </c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</row>
    <row r="51" spans="1:37" s="88" customFormat="1" ht="12.6" customHeight="1">
      <c r="A51" s="146"/>
      <c r="B51" s="158" t="s">
        <v>74</v>
      </c>
      <c r="C51" s="148"/>
      <c r="D51" s="476">
        <v>6.94</v>
      </c>
      <c r="E51" s="277">
        <v>7.22</v>
      </c>
      <c r="F51" s="277">
        <v>7.8</v>
      </c>
      <c r="G51" s="277">
        <v>8.33</v>
      </c>
      <c r="H51" s="277">
        <v>9.15</v>
      </c>
      <c r="I51" s="277">
        <v>7.62</v>
      </c>
      <c r="J51" s="277">
        <v>8.84</v>
      </c>
      <c r="K51" s="512">
        <v>9.81</v>
      </c>
      <c r="L51" s="278">
        <v>12.93</v>
      </c>
      <c r="M51" s="278">
        <v>13.81</v>
      </c>
      <c r="N51" s="278">
        <v>14.41</v>
      </c>
      <c r="O51" s="278">
        <v>14.47</v>
      </c>
      <c r="P51" s="278">
        <v>15.26</v>
      </c>
      <c r="Q51" s="278">
        <v>11.58</v>
      </c>
      <c r="R51" s="278">
        <v>13.63</v>
      </c>
      <c r="S51" s="515">
        <v>15.01</v>
      </c>
      <c r="T51" s="148"/>
      <c r="U51" s="139" t="s">
        <v>13</v>
      </c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</row>
    <row r="52" spans="1:37" s="73" customFormat="1" ht="6.95" customHeight="1">
      <c r="A52" s="243"/>
      <c r="B52" s="244"/>
      <c r="C52" s="244"/>
      <c r="D52" s="273"/>
      <c r="E52" s="274"/>
      <c r="F52" s="274"/>
      <c r="G52" s="274"/>
      <c r="H52" s="274"/>
      <c r="I52" s="274"/>
      <c r="J52" s="274"/>
      <c r="K52" s="274"/>
      <c r="L52" s="275"/>
      <c r="M52" s="275"/>
      <c r="N52" s="275"/>
      <c r="O52" s="275"/>
      <c r="P52" s="275"/>
      <c r="Q52" s="275"/>
      <c r="R52" s="275"/>
      <c r="S52" s="276"/>
      <c r="T52" s="248"/>
      <c r="U52" s="136"/>
      <c r="V52" s="288"/>
      <c r="W52" s="288"/>
      <c r="X52" s="288"/>
      <c r="Y52" s="288"/>
      <c r="Z52" s="288"/>
      <c r="AA52" s="288"/>
      <c r="AB52" s="288"/>
      <c r="AC52" s="288"/>
      <c r="AD52" s="288"/>
      <c r="AE52" s="288"/>
      <c r="AF52" s="288"/>
      <c r="AG52" s="288"/>
      <c r="AH52" s="288"/>
      <c r="AI52" s="288"/>
      <c r="AJ52" s="288"/>
      <c r="AK52" s="288"/>
    </row>
    <row r="53" spans="1:37" s="68" customFormat="1" ht="42" customHeight="1">
      <c r="A53" s="414" t="s">
        <v>221</v>
      </c>
      <c r="B53" s="414"/>
      <c r="C53" s="414"/>
      <c r="D53" s="414"/>
      <c r="E53" s="414"/>
      <c r="F53" s="414"/>
      <c r="G53" s="414"/>
      <c r="H53" s="414"/>
      <c r="I53" s="414"/>
      <c r="J53" s="414"/>
      <c r="K53" s="414"/>
      <c r="L53" s="446"/>
      <c r="M53" s="446"/>
      <c r="N53" s="446"/>
      <c r="O53" s="446"/>
      <c r="P53" s="446"/>
      <c r="Q53" s="446"/>
      <c r="R53" s="446"/>
      <c r="S53" s="446"/>
      <c r="T53" s="446"/>
      <c r="U53" s="446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</row>
    <row r="64" spans="1:37" ht="13.5" customHeight="1">
      <c r="N64" s="42"/>
      <c r="O64" s="42"/>
      <c r="P64" s="42"/>
      <c r="Q64" s="42"/>
      <c r="R64" s="42"/>
      <c r="S64" s="42"/>
      <c r="T64" s="42"/>
      <c r="U64" s="117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</row>
  </sheetData>
  <mergeCells count="8">
    <mergeCell ref="L53:U53"/>
    <mergeCell ref="B2:K2"/>
    <mergeCell ref="L2:U2"/>
    <mergeCell ref="B4:B5"/>
    <mergeCell ref="D4:K4"/>
    <mergeCell ref="L4:S4"/>
    <mergeCell ref="A53:K53"/>
    <mergeCell ref="T4:U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08"/>
  <dimension ref="A1:W62"/>
  <sheetViews>
    <sheetView showGridLines="0" view="pageBreakPreview" topLeftCell="A4" zoomScale="70" zoomScaleNormal="120" zoomScaleSheetLayoutView="70" workbookViewId="0">
      <selection activeCell="V8" sqref="V8"/>
    </sheetView>
  </sheetViews>
  <sheetFormatPr defaultRowHeight="16.5"/>
  <cols>
    <col min="1" max="1" width="0.88671875" style="6" customWidth="1"/>
    <col min="2" max="2" width="1.21875" style="6" customWidth="1"/>
    <col min="3" max="3" width="10" style="10" customWidth="1"/>
    <col min="4" max="4" width="0.88671875" style="6" customWidth="1"/>
    <col min="5" max="17" width="9.33203125" style="6" customWidth="1"/>
    <col min="18" max="18" width="9.88671875" style="6" customWidth="1"/>
    <col min="19" max="20" width="9.33203125" style="6" customWidth="1"/>
    <col min="21" max="21" width="1.21875" style="6" customWidth="1"/>
    <col min="22" max="22" width="10" style="98" customWidth="1"/>
    <col min="23" max="23" width="0.88671875" style="6" customWidth="1"/>
    <col min="24" max="24" width="1.77734375" style="6" customWidth="1"/>
    <col min="25" max="16384" width="8.88671875" style="6"/>
  </cols>
  <sheetData>
    <row r="1" spans="1:23" s="23" customFormat="1" ht="27.95" customHeight="1">
      <c r="A1" s="3"/>
      <c r="C1" s="36"/>
      <c r="V1" s="116"/>
      <c r="W1" s="37"/>
    </row>
    <row r="2" spans="1:23" s="84" customFormat="1" ht="69.95" customHeight="1">
      <c r="C2" s="450" t="s">
        <v>408</v>
      </c>
      <c r="D2" s="450"/>
      <c r="E2" s="450"/>
      <c r="F2" s="450"/>
      <c r="G2" s="450"/>
      <c r="H2" s="450"/>
      <c r="I2" s="450"/>
      <c r="J2" s="450"/>
      <c r="K2" s="450"/>
      <c r="L2" s="450"/>
      <c r="M2" s="449"/>
      <c r="N2" s="449"/>
      <c r="O2" s="449"/>
      <c r="P2" s="449"/>
      <c r="Q2" s="449"/>
      <c r="R2" s="449"/>
      <c r="S2" s="449"/>
      <c r="T2" s="449"/>
      <c r="U2" s="449"/>
      <c r="V2" s="449"/>
    </row>
    <row r="3" spans="1:23" s="127" customFormat="1" ht="20.100000000000001" customHeight="1">
      <c r="B3" s="302" t="s">
        <v>208</v>
      </c>
      <c r="C3" s="302"/>
      <c r="D3" s="128"/>
      <c r="E3" s="128"/>
      <c r="F3" s="128"/>
      <c r="G3" s="128"/>
      <c r="H3" s="128"/>
      <c r="I3" s="128"/>
      <c r="J3" s="128"/>
      <c r="K3" s="128"/>
      <c r="L3" s="128"/>
      <c r="M3" s="210"/>
      <c r="N3" s="210"/>
      <c r="O3" s="210"/>
      <c r="P3" s="210"/>
      <c r="Q3" s="210"/>
      <c r="R3" s="210"/>
      <c r="S3" s="210"/>
      <c r="T3" s="210"/>
      <c r="U3" s="210"/>
      <c r="V3" s="183" t="s">
        <v>208</v>
      </c>
    </row>
    <row r="4" spans="1:23" s="303" customFormat="1" ht="45" customHeight="1">
      <c r="A4" s="437" t="s">
        <v>213</v>
      </c>
      <c r="B4" s="437"/>
      <c r="C4" s="437"/>
      <c r="D4" s="401"/>
      <c r="E4" s="424" t="s">
        <v>385</v>
      </c>
      <c r="F4" s="424"/>
      <c r="G4" s="424"/>
      <c r="H4" s="424"/>
      <c r="I4" s="424"/>
      <c r="J4" s="424"/>
      <c r="K4" s="424"/>
      <c r="L4" s="424"/>
      <c r="M4" s="432" t="s">
        <v>386</v>
      </c>
      <c r="N4" s="432"/>
      <c r="O4" s="432"/>
      <c r="P4" s="432"/>
      <c r="Q4" s="432"/>
      <c r="R4" s="432"/>
      <c r="S4" s="432"/>
      <c r="T4" s="433"/>
      <c r="U4" s="478"/>
      <c r="V4" s="423" t="s">
        <v>382</v>
      </c>
      <c r="W4" s="284"/>
    </row>
    <row r="5" spans="1:23" s="303" customFormat="1" ht="45" customHeight="1">
      <c r="A5" s="438"/>
      <c r="B5" s="438"/>
      <c r="C5" s="438"/>
      <c r="D5" s="403"/>
      <c r="E5" s="387">
        <v>2004</v>
      </c>
      <c r="F5" s="388">
        <v>2005</v>
      </c>
      <c r="G5" s="388">
        <v>2006</v>
      </c>
      <c r="H5" s="388">
        <v>2007</v>
      </c>
      <c r="I5" s="388">
        <v>2008</v>
      </c>
      <c r="J5" s="388">
        <v>2009</v>
      </c>
      <c r="K5" s="388">
        <v>2010</v>
      </c>
      <c r="L5" s="172">
        <v>2011</v>
      </c>
      <c r="M5" s="408">
        <v>2004</v>
      </c>
      <c r="N5" s="388">
        <v>2005</v>
      </c>
      <c r="O5" s="388">
        <v>2006</v>
      </c>
      <c r="P5" s="388">
        <v>2007</v>
      </c>
      <c r="Q5" s="388">
        <v>2008</v>
      </c>
      <c r="R5" s="388">
        <v>2009</v>
      </c>
      <c r="S5" s="388">
        <v>2010</v>
      </c>
      <c r="T5" s="172">
        <v>2011</v>
      </c>
      <c r="U5" s="407"/>
      <c r="V5" s="424"/>
      <c r="W5" s="304"/>
    </row>
    <row r="6" spans="1:23" s="298" customFormat="1" ht="8.1" customHeight="1">
      <c r="A6" s="134"/>
      <c r="B6" s="134"/>
      <c r="C6" s="289"/>
      <c r="D6" s="290"/>
      <c r="E6" s="291"/>
      <c r="F6" s="291"/>
      <c r="G6" s="291"/>
      <c r="H6" s="292"/>
      <c r="I6" s="292"/>
      <c r="J6" s="292"/>
      <c r="K6" s="292"/>
      <c r="L6" s="292"/>
      <c r="M6" s="293"/>
      <c r="N6" s="294"/>
      <c r="O6" s="294"/>
      <c r="P6" s="295"/>
      <c r="Q6" s="295"/>
      <c r="R6" s="295"/>
      <c r="S6" s="295"/>
      <c r="T6" s="296"/>
      <c r="U6" s="297"/>
      <c r="V6" s="139"/>
    </row>
    <row r="7" spans="1:23" s="145" customFormat="1" ht="12.2" customHeight="1">
      <c r="A7" s="146"/>
      <c r="B7" s="448" t="s">
        <v>5</v>
      </c>
      <c r="C7" s="448"/>
      <c r="D7" s="306"/>
      <c r="E7" s="461">
        <v>95.6</v>
      </c>
      <c r="F7" s="461">
        <v>100</v>
      </c>
      <c r="G7" s="461">
        <v>104.4</v>
      </c>
      <c r="H7" s="461">
        <v>113.1</v>
      </c>
      <c r="I7" s="461">
        <v>125.1</v>
      </c>
      <c r="J7" s="461">
        <v>111.5</v>
      </c>
      <c r="K7" s="461">
        <v>117.9</v>
      </c>
      <c r="L7" s="461">
        <v>131.19999999999999</v>
      </c>
      <c r="M7" s="461">
        <v>94.7</v>
      </c>
      <c r="N7" s="461">
        <v>100</v>
      </c>
      <c r="O7" s="461">
        <v>105.3</v>
      </c>
      <c r="P7" s="461">
        <v>113.7</v>
      </c>
      <c r="Q7" s="461">
        <v>127.6</v>
      </c>
      <c r="R7" s="461">
        <v>111</v>
      </c>
      <c r="S7" s="461">
        <v>118.2</v>
      </c>
      <c r="T7" s="479">
        <v>134.4</v>
      </c>
      <c r="U7" s="179"/>
      <c r="V7" s="139"/>
    </row>
    <row r="8" spans="1:23" s="145" customFormat="1" ht="12.2" customHeight="1">
      <c r="A8" s="146"/>
      <c r="B8" s="146"/>
      <c r="C8" s="158" t="s">
        <v>16</v>
      </c>
      <c r="D8" s="161"/>
      <c r="E8" s="460">
        <v>98.4</v>
      </c>
      <c r="F8" s="460">
        <v>100</v>
      </c>
      <c r="G8" s="460">
        <v>108.2</v>
      </c>
      <c r="H8" s="232" t="s">
        <v>150</v>
      </c>
      <c r="I8" s="232">
        <v>188.4</v>
      </c>
      <c r="J8" s="232">
        <v>157.4</v>
      </c>
      <c r="K8" s="460">
        <v>138.9</v>
      </c>
      <c r="L8" s="461">
        <v>161.80000000000001</v>
      </c>
      <c r="M8" s="460">
        <v>96.3</v>
      </c>
      <c r="N8" s="460">
        <v>100</v>
      </c>
      <c r="O8" s="460">
        <v>102.3</v>
      </c>
      <c r="P8" s="232" t="s">
        <v>145</v>
      </c>
      <c r="Q8" s="232" t="s">
        <v>145</v>
      </c>
      <c r="R8" s="232" t="s">
        <v>145</v>
      </c>
      <c r="S8" s="232">
        <v>112.4</v>
      </c>
      <c r="T8" s="480">
        <v>123.3</v>
      </c>
      <c r="U8" s="179"/>
      <c r="V8" s="139" t="s">
        <v>100</v>
      </c>
      <c r="W8" s="146"/>
    </row>
    <row r="9" spans="1:23" s="145" customFormat="1" ht="12.2" customHeight="1">
      <c r="A9" s="146"/>
      <c r="B9" s="146"/>
      <c r="C9" s="158" t="s">
        <v>78</v>
      </c>
      <c r="D9" s="161"/>
      <c r="E9" s="460">
        <v>84.4</v>
      </c>
      <c r="F9" s="460">
        <v>100</v>
      </c>
      <c r="G9" s="460">
        <v>114</v>
      </c>
      <c r="H9" s="460">
        <v>127.4</v>
      </c>
      <c r="I9" s="460">
        <v>159.6</v>
      </c>
      <c r="J9" s="460">
        <v>138.4</v>
      </c>
      <c r="K9" s="460">
        <v>169.1</v>
      </c>
      <c r="L9" s="461">
        <v>214.3</v>
      </c>
      <c r="M9" s="460">
        <v>95.3</v>
      </c>
      <c r="N9" s="460">
        <v>100</v>
      </c>
      <c r="O9" s="460">
        <v>102.7</v>
      </c>
      <c r="P9" s="460">
        <v>109.5</v>
      </c>
      <c r="Q9" s="460">
        <v>119.8</v>
      </c>
      <c r="R9" s="460">
        <v>111.3</v>
      </c>
      <c r="S9" s="460">
        <v>123.9</v>
      </c>
      <c r="T9" s="480">
        <v>140.1</v>
      </c>
      <c r="U9" s="179"/>
      <c r="V9" s="139" t="s">
        <v>101</v>
      </c>
      <c r="W9" s="146"/>
    </row>
    <row r="10" spans="1:23" s="145" customFormat="1" ht="12.2" customHeight="1">
      <c r="A10" s="146"/>
      <c r="B10" s="146"/>
      <c r="C10" s="158" t="s">
        <v>17</v>
      </c>
      <c r="D10" s="161"/>
      <c r="E10" s="232" t="s">
        <v>145</v>
      </c>
      <c r="F10" s="232" t="s">
        <v>145</v>
      </c>
      <c r="G10" s="232" t="s">
        <v>145</v>
      </c>
      <c r="H10" s="232" t="s">
        <v>145</v>
      </c>
      <c r="I10" s="232" t="s">
        <v>145</v>
      </c>
      <c r="J10" s="232" t="s">
        <v>145</v>
      </c>
      <c r="K10" s="232" t="s">
        <v>4</v>
      </c>
      <c r="L10" s="459" t="s">
        <v>4</v>
      </c>
      <c r="M10" s="232" t="s">
        <v>145</v>
      </c>
      <c r="N10" s="232" t="s">
        <v>145</v>
      </c>
      <c r="O10" s="232" t="s">
        <v>145</v>
      </c>
      <c r="P10" s="232" t="s">
        <v>145</v>
      </c>
      <c r="Q10" s="232" t="s">
        <v>145</v>
      </c>
      <c r="R10" s="232" t="s">
        <v>145</v>
      </c>
      <c r="S10" s="232" t="s">
        <v>4</v>
      </c>
      <c r="T10" s="480" t="s">
        <v>387</v>
      </c>
      <c r="U10" s="148"/>
      <c r="V10" s="139" t="s">
        <v>40</v>
      </c>
    </row>
    <row r="11" spans="1:23" s="145" customFormat="1" ht="12.2" customHeight="1">
      <c r="A11" s="146"/>
      <c r="B11" s="146"/>
      <c r="C11" s="158" t="s">
        <v>18</v>
      </c>
      <c r="D11" s="161"/>
      <c r="E11" s="460">
        <v>95.2</v>
      </c>
      <c r="F11" s="460">
        <v>100</v>
      </c>
      <c r="G11" s="460">
        <v>105.2</v>
      </c>
      <c r="H11" s="460">
        <v>119.7</v>
      </c>
      <c r="I11" s="460">
        <v>133</v>
      </c>
      <c r="J11" s="460">
        <v>118.6</v>
      </c>
      <c r="K11" s="460">
        <v>122.3</v>
      </c>
      <c r="L11" s="461">
        <v>138.30000000000001</v>
      </c>
      <c r="M11" s="460">
        <v>93.9</v>
      </c>
      <c r="N11" s="460">
        <v>100</v>
      </c>
      <c r="O11" s="460">
        <v>105.9</v>
      </c>
      <c r="P11" s="460">
        <v>118</v>
      </c>
      <c r="Q11" s="460">
        <v>132.69999999999999</v>
      </c>
      <c r="R11" s="460">
        <v>114.5</v>
      </c>
      <c r="S11" s="460">
        <v>120.5</v>
      </c>
      <c r="T11" s="479">
        <v>137.30000000000001</v>
      </c>
      <c r="U11" s="148"/>
      <c r="V11" s="139" t="s">
        <v>85</v>
      </c>
    </row>
    <row r="12" spans="1:23" s="145" customFormat="1" ht="12.2" customHeight="1">
      <c r="A12" s="146"/>
      <c r="B12" s="146"/>
      <c r="C12" s="158" t="s">
        <v>75</v>
      </c>
      <c r="D12" s="161">
        <v>996</v>
      </c>
      <c r="E12" s="460">
        <v>86.1</v>
      </c>
      <c r="F12" s="460">
        <v>100</v>
      </c>
      <c r="G12" s="460">
        <v>108.8</v>
      </c>
      <c r="H12" s="460">
        <v>116.6</v>
      </c>
      <c r="I12" s="460">
        <v>141.4</v>
      </c>
      <c r="J12" s="460">
        <v>112.5</v>
      </c>
      <c r="K12" s="460">
        <v>130</v>
      </c>
      <c r="L12" s="461">
        <v>157.6</v>
      </c>
      <c r="M12" s="460">
        <v>77.7</v>
      </c>
      <c r="N12" s="460">
        <v>100</v>
      </c>
      <c r="O12" s="460">
        <v>113.6</v>
      </c>
      <c r="P12" s="460">
        <v>129</v>
      </c>
      <c r="Q12" s="460">
        <v>176.7</v>
      </c>
      <c r="R12" s="460">
        <v>156.30000000000001</v>
      </c>
      <c r="S12" s="460">
        <v>167.3</v>
      </c>
      <c r="T12" s="479">
        <v>193.5</v>
      </c>
      <c r="U12" s="148"/>
      <c r="V12" s="139" t="s">
        <v>86</v>
      </c>
    </row>
    <row r="13" spans="1:23" s="145" customFormat="1" ht="12.2" customHeight="1">
      <c r="A13" s="146"/>
      <c r="B13" s="146"/>
      <c r="C13" s="158" t="s">
        <v>19</v>
      </c>
      <c r="D13" s="161"/>
      <c r="E13" s="460">
        <v>89.9</v>
      </c>
      <c r="F13" s="460">
        <v>100</v>
      </c>
      <c r="G13" s="460">
        <v>107.2</v>
      </c>
      <c r="H13" s="460">
        <v>115.4</v>
      </c>
      <c r="I13" s="460">
        <v>126.9</v>
      </c>
      <c r="J13" s="460">
        <v>107</v>
      </c>
      <c r="K13" s="460">
        <v>120.2</v>
      </c>
      <c r="L13" s="461">
        <v>133.19999999999999</v>
      </c>
      <c r="M13" s="460">
        <v>93.1</v>
      </c>
      <c r="N13" s="460">
        <v>100</v>
      </c>
      <c r="O13" s="460">
        <v>107.2</v>
      </c>
      <c r="P13" s="460">
        <v>111.8</v>
      </c>
      <c r="Q13" s="460">
        <v>120</v>
      </c>
      <c r="R13" s="460">
        <v>111.5</v>
      </c>
      <c r="S13" s="460">
        <v>120</v>
      </c>
      <c r="T13" s="479">
        <v>130.4</v>
      </c>
      <c r="U13" s="148"/>
      <c r="V13" s="139" t="s">
        <v>89</v>
      </c>
    </row>
    <row r="14" spans="1:23" s="145" customFormat="1" ht="12.2" customHeight="1">
      <c r="A14" s="146"/>
      <c r="B14" s="146"/>
      <c r="C14" s="158" t="s">
        <v>20</v>
      </c>
      <c r="D14" s="161"/>
      <c r="E14" s="232" t="s">
        <v>145</v>
      </c>
      <c r="F14" s="232" t="s">
        <v>145</v>
      </c>
      <c r="G14" s="232" t="s">
        <v>145</v>
      </c>
      <c r="H14" s="232" t="s">
        <v>145</v>
      </c>
      <c r="I14" s="232" t="s">
        <v>145</v>
      </c>
      <c r="J14" s="232" t="s">
        <v>145</v>
      </c>
      <c r="K14" s="232" t="s">
        <v>161</v>
      </c>
      <c r="L14" s="459" t="s">
        <v>145</v>
      </c>
      <c r="M14" s="232" t="s">
        <v>145</v>
      </c>
      <c r="N14" s="232" t="s">
        <v>145</v>
      </c>
      <c r="O14" s="232" t="s">
        <v>145</v>
      </c>
      <c r="P14" s="232" t="s">
        <v>145</v>
      </c>
      <c r="Q14" s="232" t="s">
        <v>145</v>
      </c>
      <c r="R14" s="232" t="s">
        <v>145</v>
      </c>
      <c r="S14" s="232" t="s">
        <v>161</v>
      </c>
      <c r="T14" s="480" t="s">
        <v>387</v>
      </c>
      <c r="U14" s="148"/>
      <c r="V14" s="139" t="s">
        <v>103</v>
      </c>
    </row>
    <row r="15" spans="1:23" s="145" customFormat="1" ht="12.2" customHeight="1">
      <c r="A15" s="146"/>
      <c r="B15" s="146"/>
      <c r="C15" s="158" t="s">
        <v>81</v>
      </c>
      <c r="D15" s="161"/>
      <c r="E15" s="232" t="s">
        <v>145</v>
      </c>
      <c r="F15" s="232" t="s">
        <v>145</v>
      </c>
      <c r="G15" s="232" t="s">
        <v>145</v>
      </c>
      <c r="H15" s="232" t="s">
        <v>145</v>
      </c>
      <c r="I15" s="232" t="s">
        <v>145</v>
      </c>
      <c r="J15" s="232" t="s">
        <v>145</v>
      </c>
      <c r="K15" s="232" t="s">
        <v>161</v>
      </c>
      <c r="L15" s="459" t="s">
        <v>145</v>
      </c>
      <c r="M15" s="232" t="s">
        <v>145</v>
      </c>
      <c r="N15" s="232" t="s">
        <v>145</v>
      </c>
      <c r="O15" s="232" t="s">
        <v>145</v>
      </c>
      <c r="P15" s="232" t="s">
        <v>145</v>
      </c>
      <c r="Q15" s="232" t="s">
        <v>145</v>
      </c>
      <c r="R15" s="232" t="s">
        <v>145</v>
      </c>
      <c r="S15" s="232" t="s">
        <v>161</v>
      </c>
      <c r="T15" s="480" t="s">
        <v>387</v>
      </c>
      <c r="U15" s="148"/>
      <c r="V15" s="139" t="s">
        <v>90</v>
      </c>
    </row>
    <row r="16" spans="1:23" s="145" customFormat="1" ht="12.2" customHeight="1">
      <c r="A16" s="146"/>
      <c r="B16" s="146"/>
      <c r="C16" s="158" t="s">
        <v>21</v>
      </c>
      <c r="D16" s="161"/>
      <c r="E16" s="232">
        <v>95.1</v>
      </c>
      <c r="F16" s="232">
        <v>100</v>
      </c>
      <c r="G16" s="232">
        <v>103</v>
      </c>
      <c r="H16" s="232">
        <v>111.7</v>
      </c>
      <c r="I16" s="232">
        <v>123.6</v>
      </c>
      <c r="J16" s="232">
        <v>110.9</v>
      </c>
      <c r="K16" s="232">
        <v>110.2</v>
      </c>
      <c r="L16" s="459">
        <v>119.4</v>
      </c>
      <c r="M16" s="460">
        <v>96.3</v>
      </c>
      <c r="N16" s="460">
        <v>100</v>
      </c>
      <c r="O16" s="460">
        <v>103.6</v>
      </c>
      <c r="P16" s="460">
        <v>116</v>
      </c>
      <c r="Q16" s="460">
        <v>125.2</v>
      </c>
      <c r="R16" s="460">
        <v>111.9</v>
      </c>
      <c r="S16" s="460">
        <v>108.2</v>
      </c>
      <c r="T16" s="479">
        <v>118.1</v>
      </c>
      <c r="U16" s="148"/>
      <c r="V16" s="139" t="s">
        <v>87</v>
      </c>
    </row>
    <row r="17" spans="1:22" s="145" customFormat="1" ht="12.2" customHeight="1">
      <c r="A17" s="146"/>
      <c r="B17" s="146"/>
      <c r="C17" s="158" t="s">
        <v>83</v>
      </c>
      <c r="D17" s="161"/>
      <c r="E17" s="232" t="s">
        <v>145</v>
      </c>
      <c r="F17" s="232" t="s">
        <v>145</v>
      </c>
      <c r="G17" s="232" t="s">
        <v>145</v>
      </c>
      <c r="H17" s="232" t="s">
        <v>145</v>
      </c>
      <c r="I17" s="232" t="s">
        <v>145</v>
      </c>
      <c r="J17" s="232" t="s">
        <v>145</v>
      </c>
      <c r="K17" s="232" t="s">
        <v>162</v>
      </c>
      <c r="L17" s="459" t="s">
        <v>145</v>
      </c>
      <c r="M17" s="232" t="s">
        <v>145</v>
      </c>
      <c r="N17" s="232" t="s">
        <v>145</v>
      </c>
      <c r="O17" s="232" t="s">
        <v>145</v>
      </c>
      <c r="P17" s="232" t="s">
        <v>145</v>
      </c>
      <c r="Q17" s="232" t="s">
        <v>145</v>
      </c>
      <c r="R17" s="232" t="s">
        <v>145</v>
      </c>
      <c r="S17" s="232" t="s">
        <v>162</v>
      </c>
      <c r="T17" s="480" t="s">
        <v>387</v>
      </c>
      <c r="U17" s="148"/>
      <c r="V17" s="139" t="s">
        <v>105</v>
      </c>
    </row>
    <row r="18" spans="1:22" s="145" customFormat="1" ht="12.2" customHeight="1">
      <c r="A18" s="146"/>
      <c r="B18" s="146"/>
      <c r="C18" s="158" t="s">
        <v>22</v>
      </c>
      <c r="D18" s="161">
        <v>996</v>
      </c>
      <c r="E18" s="460">
        <v>98.8</v>
      </c>
      <c r="F18" s="460">
        <v>100</v>
      </c>
      <c r="G18" s="460">
        <v>102.9</v>
      </c>
      <c r="H18" s="460">
        <v>112.9</v>
      </c>
      <c r="I18" s="460">
        <v>121.4</v>
      </c>
      <c r="J18" s="460">
        <v>105.3</v>
      </c>
      <c r="K18" s="460">
        <v>104.7</v>
      </c>
      <c r="L18" s="461">
        <v>115.3</v>
      </c>
      <c r="M18" s="460">
        <v>94.7</v>
      </c>
      <c r="N18" s="460">
        <v>100</v>
      </c>
      <c r="O18" s="460">
        <v>107.6</v>
      </c>
      <c r="P18" s="460">
        <v>119.5</v>
      </c>
      <c r="Q18" s="460">
        <v>132.19999999999999</v>
      </c>
      <c r="R18" s="460">
        <v>114.5</v>
      </c>
      <c r="S18" s="460">
        <v>116.5</v>
      </c>
      <c r="T18" s="479">
        <v>132.19999999999999</v>
      </c>
      <c r="U18" s="148"/>
      <c r="V18" s="139" t="s">
        <v>106</v>
      </c>
    </row>
    <row r="19" spans="1:22" s="145" customFormat="1" ht="12.2" customHeight="1">
      <c r="A19" s="146"/>
      <c r="B19" s="146"/>
      <c r="C19" s="158" t="s">
        <v>79</v>
      </c>
      <c r="D19" s="161"/>
      <c r="E19" s="460">
        <v>100.6</v>
      </c>
      <c r="F19" s="460">
        <v>100</v>
      </c>
      <c r="G19" s="460">
        <v>100.4</v>
      </c>
      <c r="H19" s="460">
        <v>109.6</v>
      </c>
      <c r="I19" s="460">
        <v>115.4</v>
      </c>
      <c r="J19" s="232" t="s">
        <v>145</v>
      </c>
      <c r="K19" s="232" t="s">
        <v>145</v>
      </c>
      <c r="L19" s="459" t="s">
        <v>145</v>
      </c>
      <c r="M19" s="460">
        <v>100.5</v>
      </c>
      <c r="N19" s="460">
        <v>100</v>
      </c>
      <c r="O19" s="460">
        <v>102</v>
      </c>
      <c r="P19" s="460">
        <v>112.3</v>
      </c>
      <c r="Q19" s="460">
        <v>120.1</v>
      </c>
      <c r="R19" s="460" t="s">
        <v>163</v>
      </c>
      <c r="S19" s="460" t="s">
        <v>163</v>
      </c>
      <c r="T19" s="479" t="s">
        <v>387</v>
      </c>
      <c r="U19" s="148"/>
      <c r="V19" s="139" t="s">
        <v>91</v>
      </c>
    </row>
    <row r="20" spans="1:22" s="145" customFormat="1" ht="12.2" customHeight="1">
      <c r="A20" s="146"/>
      <c r="B20" s="146"/>
      <c r="C20" s="158" t="s">
        <v>23</v>
      </c>
      <c r="D20" s="161"/>
      <c r="E20" s="460">
        <v>99.4</v>
      </c>
      <c r="F20" s="460">
        <v>100</v>
      </c>
      <c r="G20" s="460">
        <v>101.7</v>
      </c>
      <c r="H20" s="460">
        <v>113.4</v>
      </c>
      <c r="I20" s="460">
        <v>122.2</v>
      </c>
      <c r="J20" s="460">
        <v>113.1</v>
      </c>
      <c r="K20" s="232">
        <v>110.1</v>
      </c>
      <c r="L20" s="459">
        <v>120.9</v>
      </c>
      <c r="M20" s="460">
        <v>97.6</v>
      </c>
      <c r="N20" s="460">
        <v>100</v>
      </c>
      <c r="O20" s="460">
        <v>104.7</v>
      </c>
      <c r="P20" s="460">
        <v>116.1</v>
      </c>
      <c r="Q20" s="460">
        <v>128.30000000000001</v>
      </c>
      <c r="R20" s="460">
        <v>112.1</v>
      </c>
      <c r="S20" s="460">
        <v>113</v>
      </c>
      <c r="T20" s="479">
        <v>127.9</v>
      </c>
      <c r="U20" s="148"/>
      <c r="V20" s="139" t="s">
        <v>92</v>
      </c>
    </row>
    <row r="21" spans="1:22" s="145" customFormat="1" ht="12.2" customHeight="1">
      <c r="A21" s="146"/>
      <c r="B21" s="146"/>
      <c r="C21" s="158" t="s">
        <v>6</v>
      </c>
      <c r="D21" s="161"/>
      <c r="E21" s="460">
        <v>96.3</v>
      </c>
      <c r="F21" s="460">
        <v>100</v>
      </c>
      <c r="G21" s="460">
        <v>105.7</v>
      </c>
      <c r="H21" s="460">
        <v>118.8</v>
      </c>
      <c r="I21" s="460">
        <v>135.30000000000001</v>
      </c>
      <c r="J21" s="460">
        <v>120.6</v>
      </c>
      <c r="K21" s="460">
        <v>125.1</v>
      </c>
      <c r="L21" s="461">
        <v>142.9</v>
      </c>
      <c r="M21" s="460">
        <v>91.7</v>
      </c>
      <c r="N21" s="460">
        <v>100</v>
      </c>
      <c r="O21" s="460">
        <v>105.1</v>
      </c>
      <c r="P21" s="460">
        <v>117.7</v>
      </c>
      <c r="Q21" s="460">
        <v>134.9</v>
      </c>
      <c r="R21" s="460">
        <v>125.7</v>
      </c>
      <c r="S21" s="460">
        <v>127.8</v>
      </c>
      <c r="T21" s="479">
        <v>144.30000000000001</v>
      </c>
      <c r="U21" s="148"/>
      <c r="V21" s="139" t="s">
        <v>41</v>
      </c>
    </row>
    <row r="22" spans="1:22" s="145" customFormat="1" ht="12.2" customHeight="1">
      <c r="A22" s="146"/>
      <c r="B22" s="146"/>
      <c r="C22" s="158" t="s">
        <v>24</v>
      </c>
      <c r="D22" s="161"/>
      <c r="E22" s="460">
        <v>98.6</v>
      </c>
      <c r="F22" s="460">
        <v>100</v>
      </c>
      <c r="G22" s="460">
        <v>101</v>
      </c>
      <c r="H22" s="460">
        <v>103</v>
      </c>
      <c r="I22" s="460">
        <v>107.1</v>
      </c>
      <c r="J22" s="460">
        <v>108.8</v>
      </c>
      <c r="K22" s="460">
        <v>113.6</v>
      </c>
      <c r="L22" s="461">
        <v>122.5</v>
      </c>
      <c r="M22" s="460">
        <v>97.2</v>
      </c>
      <c r="N22" s="460">
        <v>100</v>
      </c>
      <c r="O22" s="460">
        <v>102.2</v>
      </c>
      <c r="P22" s="460">
        <v>104.1</v>
      </c>
      <c r="Q22" s="460">
        <v>108.9</v>
      </c>
      <c r="R22" s="460">
        <v>109.3</v>
      </c>
      <c r="S22" s="460">
        <v>116</v>
      </c>
      <c r="T22" s="479">
        <v>125.2</v>
      </c>
      <c r="U22" s="148"/>
      <c r="V22" s="139" t="s">
        <v>42</v>
      </c>
    </row>
    <row r="23" spans="1:22" s="145" customFormat="1" ht="12.2" customHeight="1">
      <c r="A23" s="146"/>
      <c r="B23" s="146"/>
      <c r="C23" s="158" t="s">
        <v>25</v>
      </c>
      <c r="D23" s="161"/>
      <c r="E23" s="460">
        <v>99.2</v>
      </c>
      <c r="F23" s="460">
        <v>100</v>
      </c>
      <c r="G23" s="460">
        <v>100.9</v>
      </c>
      <c r="H23" s="460">
        <v>110.5</v>
      </c>
      <c r="I23" s="460">
        <v>118.3</v>
      </c>
      <c r="J23" s="460">
        <v>103.6</v>
      </c>
      <c r="K23" s="460">
        <v>102.5</v>
      </c>
      <c r="L23" s="461">
        <v>108.8</v>
      </c>
      <c r="M23" s="460">
        <v>97.1</v>
      </c>
      <c r="N23" s="460">
        <v>100</v>
      </c>
      <c r="O23" s="460">
        <v>102.4</v>
      </c>
      <c r="P23" s="460">
        <v>112.1</v>
      </c>
      <c r="Q23" s="460">
        <v>122.1</v>
      </c>
      <c r="R23" s="460">
        <v>105.1</v>
      </c>
      <c r="S23" s="460">
        <v>104</v>
      </c>
      <c r="T23" s="479">
        <v>112.9</v>
      </c>
      <c r="U23" s="148"/>
      <c r="V23" s="139" t="s">
        <v>107</v>
      </c>
    </row>
    <row r="24" spans="1:22" s="145" customFormat="1" ht="12.2" customHeight="1">
      <c r="A24" s="146"/>
      <c r="B24" s="146"/>
      <c r="C24" s="158" t="s">
        <v>7</v>
      </c>
      <c r="D24" s="161"/>
      <c r="E24" s="460">
        <v>89.3</v>
      </c>
      <c r="F24" s="460">
        <v>100</v>
      </c>
      <c r="G24" s="460">
        <v>105.3</v>
      </c>
      <c r="H24" s="460">
        <v>121.2</v>
      </c>
      <c r="I24" s="232">
        <v>134.6</v>
      </c>
      <c r="J24" s="232">
        <v>122.2</v>
      </c>
      <c r="K24" s="232">
        <v>147.19999999999999</v>
      </c>
      <c r="L24" s="459" t="s">
        <v>145</v>
      </c>
      <c r="M24" s="460">
        <v>109</v>
      </c>
      <c r="N24" s="460">
        <v>100</v>
      </c>
      <c r="O24" s="460">
        <v>100</v>
      </c>
      <c r="P24" s="460">
        <v>111.7</v>
      </c>
      <c r="Q24" s="232">
        <v>120.8</v>
      </c>
      <c r="R24" s="232">
        <v>97.7</v>
      </c>
      <c r="S24" s="232">
        <v>116.8</v>
      </c>
      <c r="T24" s="480" t="s">
        <v>387</v>
      </c>
      <c r="U24" s="148"/>
      <c r="V24" s="139" t="s">
        <v>93</v>
      </c>
    </row>
    <row r="25" spans="1:22" s="145" customFormat="1" ht="12.2" customHeight="1">
      <c r="A25" s="146"/>
      <c r="B25" s="146"/>
      <c r="C25" s="158" t="s">
        <v>76</v>
      </c>
      <c r="D25" s="161"/>
      <c r="E25" s="460">
        <v>147.9</v>
      </c>
      <c r="F25" s="460">
        <v>100</v>
      </c>
      <c r="G25" s="232" t="s">
        <v>145</v>
      </c>
      <c r="H25" s="232" t="s">
        <v>145</v>
      </c>
      <c r="I25" s="232" t="s">
        <v>145</v>
      </c>
      <c r="J25" s="232" t="s">
        <v>145</v>
      </c>
      <c r="K25" s="232" t="s">
        <v>145</v>
      </c>
      <c r="L25" s="459" t="s">
        <v>145</v>
      </c>
      <c r="M25" s="232" t="s">
        <v>145</v>
      </c>
      <c r="N25" s="232" t="s">
        <v>145</v>
      </c>
      <c r="O25" s="232" t="s">
        <v>145</v>
      </c>
      <c r="P25" s="232" t="s">
        <v>145</v>
      </c>
      <c r="Q25" s="232" t="s">
        <v>145</v>
      </c>
      <c r="R25" s="232" t="s">
        <v>145</v>
      </c>
      <c r="S25" s="232" t="s">
        <v>164</v>
      </c>
      <c r="T25" s="480" t="s">
        <v>387</v>
      </c>
      <c r="U25" s="148"/>
      <c r="V25" s="139" t="s">
        <v>94</v>
      </c>
    </row>
    <row r="26" spans="1:22" s="145" customFormat="1" ht="12.2" customHeight="1">
      <c r="A26" s="146"/>
      <c r="B26" s="146"/>
      <c r="C26" s="158" t="s">
        <v>14</v>
      </c>
      <c r="D26" s="161"/>
      <c r="E26" s="232" t="s">
        <v>145</v>
      </c>
      <c r="F26" s="232" t="s">
        <v>145</v>
      </c>
      <c r="G26" s="232" t="s">
        <v>145</v>
      </c>
      <c r="H26" s="232" t="s">
        <v>145</v>
      </c>
      <c r="I26" s="232" t="s">
        <v>145</v>
      </c>
      <c r="J26" s="232" t="s">
        <v>145</v>
      </c>
      <c r="K26" s="232" t="s">
        <v>164</v>
      </c>
      <c r="L26" s="459" t="s">
        <v>4</v>
      </c>
      <c r="M26" s="232" t="s">
        <v>145</v>
      </c>
      <c r="N26" s="232" t="s">
        <v>145</v>
      </c>
      <c r="O26" s="232" t="s">
        <v>145</v>
      </c>
      <c r="P26" s="232" t="s">
        <v>145</v>
      </c>
      <c r="Q26" s="232" t="s">
        <v>145</v>
      </c>
      <c r="R26" s="232" t="s">
        <v>145</v>
      </c>
      <c r="S26" s="232" t="s">
        <v>164</v>
      </c>
      <c r="T26" s="480" t="s">
        <v>145</v>
      </c>
      <c r="U26" s="148"/>
      <c r="V26" s="139" t="s">
        <v>108</v>
      </c>
    </row>
    <row r="27" spans="1:22" s="145" customFormat="1" ht="12.2" customHeight="1">
      <c r="A27" s="146"/>
      <c r="B27" s="146"/>
      <c r="C27" s="158" t="s">
        <v>15</v>
      </c>
      <c r="D27" s="161"/>
      <c r="E27" s="460">
        <v>99.4</v>
      </c>
      <c r="F27" s="460">
        <v>100</v>
      </c>
      <c r="G27" s="460">
        <v>100.8</v>
      </c>
      <c r="H27" s="460">
        <v>107.1</v>
      </c>
      <c r="I27" s="460">
        <v>110.9</v>
      </c>
      <c r="J27" s="460">
        <v>105.7</v>
      </c>
      <c r="K27" s="460">
        <v>103</v>
      </c>
      <c r="L27" s="461">
        <v>107.6</v>
      </c>
      <c r="M27" s="460">
        <v>99</v>
      </c>
      <c r="N27" s="460">
        <v>100</v>
      </c>
      <c r="O27" s="460">
        <v>103.8</v>
      </c>
      <c r="P27" s="460">
        <v>112.8</v>
      </c>
      <c r="Q27" s="460">
        <v>123.2</v>
      </c>
      <c r="R27" s="460">
        <v>111.2</v>
      </c>
      <c r="S27" s="460">
        <v>111</v>
      </c>
      <c r="T27" s="479">
        <v>123.5</v>
      </c>
      <c r="U27" s="148"/>
      <c r="V27" s="139" t="s">
        <v>2</v>
      </c>
    </row>
    <row r="28" spans="1:22" s="145" customFormat="1" ht="12.2" customHeight="1">
      <c r="A28" s="146"/>
      <c r="B28" s="146"/>
      <c r="C28" s="158" t="s">
        <v>26</v>
      </c>
      <c r="D28" s="161"/>
      <c r="E28" s="460">
        <v>92.6</v>
      </c>
      <c r="F28" s="460">
        <v>100</v>
      </c>
      <c r="G28" s="460">
        <v>104.4</v>
      </c>
      <c r="H28" s="460">
        <v>110.9</v>
      </c>
      <c r="I28" s="460">
        <v>128.19999999999999</v>
      </c>
      <c r="J28" s="460">
        <v>119.1</v>
      </c>
      <c r="K28" s="460">
        <v>123.7</v>
      </c>
      <c r="L28" s="461">
        <v>131.80000000000001</v>
      </c>
      <c r="M28" s="460">
        <v>93.2</v>
      </c>
      <c r="N28" s="460">
        <v>100</v>
      </c>
      <c r="O28" s="460">
        <v>106</v>
      </c>
      <c r="P28" s="460">
        <v>115.1</v>
      </c>
      <c r="Q28" s="460">
        <v>131.30000000000001</v>
      </c>
      <c r="R28" s="460">
        <v>111.6</v>
      </c>
      <c r="S28" s="460">
        <v>120</v>
      </c>
      <c r="T28" s="479">
        <v>137.4</v>
      </c>
      <c r="U28" s="148"/>
      <c r="V28" s="139" t="s">
        <v>109</v>
      </c>
    </row>
    <row r="29" spans="1:22" s="145" customFormat="1" ht="12.2" customHeight="1">
      <c r="A29" s="146"/>
      <c r="B29" s="146"/>
      <c r="C29" s="158" t="s">
        <v>27</v>
      </c>
      <c r="D29" s="161"/>
      <c r="E29" s="460">
        <v>95.4</v>
      </c>
      <c r="F29" s="460">
        <v>100</v>
      </c>
      <c r="G29" s="460">
        <v>106.1</v>
      </c>
      <c r="H29" s="460">
        <v>121.6</v>
      </c>
      <c r="I29" s="460">
        <v>137.4</v>
      </c>
      <c r="J29" s="460">
        <v>127.8</v>
      </c>
      <c r="K29" s="460">
        <v>129.19999999999999</v>
      </c>
      <c r="L29" s="461">
        <v>145.19999999999999</v>
      </c>
      <c r="M29" s="460">
        <v>92.7</v>
      </c>
      <c r="N29" s="460">
        <v>100</v>
      </c>
      <c r="O29" s="460">
        <v>110.5</v>
      </c>
      <c r="P29" s="460">
        <v>124.1</v>
      </c>
      <c r="Q29" s="460">
        <v>144.80000000000001</v>
      </c>
      <c r="R29" s="460">
        <v>123.5</v>
      </c>
      <c r="S29" s="460">
        <v>130.19999999999999</v>
      </c>
      <c r="T29" s="479">
        <v>151.4</v>
      </c>
      <c r="U29" s="148"/>
      <c r="V29" s="139" t="s">
        <v>110</v>
      </c>
    </row>
    <row r="30" spans="1:22" s="145" customFormat="1" ht="12.2" customHeight="1">
      <c r="A30" s="146"/>
      <c r="B30" s="146"/>
      <c r="C30" s="158" t="s">
        <v>77</v>
      </c>
      <c r="D30" s="161"/>
      <c r="E30" s="460">
        <v>100</v>
      </c>
      <c r="F30" s="460">
        <v>100</v>
      </c>
      <c r="G30" s="460">
        <v>97.7</v>
      </c>
      <c r="H30" s="460">
        <v>98.6</v>
      </c>
      <c r="I30" s="460">
        <v>105.6</v>
      </c>
      <c r="J30" s="460">
        <v>104.3</v>
      </c>
      <c r="K30" s="460">
        <v>108.5</v>
      </c>
      <c r="L30" s="461">
        <v>116.4</v>
      </c>
      <c r="M30" s="460">
        <v>90.1</v>
      </c>
      <c r="N30" s="460">
        <v>100</v>
      </c>
      <c r="O30" s="460">
        <v>108</v>
      </c>
      <c r="P30" s="460">
        <v>114.6</v>
      </c>
      <c r="Q30" s="460">
        <v>141.80000000000001</v>
      </c>
      <c r="R30" s="460">
        <v>116.9</v>
      </c>
      <c r="S30" s="460">
        <v>133.5</v>
      </c>
      <c r="T30" s="479">
        <v>161.5</v>
      </c>
      <c r="U30" s="148"/>
      <c r="V30" s="139" t="s">
        <v>43</v>
      </c>
    </row>
    <row r="31" spans="1:22" s="145" customFormat="1" ht="12.2" customHeight="1">
      <c r="A31" s="146"/>
      <c r="B31" s="146"/>
      <c r="C31" s="158" t="s">
        <v>28</v>
      </c>
      <c r="D31" s="161"/>
      <c r="E31" s="460">
        <v>98.7</v>
      </c>
      <c r="F31" s="460">
        <v>100</v>
      </c>
      <c r="G31" s="460">
        <v>100.6</v>
      </c>
      <c r="H31" s="460">
        <v>103.8</v>
      </c>
      <c r="I31" s="460">
        <v>108.4</v>
      </c>
      <c r="J31" s="460">
        <v>90.5</v>
      </c>
      <c r="K31" s="460">
        <v>101.2</v>
      </c>
      <c r="L31" s="461">
        <v>109.8</v>
      </c>
      <c r="M31" s="460">
        <v>91.4</v>
      </c>
      <c r="N31" s="460">
        <v>100</v>
      </c>
      <c r="O31" s="460">
        <v>107.7</v>
      </c>
      <c r="P31" s="460">
        <v>114</v>
      </c>
      <c r="Q31" s="460">
        <v>138.1</v>
      </c>
      <c r="R31" s="460">
        <v>104.9</v>
      </c>
      <c r="S31" s="460">
        <v>117.7</v>
      </c>
      <c r="T31" s="479">
        <v>139.30000000000001</v>
      </c>
      <c r="U31" s="148"/>
      <c r="V31" s="139" t="s">
        <v>44</v>
      </c>
    </row>
    <row r="32" spans="1:22" s="145" customFormat="1" ht="12.2" customHeight="1">
      <c r="A32" s="146"/>
      <c r="B32" s="146"/>
      <c r="C32" s="158" t="s">
        <v>10</v>
      </c>
      <c r="D32" s="161"/>
      <c r="E32" s="232" t="s">
        <v>145</v>
      </c>
      <c r="F32" s="232" t="s">
        <v>145</v>
      </c>
      <c r="G32" s="232" t="s">
        <v>145</v>
      </c>
      <c r="H32" s="232" t="s">
        <v>145</v>
      </c>
      <c r="I32" s="232" t="s">
        <v>145</v>
      </c>
      <c r="J32" s="232" t="s">
        <v>145</v>
      </c>
      <c r="K32" s="232" t="s">
        <v>164</v>
      </c>
      <c r="L32" s="459" t="s">
        <v>4</v>
      </c>
      <c r="M32" s="232" t="s">
        <v>145</v>
      </c>
      <c r="N32" s="232" t="s">
        <v>145</v>
      </c>
      <c r="O32" s="232" t="s">
        <v>145</v>
      </c>
      <c r="P32" s="232" t="s">
        <v>145</v>
      </c>
      <c r="Q32" s="232" t="s">
        <v>145</v>
      </c>
      <c r="R32" s="232" t="s">
        <v>145</v>
      </c>
      <c r="S32" s="232" t="s">
        <v>164</v>
      </c>
      <c r="T32" s="480" t="s">
        <v>145</v>
      </c>
      <c r="U32" s="148"/>
      <c r="V32" s="139" t="s">
        <v>111</v>
      </c>
    </row>
    <row r="33" spans="1:22" s="145" customFormat="1" ht="12.2" customHeight="1">
      <c r="A33" s="146"/>
      <c r="B33" s="146"/>
      <c r="C33" s="158" t="s">
        <v>80</v>
      </c>
      <c r="D33" s="161"/>
      <c r="E33" s="232" t="s">
        <v>145</v>
      </c>
      <c r="F33" s="232" t="s">
        <v>145</v>
      </c>
      <c r="G33" s="232" t="s">
        <v>145</v>
      </c>
      <c r="H33" s="232" t="s">
        <v>145</v>
      </c>
      <c r="I33" s="232" t="s">
        <v>145</v>
      </c>
      <c r="J33" s="232" t="s">
        <v>145</v>
      </c>
      <c r="K33" s="232" t="s">
        <v>165</v>
      </c>
      <c r="L33" s="459" t="s">
        <v>4</v>
      </c>
      <c r="M33" s="232" t="s">
        <v>145</v>
      </c>
      <c r="N33" s="232" t="s">
        <v>145</v>
      </c>
      <c r="O33" s="232" t="s">
        <v>145</v>
      </c>
      <c r="P33" s="232" t="s">
        <v>145</v>
      </c>
      <c r="Q33" s="232" t="s">
        <v>145</v>
      </c>
      <c r="R33" s="232" t="s">
        <v>145</v>
      </c>
      <c r="S33" s="232" t="s">
        <v>165</v>
      </c>
      <c r="T33" s="480" t="s">
        <v>145</v>
      </c>
      <c r="U33" s="148"/>
      <c r="V33" s="139" t="s">
        <v>45</v>
      </c>
    </row>
    <row r="34" spans="1:22" s="145" customFormat="1" ht="12.2" customHeight="1">
      <c r="A34" s="146"/>
      <c r="B34" s="146"/>
      <c r="C34" s="158" t="s">
        <v>29</v>
      </c>
      <c r="D34" s="161"/>
      <c r="E34" s="460">
        <v>96.3</v>
      </c>
      <c r="F34" s="460">
        <v>100</v>
      </c>
      <c r="G34" s="460">
        <v>104.2</v>
      </c>
      <c r="H34" s="460">
        <v>115.4</v>
      </c>
      <c r="I34" s="460">
        <v>129.30000000000001</v>
      </c>
      <c r="J34" s="460">
        <v>112.3</v>
      </c>
      <c r="K34" s="460">
        <v>114.1</v>
      </c>
      <c r="L34" s="461">
        <v>125.9</v>
      </c>
      <c r="M34" s="460">
        <v>96.8</v>
      </c>
      <c r="N34" s="460">
        <v>100</v>
      </c>
      <c r="O34" s="460">
        <v>104.6</v>
      </c>
      <c r="P34" s="460">
        <v>116</v>
      </c>
      <c r="Q34" s="460">
        <v>130.30000000000001</v>
      </c>
      <c r="R34" s="460">
        <v>113.1</v>
      </c>
      <c r="S34" s="460">
        <v>115.6</v>
      </c>
      <c r="T34" s="479">
        <v>127.4</v>
      </c>
      <c r="U34" s="148"/>
      <c r="V34" s="139" t="s">
        <v>46</v>
      </c>
    </row>
    <row r="35" spans="1:22" s="145" customFormat="1" ht="12.2" customHeight="1">
      <c r="A35" s="146"/>
      <c r="B35" s="146"/>
      <c r="C35" s="158" t="s">
        <v>30</v>
      </c>
      <c r="D35" s="161"/>
      <c r="E35" s="460">
        <v>92.9</v>
      </c>
      <c r="F35" s="460">
        <v>100</v>
      </c>
      <c r="G35" s="460">
        <v>101.2</v>
      </c>
      <c r="H35" s="460">
        <v>114.7</v>
      </c>
      <c r="I35" s="460">
        <v>131.1</v>
      </c>
      <c r="J35" s="460">
        <v>101.8</v>
      </c>
      <c r="K35" s="460">
        <v>125.2</v>
      </c>
      <c r="L35" s="461">
        <v>146</v>
      </c>
      <c r="M35" s="460">
        <v>93.9</v>
      </c>
      <c r="N35" s="460">
        <v>100</v>
      </c>
      <c r="O35" s="460">
        <v>101.8</v>
      </c>
      <c r="P35" s="460">
        <v>108.2</v>
      </c>
      <c r="Q35" s="460">
        <v>115.3</v>
      </c>
      <c r="R35" s="460">
        <v>99.6</v>
      </c>
      <c r="S35" s="460">
        <v>111</v>
      </c>
      <c r="T35" s="479">
        <v>124.3</v>
      </c>
      <c r="U35" s="148"/>
      <c r="V35" s="139" t="s">
        <v>47</v>
      </c>
    </row>
    <row r="36" spans="1:22" s="145" customFormat="1" ht="12.2" customHeight="1">
      <c r="A36" s="146"/>
      <c r="B36" s="146"/>
      <c r="C36" s="158" t="s">
        <v>31</v>
      </c>
      <c r="D36" s="161"/>
      <c r="E36" s="460">
        <v>78.8</v>
      </c>
      <c r="F36" s="460">
        <v>100</v>
      </c>
      <c r="G36" s="460">
        <v>120.1</v>
      </c>
      <c r="H36" s="460">
        <v>131.69999999999999</v>
      </c>
      <c r="I36" s="460">
        <v>163.80000000000001</v>
      </c>
      <c r="J36" s="460">
        <v>116</v>
      </c>
      <c r="K36" s="460">
        <v>133.80000000000001</v>
      </c>
      <c r="L36" s="461">
        <v>170.6</v>
      </c>
      <c r="M36" s="460">
        <v>95.5</v>
      </c>
      <c r="N36" s="460">
        <v>100</v>
      </c>
      <c r="O36" s="460">
        <v>104.9</v>
      </c>
      <c r="P36" s="460">
        <v>119.4</v>
      </c>
      <c r="Q36" s="460">
        <v>129.30000000000001</v>
      </c>
      <c r="R36" s="460">
        <v>114.9</v>
      </c>
      <c r="S36" s="460">
        <v>118.7</v>
      </c>
      <c r="T36" s="479">
        <v>133.1</v>
      </c>
      <c r="U36" s="148"/>
      <c r="V36" s="139" t="s">
        <v>48</v>
      </c>
    </row>
    <row r="37" spans="1:22" s="145" customFormat="1" ht="12.2" customHeight="1">
      <c r="A37" s="146"/>
      <c r="B37" s="146"/>
      <c r="C37" s="158" t="s">
        <v>8</v>
      </c>
      <c r="D37" s="161"/>
      <c r="E37" s="460">
        <v>99.6</v>
      </c>
      <c r="F37" s="460">
        <v>100</v>
      </c>
      <c r="G37" s="460">
        <v>102.5</v>
      </c>
      <c r="H37" s="460">
        <v>105.9</v>
      </c>
      <c r="I37" s="460">
        <v>119.3</v>
      </c>
      <c r="J37" s="232">
        <v>111.7</v>
      </c>
      <c r="K37" s="460">
        <v>126.8</v>
      </c>
      <c r="L37" s="461">
        <v>150</v>
      </c>
      <c r="M37" s="460">
        <v>88.5</v>
      </c>
      <c r="N37" s="460">
        <v>100</v>
      </c>
      <c r="O37" s="460">
        <v>110</v>
      </c>
      <c r="P37" s="460">
        <v>121.5</v>
      </c>
      <c r="Q37" s="460">
        <v>155.69999999999999</v>
      </c>
      <c r="R37" s="232">
        <v>129.5</v>
      </c>
      <c r="S37" s="460">
        <v>147.4</v>
      </c>
      <c r="T37" s="479">
        <v>182.6</v>
      </c>
      <c r="U37" s="148"/>
      <c r="V37" s="139" t="s">
        <v>95</v>
      </c>
    </row>
    <row r="38" spans="1:22" s="145" customFormat="1" ht="12.2" customHeight="1">
      <c r="A38" s="146"/>
      <c r="B38" s="146"/>
      <c r="C38" s="158" t="s">
        <v>32</v>
      </c>
      <c r="D38" s="161">
        <v>996</v>
      </c>
      <c r="E38" s="232">
        <v>89.4</v>
      </c>
      <c r="F38" s="232">
        <v>100</v>
      </c>
      <c r="G38" s="232">
        <v>104.5</v>
      </c>
      <c r="H38" s="232" t="s">
        <v>145</v>
      </c>
      <c r="I38" s="232" t="s">
        <v>145</v>
      </c>
      <c r="J38" s="232" t="s">
        <v>145</v>
      </c>
      <c r="K38" s="232" t="s">
        <v>145</v>
      </c>
      <c r="L38" s="459" t="s">
        <v>145</v>
      </c>
      <c r="M38" s="232">
        <v>86.1</v>
      </c>
      <c r="N38" s="232">
        <v>100</v>
      </c>
      <c r="O38" s="232">
        <v>120.6</v>
      </c>
      <c r="P38" s="232" t="s">
        <v>145</v>
      </c>
      <c r="Q38" s="232" t="s">
        <v>145</v>
      </c>
      <c r="R38" s="232" t="s">
        <v>145</v>
      </c>
      <c r="S38" s="232" t="s">
        <v>145</v>
      </c>
      <c r="T38" s="480" t="s">
        <v>145</v>
      </c>
      <c r="U38" s="148"/>
      <c r="V38" s="139" t="s">
        <v>96</v>
      </c>
    </row>
    <row r="39" spans="1:22" s="145" customFormat="1" ht="12.2" customHeight="1">
      <c r="A39" s="146"/>
      <c r="B39" s="146"/>
      <c r="C39" s="158" t="s">
        <v>82</v>
      </c>
      <c r="D39" s="161"/>
      <c r="E39" s="460">
        <v>92.2</v>
      </c>
      <c r="F39" s="460">
        <v>100</v>
      </c>
      <c r="G39" s="460">
        <v>106.5</v>
      </c>
      <c r="H39" s="460">
        <v>123</v>
      </c>
      <c r="I39" s="460">
        <v>139</v>
      </c>
      <c r="J39" s="460">
        <v>121.8</v>
      </c>
      <c r="K39" s="232" t="s">
        <v>145</v>
      </c>
      <c r="L39" s="459" t="s">
        <v>145</v>
      </c>
      <c r="M39" s="460">
        <v>92.4</v>
      </c>
      <c r="N39" s="460">
        <v>100</v>
      </c>
      <c r="O39" s="460">
        <v>106.7</v>
      </c>
      <c r="P39" s="460">
        <v>120.8</v>
      </c>
      <c r="Q39" s="460">
        <v>138.69999999999999</v>
      </c>
      <c r="R39" s="460">
        <v>121.4</v>
      </c>
      <c r="S39" s="232" t="s">
        <v>145</v>
      </c>
      <c r="T39" s="480" t="s">
        <v>145</v>
      </c>
      <c r="U39" s="148"/>
      <c r="V39" s="139" t="s">
        <v>49</v>
      </c>
    </row>
    <row r="40" spans="1:22" s="145" customFormat="1" ht="12.2" customHeight="1">
      <c r="A40" s="146"/>
      <c r="B40" s="146"/>
      <c r="C40" s="158" t="s">
        <v>33</v>
      </c>
      <c r="D40" s="161"/>
      <c r="E40" s="232" t="s">
        <v>145</v>
      </c>
      <c r="F40" s="232" t="s">
        <v>145</v>
      </c>
      <c r="G40" s="232" t="s">
        <v>145</v>
      </c>
      <c r="H40" s="232" t="s">
        <v>145</v>
      </c>
      <c r="I40" s="232" t="s">
        <v>145</v>
      </c>
      <c r="J40" s="232" t="s">
        <v>145</v>
      </c>
      <c r="K40" s="232" t="s">
        <v>218</v>
      </c>
      <c r="L40" s="459" t="s">
        <v>145</v>
      </c>
      <c r="M40" s="232" t="s">
        <v>145</v>
      </c>
      <c r="N40" s="232" t="s">
        <v>145</v>
      </c>
      <c r="O40" s="232" t="s">
        <v>145</v>
      </c>
      <c r="P40" s="232" t="s">
        <v>145</v>
      </c>
      <c r="Q40" s="232" t="s">
        <v>145</v>
      </c>
      <c r="R40" s="232" t="s">
        <v>145</v>
      </c>
      <c r="S40" s="232" t="s">
        <v>218</v>
      </c>
      <c r="T40" s="480" t="s">
        <v>145</v>
      </c>
      <c r="U40" s="148"/>
      <c r="V40" s="139" t="s">
        <v>112</v>
      </c>
    </row>
    <row r="41" spans="1:22" s="145" customFormat="1" ht="12.2" customHeight="1">
      <c r="A41" s="146"/>
      <c r="B41" s="146"/>
      <c r="C41" s="158" t="s">
        <v>34</v>
      </c>
      <c r="D41" s="161"/>
      <c r="E41" s="232" t="s">
        <v>145</v>
      </c>
      <c r="F41" s="232" t="s">
        <v>145</v>
      </c>
      <c r="G41" s="232" t="s">
        <v>145</v>
      </c>
      <c r="H41" s="232" t="s">
        <v>145</v>
      </c>
      <c r="I41" s="232" t="s">
        <v>145</v>
      </c>
      <c r="J41" s="232" t="s">
        <v>145</v>
      </c>
      <c r="K41" s="232" t="s">
        <v>145</v>
      </c>
      <c r="L41" s="459" t="s">
        <v>145</v>
      </c>
      <c r="M41" s="232" t="s">
        <v>145</v>
      </c>
      <c r="N41" s="232" t="s">
        <v>145</v>
      </c>
      <c r="O41" s="232" t="s">
        <v>145</v>
      </c>
      <c r="P41" s="232" t="s">
        <v>145</v>
      </c>
      <c r="Q41" s="232" t="s">
        <v>145</v>
      </c>
      <c r="R41" s="232" t="s">
        <v>145</v>
      </c>
      <c r="S41" s="232" t="s">
        <v>167</v>
      </c>
      <c r="T41" s="480" t="s">
        <v>145</v>
      </c>
      <c r="U41" s="148"/>
      <c r="V41" s="139" t="s">
        <v>88</v>
      </c>
    </row>
    <row r="42" spans="1:22" s="145" customFormat="1" ht="12.2" customHeight="1">
      <c r="A42" s="146"/>
      <c r="B42" s="146"/>
      <c r="C42" s="158" t="s">
        <v>11</v>
      </c>
      <c r="D42" s="161"/>
      <c r="E42" s="232">
        <v>69.5</v>
      </c>
      <c r="F42" s="232">
        <v>100</v>
      </c>
      <c r="G42" s="232">
        <v>120.4</v>
      </c>
      <c r="H42" s="232">
        <v>137.80000000000001</v>
      </c>
      <c r="I42" s="232">
        <v>193.1</v>
      </c>
      <c r="J42" s="232">
        <v>122.5</v>
      </c>
      <c r="K42" s="460">
        <v>162.69999999999999</v>
      </c>
      <c r="L42" s="461">
        <v>195.7</v>
      </c>
      <c r="M42" s="232" t="s">
        <v>145</v>
      </c>
      <c r="N42" s="232" t="s">
        <v>145</v>
      </c>
      <c r="O42" s="232" t="s">
        <v>145</v>
      </c>
      <c r="P42" s="232" t="s">
        <v>145</v>
      </c>
      <c r="Q42" s="232" t="s">
        <v>145</v>
      </c>
      <c r="R42" s="232" t="s">
        <v>145</v>
      </c>
      <c r="S42" s="232" t="s">
        <v>167</v>
      </c>
      <c r="T42" s="480" t="s">
        <v>145</v>
      </c>
      <c r="U42" s="148"/>
      <c r="V42" s="139" t="s">
        <v>97</v>
      </c>
    </row>
    <row r="43" spans="1:22" s="145" customFormat="1" ht="12.2" customHeight="1">
      <c r="A43" s="146"/>
      <c r="B43" s="146"/>
      <c r="C43" s="158" t="s">
        <v>35</v>
      </c>
      <c r="D43" s="161"/>
      <c r="E43" s="460">
        <v>96.5</v>
      </c>
      <c r="F43" s="460">
        <v>100</v>
      </c>
      <c r="G43" s="460">
        <v>106.9</v>
      </c>
      <c r="H43" s="460">
        <v>108.6</v>
      </c>
      <c r="I43" s="460">
        <v>117.2</v>
      </c>
      <c r="J43" s="460">
        <v>104.3</v>
      </c>
      <c r="K43" s="460">
        <v>112.7</v>
      </c>
      <c r="L43" s="461">
        <v>125.2</v>
      </c>
      <c r="M43" s="460">
        <v>93.6</v>
      </c>
      <c r="N43" s="460">
        <v>100</v>
      </c>
      <c r="O43" s="460">
        <v>107.7</v>
      </c>
      <c r="P43" s="460">
        <v>111.5</v>
      </c>
      <c r="Q43" s="460">
        <v>122.4</v>
      </c>
      <c r="R43" s="460">
        <v>109.5</v>
      </c>
      <c r="S43" s="460">
        <v>117.7</v>
      </c>
      <c r="T43" s="479">
        <v>133.69999999999999</v>
      </c>
      <c r="U43" s="148"/>
      <c r="V43" s="139" t="s">
        <v>50</v>
      </c>
    </row>
    <row r="44" spans="1:22" s="145" customFormat="1" ht="12.2" customHeight="1">
      <c r="A44" s="146"/>
      <c r="B44" s="146"/>
      <c r="C44" s="158" t="s">
        <v>12</v>
      </c>
      <c r="D44" s="161"/>
      <c r="E44" s="460">
        <v>93.9</v>
      </c>
      <c r="F44" s="460">
        <v>100</v>
      </c>
      <c r="G44" s="232" t="s">
        <v>145</v>
      </c>
      <c r="H44" s="232" t="s">
        <v>145</v>
      </c>
      <c r="I44" s="232" t="s">
        <v>145</v>
      </c>
      <c r="J44" s="232" t="s">
        <v>145</v>
      </c>
      <c r="K44" s="232" t="s">
        <v>167</v>
      </c>
      <c r="L44" s="459" t="s">
        <v>4</v>
      </c>
      <c r="M44" s="460">
        <v>94.3</v>
      </c>
      <c r="N44" s="460">
        <v>100</v>
      </c>
      <c r="O44" s="232" t="s">
        <v>145</v>
      </c>
      <c r="P44" s="232" t="s">
        <v>145</v>
      </c>
      <c r="Q44" s="232" t="s">
        <v>145</v>
      </c>
      <c r="R44" s="232" t="s">
        <v>145</v>
      </c>
      <c r="S44" s="232" t="s">
        <v>167</v>
      </c>
      <c r="T44" s="480" t="s">
        <v>145</v>
      </c>
      <c r="U44" s="148"/>
      <c r="V44" s="139" t="s">
        <v>113</v>
      </c>
    </row>
    <row r="45" spans="1:22" s="145" customFormat="1" ht="12.2" customHeight="1">
      <c r="A45" s="146"/>
      <c r="B45" s="146"/>
      <c r="C45" s="158" t="s">
        <v>36</v>
      </c>
      <c r="D45" s="161"/>
      <c r="E45" s="460">
        <v>95.4</v>
      </c>
      <c r="F45" s="460">
        <v>100</v>
      </c>
      <c r="G45" s="460">
        <v>105.7</v>
      </c>
      <c r="H45" s="460">
        <v>118.2</v>
      </c>
      <c r="I45" s="460">
        <v>128.9</v>
      </c>
      <c r="J45" s="460">
        <v>113.9</v>
      </c>
      <c r="K45" s="460">
        <v>111.3</v>
      </c>
      <c r="L45" s="461">
        <v>116.7</v>
      </c>
      <c r="M45" s="460">
        <v>95</v>
      </c>
      <c r="N45" s="460">
        <v>100</v>
      </c>
      <c r="O45" s="460">
        <v>103.9</v>
      </c>
      <c r="P45" s="460">
        <v>114.9</v>
      </c>
      <c r="Q45" s="460">
        <v>127.6</v>
      </c>
      <c r="R45" s="460">
        <v>108.1</v>
      </c>
      <c r="S45" s="460">
        <v>108.4</v>
      </c>
      <c r="T45" s="479">
        <v>119.9</v>
      </c>
      <c r="U45" s="148"/>
      <c r="V45" s="139" t="s">
        <v>114</v>
      </c>
    </row>
    <row r="46" spans="1:22" s="145" customFormat="1" ht="12.2" customHeight="1">
      <c r="A46" s="146"/>
      <c r="B46" s="146"/>
      <c r="C46" s="158" t="s">
        <v>37</v>
      </c>
      <c r="D46" s="161">
        <v>996</v>
      </c>
      <c r="E46" s="460">
        <v>97.6</v>
      </c>
      <c r="F46" s="460">
        <v>100</v>
      </c>
      <c r="G46" s="460">
        <v>105.4</v>
      </c>
      <c r="H46" s="460">
        <v>119.4</v>
      </c>
      <c r="I46" s="460">
        <v>125.7</v>
      </c>
      <c r="J46" s="460">
        <v>111.1</v>
      </c>
      <c r="K46" s="460">
        <v>116.7</v>
      </c>
      <c r="L46" s="461">
        <v>129.69999999999999</v>
      </c>
      <c r="M46" s="460">
        <v>94.8</v>
      </c>
      <c r="N46" s="460">
        <v>100</v>
      </c>
      <c r="O46" s="460">
        <v>107.2</v>
      </c>
      <c r="P46" s="460">
        <v>119.6</v>
      </c>
      <c r="Q46" s="460">
        <v>130.30000000000001</v>
      </c>
      <c r="R46" s="460">
        <v>111.3</v>
      </c>
      <c r="S46" s="460">
        <v>118.1</v>
      </c>
      <c r="T46" s="479">
        <v>133.30000000000001</v>
      </c>
      <c r="U46" s="148"/>
      <c r="V46" s="139" t="s">
        <v>51</v>
      </c>
    </row>
    <row r="47" spans="1:22" s="145" customFormat="1" ht="12.2" customHeight="1">
      <c r="A47" s="146"/>
      <c r="B47" s="146"/>
      <c r="C47" s="158" t="s">
        <v>38</v>
      </c>
      <c r="D47" s="161"/>
      <c r="E47" s="232" t="s">
        <v>145</v>
      </c>
      <c r="F47" s="232" t="s">
        <v>145</v>
      </c>
      <c r="G47" s="232" t="s">
        <v>145</v>
      </c>
      <c r="H47" s="232" t="s">
        <v>145</v>
      </c>
      <c r="I47" s="232" t="s">
        <v>145</v>
      </c>
      <c r="J47" s="232" t="s">
        <v>145</v>
      </c>
      <c r="K47" s="232" t="s">
        <v>163</v>
      </c>
      <c r="L47" s="459" t="s">
        <v>4</v>
      </c>
      <c r="M47" s="232" t="s">
        <v>145</v>
      </c>
      <c r="N47" s="232" t="s">
        <v>145</v>
      </c>
      <c r="O47" s="232" t="s">
        <v>145</v>
      </c>
      <c r="P47" s="232" t="s">
        <v>145</v>
      </c>
      <c r="Q47" s="232" t="s">
        <v>145</v>
      </c>
      <c r="R47" s="232" t="s">
        <v>145</v>
      </c>
      <c r="S47" s="232" t="s">
        <v>163</v>
      </c>
      <c r="T47" s="480" t="s">
        <v>145</v>
      </c>
      <c r="U47" s="148"/>
      <c r="V47" s="139" t="s">
        <v>52</v>
      </c>
    </row>
    <row r="48" spans="1:22" s="145" customFormat="1" ht="12.2" customHeight="1">
      <c r="A48" s="146"/>
      <c r="B48" s="146"/>
      <c r="C48" s="158" t="s">
        <v>73</v>
      </c>
      <c r="D48" s="161"/>
      <c r="E48" s="460">
        <v>102.2</v>
      </c>
      <c r="F48" s="460">
        <v>100</v>
      </c>
      <c r="G48" s="460">
        <v>104.4</v>
      </c>
      <c r="H48" s="460">
        <v>107.6</v>
      </c>
      <c r="I48" s="460">
        <v>110.3</v>
      </c>
      <c r="J48" s="460">
        <v>101.7</v>
      </c>
      <c r="K48" s="460">
        <v>106.9</v>
      </c>
      <c r="L48" s="461">
        <v>112.1</v>
      </c>
      <c r="M48" s="460">
        <v>98.5</v>
      </c>
      <c r="N48" s="460">
        <v>100</v>
      </c>
      <c r="O48" s="460">
        <v>109.4</v>
      </c>
      <c r="P48" s="460">
        <v>116.5</v>
      </c>
      <c r="Q48" s="460">
        <v>128.1</v>
      </c>
      <c r="R48" s="460">
        <v>108.7</v>
      </c>
      <c r="S48" s="460">
        <v>119.2</v>
      </c>
      <c r="T48" s="479">
        <v>129.9</v>
      </c>
      <c r="U48" s="148"/>
      <c r="V48" s="139" t="s">
        <v>99</v>
      </c>
    </row>
    <row r="49" spans="1:23" s="145" customFormat="1" ht="12.2" customHeight="1">
      <c r="A49" s="146"/>
      <c r="B49" s="146"/>
      <c r="C49" s="158" t="s">
        <v>123</v>
      </c>
      <c r="D49" s="306"/>
      <c r="E49" s="460">
        <v>93.2</v>
      </c>
      <c r="F49" s="460">
        <v>100</v>
      </c>
      <c r="G49" s="460">
        <v>105.2</v>
      </c>
      <c r="H49" s="460">
        <v>111.2</v>
      </c>
      <c r="I49" s="460">
        <v>122.9</v>
      </c>
      <c r="J49" s="460">
        <v>123.2</v>
      </c>
      <c r="K49" s="460">
        <v>134.5</v>
      </c>
      <c r="L49" s="461">
        <v>142</v>
      </c>
      <c r="M49" s="460">
        <v>94</v>
      </c>
      <c r="N49" s="460">
        <v>100</v>
      </c>
      <c r="O49" s="460">
        <v>106.4</v>
      </c>
      <c r="P49" s="460">
        <v>112</v>
      </c>
      <c r="Q49" s="460">
        <v>126.2</v>
      </c>
      <c r="R49" s="460">
        <v>122.9</v>
      </c>
      <c r="S49" s="460">
        <v>132.9</v>
      </c>
      <c r="T49" s="479">
        <v>146.30000000000001</v>
      </c>
      <c r="U49" s="179"/>
      <c r="V49" s="139" t="s">
        <v>98</v>
      </c>
    </row>
    <row r="50" spans="1:23" s="145" customFormat="1" ht="12.2" customHeight="1">
      <c r="A50" s="146"/>
      <c r="B50" s="146"/>
      <c r="C50" s="158" t="s">
        <v>122</v>
      </c>
      <c r="D50" s="306"/>
      <c r="E50" s="460">
        <v>94.3</v>
      </c>
      <c r="F50" s="460">
        <v>100</v>
      </c>
      <c r="G50" s="460">
        <v>103.5</v>
      </c>
      <c r="H50" s="460">
        <v>116.6</v>
      </c>
      <c r="I50" s="460">
        <v>134.80000000000001</v>
      </c>
      <c r="J50" s="460">
        <v>113</v>
      </c>
      <c r="K50" s="460">
        <v>118.6</v>
      </c>
      <c r="L50" s="461">
        <v>132.4</v>
      </c>
      <c r="M50" s="460">
        <v>93.5</v>
      </c>
      <c r="N50" s="460">
        <v>100</v>
      </c>
      <c r="O50" s="460">
        <v>108.6</v>
      </c>
      <c r="P50" s="460">
        <v>119.2</v>
      </c>
      <c r="Q50" s="460">
        <v>143</v>
      </c>
      <c r="R50" s="460">
        <v>115.1</v>
      </c>
      <c r="S50" s="460">
        <v>124.9</v>
      </c>
      <c r="T50" s="479">
        <v>144.6</v>
      </c>
      <c r="U50" s="179"/>
      <c r="V50" s="139" t="s">
        <v>3</v>
      </c>
    </row>
    <row r="51" spans="1:23" s="145" customFormat="1" ht="12.2" customHeight="1">
      <c r="A51" s="146"/>
      <c r="B51" s="146"/>
      <c r="C51" s="158" t="s">
        <v>39</v>
      </c>
      <c r="D51" s="306"/>
      <c r="E51" s="460">
        <v>97.2</v>
      </c>
      <c r="F51" s="460">
        <v>100</v>
      </c>
      <c r="G51" s="460">
        <v>102.9</v>
      </c>
      <c r="H51" s="460">
        <v>111.3</v>
      </c>
      <c r="I51" s="460">
        <v>116.4</v>
      </c>
      <c r="J51" s="460">
        <v>100.1</v>
      </c>
      <c r="K51" s="460">
        <v>105.5</v>
      </c>
      <c r="L51" s="461">
        <v>118.5</v>
      </c>
      <c r="M51" s="460">
        <v>96.6</v>
      </c>
      <c r="N51" s="460">
        <v>100</v>
      </c>
      <c r="O51" s="460">
        <v>104.2</v>
      </c>
      <c r="P51" s="460">
        <v>113.3</v>
      </c>
      <c r="Q51" s="460">
        <v>119</v>
      </c>
      <c r="R51" s="460">
        <v>103</v>
      </c>
      <c r="S51" s="460">
        <v>108.2</v>
      </c>
      <c r="T51" s="479">
        <v>121</v>
      </c>
      <c r="U51" s="179"/>
      <c r="V51" s="139" t="s">
        <v>115</v>
      </c>
    </row>
    <row r="52" spans="1:23" s="145" customFormat="1" ht="12.2" customHeight="1">
      <c r="A52" s="146"/>
      <c r="B52" s="146"/>
      <c r="C52" s="158" t="s">
        <v>74</v>
      </c>
      <c r="D52" s="306"/>
      <c r="E52" s="460">
        <v>96.9</v>
      </c>
      <c r="F52" s="460">
        <v>100</v>
      </c>
      <c r="G52" s="460">
        <v>103.6</v>
      </c>
      <c r="H52" s="460">
        <v>108.6</v>
      </c>
      <c r="I52" s="460">
        <v>115.2</v>
      </c>
      <c r="J52" s="460">
        <v>109.8</v>
      </c>
      <c r="K52" s="460">
        <v>115.2</v>
      </c>
      <c r="L52" s="461">
        <v>124.5</v>
      </c>
      <c r="M52" s="460">
        <v>93</v>
      </c>
      <c r="N52" s="460">
        <v>100</v>
      </c>
      <c r="O52" s="460">
        <v>104.9</v>
      </c>
      <c r="P52" s="460">
        <v>109.3</v>
      </c>
      <c r="Q52" s="460">
        <v>121.9</v>
      </c>
      <c r="R52" s="460">
        <v>107.9</v>
      </c>
      <c r="S52" s="460">
        <v>115.3</v>
      </c>
      <c r="T52" s="479">
        <v>127.8</v>
      </c>
      <c r="U52" s="179"/>
      <c r="V52" s="139" t="s">
        <v>13</v>
      </c>
    </row>
    <row r="53" spans="1:23" s="298" customFormat="1" ht="8.1" customHeight="1">
      <c r="A53" s="243"/>
      <c r="B53" s="243"/>
      <c r="C53" s="244"/>
      <c r="D53" s="245"/>
      <c r="E53" s="299"/>
      <c r="F53" s="299"/>
      <c r="G53" s="299"/>
      <c r="H53" s="299"/>
      <c r="I53" s="299"/>
      <c r="J53" s="299"/>
      <c r="K53" s="299"/>
      <c r="L53" s="299"/>
      <c r="M53" s="299"/>
      <c r="N53" s="299"/>
      <c r="O53" s="299"/>
      <c r="P53" s="299"/>
      <c r="Q53" s="299"/>
      <c r="R53" s="299"/>
      <c r="S53" s="299"/>
      <c r="T53" s="300"/>
      <c r="U53" s="244"/>
      <c r="V53" s="136"/>
      <c r="W53" s="301"/>
    </row>
    <row r="54" spans="1:23" s="122" customFormat="1" ht="50.25" customHeight="1">
      <c r="B54" s="447" t="s">
        <v>222</v>
      </c>
      <c r="C54" s="447"/>
      <c r="D54" s="447"/>
      <c r="E54" s="447"/>
      <c r="F54" s="447"/>
      <c r="G54" s="447"/>
      <c r="H54" s="447"/>
      <c r="I54" s="447"/>
      <c r="J54" s="447"/>
      <c r="K54" s="447"/>
      <c r="L54" s="447"/>
      <c r="M54" s="436"/>
      <c r="N54" s="436"/>
      <c r="O54" s="436"/>
      <c r="P54" s="436"/>
      <c r="Q54" s="436"/>
      <c r="R54" s="436"/>
      <c r="S54" s="436"/>
      <c r="T54" s="436"/>
      <c r="U54" s="436"/>
      <c r="V54" s="436"/>
    </row>
    <row r="55" spans="1:23" s="47" customFormat="1">
      <c r="C55" s="62"/>
      <c r="V55" s="83"/>
    </row>
    <row r="62" spans="1:23" ht="13.5" customHeight="1"/>
  </sheetData>
  <mergeCells count="9">
    <mergeCell ref="M54:V54"/>
    <mergeCell ref="B54:L54"/>
    <mergeCell ref="B7:C7"/>
    <mergeCell ref="M2:V2"/>
    <mergeCell ref="C2:L2"/>
    <mergeCell ref="V4:V5"/>
    <mergeCell ref="E4:L4"/>
    <mergeCell ref="M4:T4"/>
    <mergeCell ref="A4:C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09"/>
  <dimension ref="A1:M57"/>
  <sheetViews>
    <sheetView showGridLines="0" view="pageBreakPreview" topLeftCell="A13" zoomScaleNormal="120" zoomScaleSheetLayoutView="100" workbookViewId="0">
      <selection activeCell="K22" sqref="K22"/>
    </sheetView>
  </sheetViews>
  <sheetFormatPr defaultRowHeight="16.5"/>
  <cols>
    <col min="1" max="1" width="0.88671875" style="6" customWidth="1"/>
    <col min="2" max="2" width="10.77734375" style="6" customWidth="1"/>
    <col min="3" max="3" width="1.109375" style="6" customWidth="1"/>
    <col min="4" max="4" width="10.77734375" style="98" customWidth="1"/>
    <col min="5" max="5" width="0.88671875" style="6" customWidth="1"/>
    <col min="6" max="13" width="7.88671875" style="6" customWidth="1"/>
    <col min="14" max="14" width="0.88671875" style="6" customWidth="1"/>
    <col min="15" max="16384" width="8.88671875" style="6"/>
  </cols>
  <sheetData>
    <row r="1" spans="1:13" s="4" customFormat="1" ht="27.95" customHeight="1">
      <c r="A1" s="3"/>
      <c r="B1" s="24"/>
      <c r="C1" s="23"/>
      <c r="D1" s="96"/>
      <c r="E1" s="23"/>
      <c r="F1" s="23"/>
      <c r="G1" s="23"/>
      <c r="H1" s="23"/>
      <c r="I1" s="23"/>
      <c r="J1" s="5"/>
      <c r="K1" s="5"/>
      <c r="L1" s="5"/>
      <c r="M1" s="5"/>
    </row>
    <row r="2" spans="1:13" s="99" customFormat="1" ht="69.95" customHeight="1">
      <c r="A2" s="84"/>
      <c r="B2" s="434" t="s">
        <v>407</v>
      </c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</row>
    <row r="3" spans="1:13" s="307" customFormat="1" ht="20.100000000000001" customHeight="1">
      <c r="A3" s="127"/>
      <c r="B3" s="128" t="s">
        <v>141</v>
      </c>
      <c r="C3" s="128"/>
      <c r="D3" s="183"/>
      <c r="E3" s="128"/>
      <c r="F3" s="210"/>
      <c r="G3" s="210"/>
      <c r="H3" s="210"/>
      <c r="I3" s="210"/>
      <c r="J3" s="210"/>
      <c r="K3" s="210"/>
      <c r="L3" s="210"/>
      <c r="M3" s="210" t="s">
        <v>148</v>
      </c>
    </row>
    <row r="4" spans="1:13" s="323" customFormat="1" ht="90" customHeight="1">
      <c r="A4" s="321"/>
      <c r="B4" s="487" t="s">
        <v>390</v>
      </c>
      <c r="C4" s="487"/>
      <c r="D4" s="487"/>
      <c r="E4" s="484"/>
      <c r="F4" s="485">
        <v>2004</v>
      </c>
      <c r="G4" s="486">
        <v>2005</v>
      </c>
      <c r="H4" s="486">
        <v>2006</v>
      </c>
      <c r="I4" s="485">
        <v>2007</v>
      </c>
      <c r="J4" s="485">
        <v>2008</v>
      </c>
      <c r="K4" s="485">
        <v>2009</v>
      </c>
      <c r="L4" s="485">
        <v>2010</v>
      </c>
      <c r="M4" s="367">
        <v>2011</v>
      </c>
    </row>
    <row r="5" spans="1:13" ht="2.1" customHeight="1">
      <c r="A5" s="123"/>
      <c r="B5" s="173"/>
      <c r="C5" s="173"/>
      <c r="D5" s="174"/>
      <c r="E5" s="175"/>
      <c r="F5" s="324"/>
      <c r="G5" s="325"/>
      <c r="H5" s="326"/>
      <c r="I5" s="326"/>
      <c r="J5" s="326"/>
      <c r="K5" s="326"/>
      <c r="L5" s="326"/>
      <c r="M5" s="326"/>
    </row>
    <row r="6" spans="1:13" s="319" customFormat="1" ht="12.6" customHeight="1">
      <c r="A6" s="316"/>
      <c r="B6" s="158" t="s">
        <v>16</v>
      </c>
      <c r="C6" s="317"/>
      <c r="D6" s="139" t="s">
        <v>0</v>
      </c>
      <c r="E6" s="318"/>
      <c r="F6" s="481">
        <v>144.19999999999999</v>
      </c>
      <c r="G6" s="481">
        <v>177</v>
      </c>
      <c r="H6" s="482">
        <v>208.9</v>
      </c>
      <c r="I6" s="482">
        <v>255.5</v>
      </c>
      <c r="J6" s="482">
        <v>319.5</v>
      </c>
      <c r="K6" s="483">
        <v>297.60000000000002</v>
      </c>
      <c r="L6" s="483">
        <v>358.6</v>
      </c>
      <c r="M6" s="488">
        <v>435.3</v>
      </c>
    </row>
    <row r="7" spans="1:13" s="319" customFormat="1" ht="12.6" customHeight="1">
      <c r="A7" s="316"/>
      <c r="B7" s="158" t="s">
        <v>235</v>
      </c>
      <c r="C7" s="317"/>
      <c r="D7" s="139" t="s">
        <v>101</v>
      </c>
      <c r="E7" s="318"/>
      <c r="F7" s="481">
        <v>598.5</v>
      </c>
      <c r="G7" s="481">
        <v>671.4</v>
      </c>
      <c r="H7" s="481">
        <v>721.6</v>
      </c>
      <c r="I7" s="481">
        <v>821</v>
      </c>
      <c r="J7" s="482">
        <v>1022.6</v>
      </c>
      <c r="K7" s="483">
        <v>898.9</v>
      </c>
      <c r="L7" s="483">
        <v>1094.5</v>
      </c>
      <c r="M7" s="489" t="s">
        <v>4</v>
      </c>
    </row>
    <row r="8" spans="1:13" s="319" customFormat="1" ht="12.6" customHeight="1">
      <c r="A8" s="316"/>
      <c r="B8" s="158" t="s">
        <v>17</v>
      </c>
      <c r="C8" s="317"/>
      <c r="D8" s="139" t="s">
        <v>40</v>
      </c>
      <c r="E8" s="318"/>
      <c r="F8" s="481">
        <v>289.3</v>
      </c>
      <c r="G8" s="481">
        <v>302</v>
      </c>
      <c r="H8" s="481">
        <v>321.5</v>
      </c>
      <c r="I8" s="481">
        <v>370.5</v>
      </c>
      <c r="J8" s="481">
        <v>413.4</v>
      </c>
      <c r="K8" s="483">
        <v>379.3</v>
      </c>
      <c r="L8" s="483">
        <v>374.6</v>
      </c>
      <c r="M8" s="488">
        <v>417</v>
      </c>
    </row>
    <row r="9" spans="1:13" s="319" customFormat="1" ht="12.6" customHeight="1">
      <c r="A9" s="316"/>
      <c r="B9" s="158" t="s">
        <v>18</v>
      </c>
      <c r="C9" s="317"/>
      <c r="D9" s="139" t="s">
        <v>85</v>
      </c>
      <c r="E9" s="318"/>
      <c r="F9" s="481">
        <v>365.7</v>
      </c>
      <c r="G9" s="481">
        <v>379.8</v>
      </c>
      <c r="H9" s="481">
        <v>403.4</v>
      </c>
      <c r="I9" s="481">
        <v>464.2</v>
      </c>
      <c r="J9" s="481">
        <v>514.70000000000005</v>
      </c>
      <c r="K9" s="483">
        <v>470.4</v>
      </c>
      <c r="L9" s="483">
        <v>475</v>
      </c>
      <c r="M9" s="488">
        <v>520.29999999999995</v>
      </c>
    </row>
    <row r="10" spans="1:13" s="319" customFormat="1" ht="12.6" customHeight="1">
      <c r="A10" s="316"/>
      <c r="B10" s="158" t="s">
        <v>75</v>
      </c>
      <c r="C10" s="317"/>
      <c r="D10" s="139" t="s">
        <v>223</v>
      </c>
      <c r="E10" s="318"/>
      <c r="F10" s="481">
        <v>643.79999999999995</v>
      </c>
      <c r="G10" s="481">
        <v>856.9</v>
      </c>
      <c r="H10" s="481">
        <v>1062</v>
      </c>
      <c r="I10" s="481">
        <v>1337.9</v>
      </c>
      <c r="J10" s="481">
        <v>1613.7</v>
      </c>
      <c r="K10" s="483">
        <v>1589.6</v>
      </c>
      <c r="L10" s="483">
        <v>2104.4</v>
      </c>
      <c r="M10" s="488">
        <v>2429.8000000000002</v>
      </c>
    </row>
    <row r="11" spans="1:13" s="319" customFormat="1" ht="12.6" customHeight="1">
      <c r="A11" s="316"/>
      <c r="B11" s="158" t="s">
        <v>19</v>
      </c>
      <c r="C11" s="317"/>
      <c r="D11" s="139" t="s">
        <v>89</v>
      </c>
      <c r="E11" s="318"/>
      <c r="F11" s="481">
        <v>972</v>
      </c>
      <c r="G11" s="481">
        <v>1112.5</v>
      </c>
      <c r="H11" s="481">
        <v>1266.0999999999999</v>
      </c>
      <c r="I11" s="481">
        <v>1405.9</v>
      </c>
      <c r="J11" s="481">
        <v>1483.7</v>
      </c>
      <c r="K11" s="483">
        <v>1316.9</v>
      </c>
      <c r="L11" s="483">
        <v>1549.7</v>
      </c>
      <c r="M11" s="488">
        <v>1705.5</v>
      </c>
    </row>
    <row r="12" spans="1:13" s="319" customFormat="1" ht="12.6" customHeight="1">
      <c r="A12" s="316"/>
      <c r="B12" s="158" t="s">
        <v>20</v>
      </c>
      <c r="C12" s="317"/>
      <c r="D12" s="139" t="s">
        <v>103</v>
      </c>
      <c r="E12" s="318"/>
      <c r="F12" s="481">
        <v>87.8</v>
      </c>
      <c r="G12" s="481">
        <v>112.8</v>
      </c>
      <c r="H12" s="482">
        <v>136.30000000000001</v>
      </c>
      <c r="I12" s="481">
        <v>154.19999999999999</v>
      </c>
      <c r="J12" s="481">
        <v>166.7</v>
      </c>
      <c r="K12" s="483">
        <v>161.5</v>
      </c>
      <c r="L12" s="483">
        <v>201.6</v>
      </c>
      <c r="M12" s="488">
        <v>234.6</v>
      </c>
    </row>
    <row r="13" spans="1:13" s="319" customFormat="1" ht="12.6" customHeight="1">
      <c r="A13" s="316"/>
      <c r="B13" s="158" t="s">
        <v>81</v>
      </c>
      <c r="C13" s="317"/>
      <c r="D13" s="139" t="s">
        <v>90</v>
      </c>
      <c r="E13" s="318"/>
      <c r="F13" s="481">
        <v>1928.1</v>
      </c>
      <c r="G13" s="481">
        <v>2240.8000000000002</v>
      </c>
      <c r="H13" s="482">
        <v>2707.6</v>
      </c>
      <c r="I13" s="482">
        <v>3501.9</v>
      </c>
      <c r="J13" s="482">
        <v>4539.5</v>
      </c>
      <c r="K13" s="482">
        <v>4998.6000000000004</v>
      </c>
      <c r="L13" s="482">
        <v>5956.3</v>
      </c>
      <c r="M13" s="489">
        <v>7283.9</v>
      </c>
    </row>
    <row r="14" spans="1:13" s="319" customFormat="1" ht="12.6" customHeight="1">
      <c r="A14" s="316"/>
      <c r="B14" s="158" t="s">
        <v>21</v>
      </c>
      <c r="C14" s="317"/>
      <c r="D14" s="139" t="s">
        <v>388</v>
      </c>
      <c r="E14" s="318"/>
      <c r="F14" s="481">
        <v>245.9</v>
      </c>
      <c r="G14" s="481">
        <v>261.3</v>
      </c>
      <c r="H14" s="481">
        <v>279.5</v>
      </c>
      <c r="I14" s="481">
        <v>314.8</v>
      </c>
      <c r="J14" s="481">
        <v>349.3</v>
      </c>
      <c r="K14" s="483">
        <v>316.10000000000002</v>
      </c>
      <c r="L14" s="483">
        <v>319.5</v>
      </c>
      <c r="M14" s="488">
        <v>343.4</v>
      </c>
    </row>
    <row r="15" spans="1:13" s="319" customFormat="1" ht="12.6" customHeight="1">
      <c r="A15" s="316"/>
      <c r="B15" s="158" t="s">
        <v>83</v>
      </c>
      <c r="C15" s="317"/>
      <c r="D15" s="139" t="s">
        <v>105</v>
      </c>
      <c r="E15" s="318"/>
      <c r="F15" s="482">
        <v>78.599999999999994</v>
      </c>
      <c r="G15" s="482">
        <v>89.4</v>
      </c>
      <c r="H15" s="482">
        <v>108</v>
      </c>
      <c r="I15" s="482">
        <v>131.69999999999999</v>
      </c>
      <c r="J15" s="482">
        <v>164.2</v>
      </c>
      <c r="K15" s="482">
        <v>189.1</v>
      </c>
      <c r="L15" s="482">
        <v>214.5</v>
      </c>
      <c r="M15" s="489">
        <v>223.5</v>
      </c>
    </row>
    <row r="16" spans="1:13" s="319" customFormat="1" ht="12.6" customHeight="1">
      <c r="A16" s="316"/>
      <c r="B16" s="158" t="s">
        <v>22</v>
      </c>
      <c r="C16" s="317"/>
      <c r="D16" s="139" t="s">
        <v>106</v>
      </c>
      <c r="E16" s="318"/>
      <c r="F16" s="481">
        <v>190.5</v>
      </c>
      <c r="G16" s="481">
        <v>196.7</v>
      </c>
      <c r="H16" s="481">
        <v>209.9</v>
      </c>
      <c r="I16" s="481">
        <v>246.2</v>
      </c>
      <c r="J16" s="481">
        <v>273.39999999999998</v>
      </c>
      <c r="K16" s="483">
        <v>243.5</v>
      </c>
      <c r="L16" s="483">
        <v>240.4</v>
      </c>
      <c r="M16" s="488">
        <v>269</v>
      </c>
    </row>
    <row r="17" spans="1:13" s="319" customFormat="1" ht="12.6" customHeight="1">
      <c r="A17" s="316"/>
      <c r="B17" s="158" t="s">
        <v>79</v>
      </c>
      <c r="C17" s="317"/>
      <c r="D17" s="139" t="s">
        <v>91</v>
      </c>
      <c r="E17" s="318"/>
      <c r="F17" s="481">
        <v>2082.6</v>
      </c>
      <c r="G17" s="481">
        <v>2170</v>
      </c>
      <c r="H17" s="481">
        <v>2296</v>
      </c>
      <c r="I17" s="481">
        <v>2627.4</v>
      </c>
      <c r="J17" s="481">
        <v>2881.7</v>
      </c>
      <c r="K17" s="483">
        <v>2668</v>
      </c>
      <c r="L17" s="483">
        <v>2597.6999999999998</v>
      </c>
      <c r="M17" s="488">
        <v>2825.3</v>
      </c>
    </row>
    <row r="18" spans="1:13" s="319" customFormat="1" ht="12.6" customHeight="1">
      <c r="A18" s="316"/>
      <c r="B18" s="158" t="s">
        <v>23</v>
      </c>
      <c r="C18" s="317"/>
      <c r="D18" s="139" t="s">
        <v>92</v>
      </c>
      <c r="E18" s="318"/>
      <c r="F18" s="481">
        <v>2749.7</v>
      </c>
      <c r="G18" s="481">
        <v>2797.6</v>
      </c>
      <c r="H18" s="481">
        <v>2961.9</v>
      </c>
      <c r="I18" s="481">
        <v>3381.1</v>
      </c>
      <c r="J18" s="481">
        <v>3670.1</v>
      </c>
      <c r="K18" s="483">
        <v>3368.6</v>
      </c>
      <c r="L18" s="483">
        <v>3319.4</v>
      </c>
      <c r="M18" s="488">
        <v>3639.5</v>
      </c>
    </row>
    <row r="19" spans="1:13" s="319" customFormat="1" ht="12.6" customHeight="1">
      <c r="A19" s="316"/>
      <c r="B19" s="158" t="s">
        <v>6</v>
      </c>
      <c r="C19" s="317"/>
      <c r="D19" s="139" t="s">
        <v>41</v>
      </c>
      <c r="E19" s="318"/>
      <c r="F19" s="481">
        <v>226.6</v>
      </c>
      <c r="G19" s="481">
        <v>236.6</v>
      </c>
      <c r="H19" s="481">
        <v>256.3</v>
      </c>
      <c r="I19" s="481">
        <v>296.3</v>
      </c>
      <c r="J19" s="481">
        <v>330.1</v>
      </c>
      <c r="K19" s="483">
        <v>314</v>
      </c>
      <c r="L19" s="483">
        <v>290.89999999999998</v>
      </c>
      <c r="M19" s="488">
        <v>289.2</v>
      </c>
    </row>
    <row r="20" spans="1:13" s="319" customFormat="1" ht="12.6" customHeight="1">
      <c r="A20" s="316"/>
      <c r="B20" s="158" t="s">
        <v>24</v>
      </c>
      <c r="C20" s="317"/>
      <c r="D20" s="139" t="s">
        <v>225</v>
      </c>
      <c r="E20" s="318"/>
      <c r="F20" s="481">
        <v>168.9</v>
      </c>
      <c r="G20" s="481">
        <v>178</v>
      </c>
      <c r="H20" s="481">
        <v>193.5</v>
      </c>
      <c r="I20" s="481">
        <v>212.8</v>
      </c>
      <c r="J20" s="481">
        <v>226.1</v>
      </c>
      <c r="K20" s="483">
        <v>214.8</v>
      </c>
      <c r="L20" s="483">
        <v>229.2</v>
      </c>
      <c r="M20" s="488">
        <v>251</v>
      </c>
    </row>
    <row r="21" spans="1:13" s="319" customFormat="1" ht="12.6" customHeight="1">
      <c r="A21" s="316"/>
      <c r="B21" s="158" t="s">
        <v>389</v>
      </c>
      <c r="C21" s="317"/>
      <c r="D21" s="139" t="s">
        <v>107</v>
      </c>
      <c r="E21" s="318"/>
      <c r="F21" s="481">
        <v>96.6</v>
      </c>
      <c r="G21" s="481">
        <v>104.4</v>
      </c>
      <c r="H21" s="482">
        <v>106.5</v>
      </c>
      <c r="I21" s="481">
        <v>126.6</v>
      </c>
      <c r="J21" s="482">
        <v>144.30000000000001</v>
      </c>
      <c r="K21" s="482">
        <v>121</v>
      </c>
      <c r="L21" s="482">
        <v>122.4</v>
      </c>
      <c r="M21" s="489">
        <v>131.30000000000001</v>
      </c>
    </row>
    <row r="22" spans="1:13" s="319" customFormat="1" ht="12.6" customHeight="1">
      <c r="A22" s="316"/>
      <c r="B22" s="158" t="s">
        <v>7</v>
      </c>
      <c r="C22" s="317"/>
      <c r="D22" s="139" t="s">
        <v>93</v>
      </c>
      <c r="E22" s="318"/>
      <c r="F22" s="481">
        <v>716.6</v>
      </c>
      <c r="G22" s="481">
        <v>828.3</v>
      </c>
      <c r="H22" s="482">
        <v>941.8</v>
      </c>
      <c r="I22" s="482">
        <v>1233.5999999999999</v>
      </c>
      <c r="J22" s="482">
        <v>1216.9000000000001</v>
      </c>
      <c r="K22" s="483">
        <v>1353.1</v>
      </c>
      <c r="L22" s="483">
        <v>1667</v>
      </c>
      <c r="M22" s="488">
        <v>1830.5</v>
      </c>
    </row>
    <row r="23" spans="1:13" s="319" customFormat="1" ht="12.6" customHeight="1">
      <c r="A23" s="316"/>
      <c r="B23" s="158" t="s">
        <v>76</v>
      </c>
      <c r="C23" s="317"/>
      <c r="D23" s="139" t="s">
        <v>94</v>
      </c>
      <c r="E23" s="318"/>
      <c r="F23" s="481">
        <v>245.1</v>
      </c>
      <c r="G23" s="481">
        <v>272</v>
      </c>
      <c r="H23" s="481">
        <v>349</v>
      </c>
      <c r="I23" s="481">
        <v>414.4</v>
      </c>
      <c r="J23" s="481">
        <v>492.1</v>
      </c>
      <c r="K23" s="483">
        <v>520.70000000000005</v>
      </c>
      <c r="L23" s="483">
        <v>688.1</v>
      </c>
      <c r="M23" s="488">
        <v>822.7</v>
      </c>
    </row>
    <row r="24" spans="1:13" s="319" customFormat="1" ht="12.6" customHeight="1">
      <c r="A24" s="316"/>
      <c r="B24" s="158" t="s">
        <v>14</v>
      </c>
      <c r="C24" s="317"/>
      <c r="D24" s="139" t="s">
        <v>108</v>
      </c>
      <c r="E24" s="318"/>
      <c r="F24" s="481">
        <v>160.30000000000001</v>
      </c>
      <c r="G24" s="482">
        <v>188.5</v>
      </c>
      <c r="H24" s="482">
        <v>219.3</v>
      </c>
      <c r="I24" s="482">
        <v>283</v>
      </c>
      <c r="J24" s="482">
        <v>335.7</v>
      </c>
      <c r="K24" s="482">
        <v>328.6</v>
      </c>
      <c r="L24" s="482" t="s">
        <v>145</v>
      </c>
      <c r="M24" s="489" t="s">
        <v>145</v>
      </c>
    </row>
    <row r="25" spans="1:13" s="319" customFormat="1" ht="12.6" customHeight="1">
      <c r="A25" s="316"/>
      <c r="B25" s="158" t="s">
        <v>15</v>
      </c>
      <c r="C25" s="317"/>
      <c r="D25" s="139" t="s">
        <v>2</v>
      </c>
      <c r="E25" s="318"/>
      <c r="F25" s="481">
        <v>160.4</v>
      </c>
      <c r="G25" s="481">
        <v>175.4</v>
      </c>
      <c r="H25" s="481">
        <v>196.1</v>
      </c>
      <c r="I25" s="481">
        <v>225.3</v>
      </c>
      <c r="J25" s="482">
        <v>228.5</v>
      </c>
      <c r="K25" s="483">
        <v>185.6</v>
      </c>
      <c r="L25" s="483">
        <v>170.1</v>
      </c>
      <c r="M25" s="488">
        <v>173.8</v>
      </c>
    </row>
    <row r="26" spans="1:13" s="319" customFormat="1" ht="12.6" customHeight="1">
      <c r="A26" s="316"/>
      <c r="B26" s="158" t="s">
        <v>26</v>
      </c>
      <c r="C26" s="317"/>
      <c r="D26" s="139" t="s">
        <v>227</v>
      </c>
      <c r="E26" s="318"/>
      <c r="F26" s="481">
        <v>123.6</v>
      </c>
      <c r="G26" s="481">
        <v>132.6</v>
      </c>
      <c r="H26" s="481">
        <v>144.69999999999999</v>
      </c>
      <c r="I26" s="481">
        <v>166.9</v>
      </c>
      <c r="J26" s="481">
        <v>197.6</v>
      </c>
      <c r="K26" s="483">
        <v>189.8</v>
      </c>
      <c r="L26" s="483">
        <v>211.2</v>
      </c>
      <c r="M26" s="488">
        <v>236.7</v>
      </c>
    </row>
    <row r="27" spans="1:13" s="319" customFormat="1" ht="12.6" customHeight="1">
      <c r="A27" s="316"/>
      <c r="B27" s="158" t="s">
        <v>27</v>
      </c>
      <c r="C27" s="317"/>
      <c r="D27" s="139" t="s">
        <v>110</v>
      </c>
      <c r="E27" s="318"/>
      <c r="F27" s="481">
        <v>1729.5</v>
      </c>
      <c r="G27" s="481">
        <v>1786.8</v>
      </c>
      <c r="H27" s="481">
        <v>1878.6</v>
      </c>
      <c r="I27" s="481">
        <v>2126</v>
      </c>
      <c r="J27" s="481">
        <v>2282.1</v>
      </c>
      <c r="K27" s="483">
        <v>2101.4</v>
      </c>
      <c r="L27" s="483">
        <v>2033.4</v>
      </c>
      <c r="M27" s="488">
        <v>2180.1999999999998</v>
      </c>
    </row>
    <row r="28" spans="1:13" s="319" customFormat="1" ht="12.6" customHeight="1">
      <c r="A28" s="316"/>
      <c r="B28" s="158" t="s">
        <v>77</v>
      </c>
      <c r="C28" s="317"/>
      <c r="D28" s="139" t="s">
        <v>43</v>
      </c>
      <c r="E28" s="318"/>
      <c r="F28" s="481">
        <v>4742.6000000000004</v>
      </c>
      <c r="G28" s="481">
        <v>4678.1000000000004</v>
      </c>
      <c r="H28" s="481">
        <v>4480.6000000000004</v>
      </c>
      <c r="I28" s="481">
        <v>4502.3999999999996</v>
      </c>
      <c r="J28" s="481">
        <v>5009</v>
      </c>
      <c r="K28" s="483">
        <v>5170.1000000000004</v>
      </c>
      <c r="L28" s="483">
        <v>5628</v>
      </c>
      <c r="M28" s="488">
        <v>6078.3</v>
      </c>
    </row>
    <row r="29" spans="1:13" s="319" customFormat="1" ht="12.6" customHeight="1">
      <c r="A29" s="316"/>
      <c r="B29" s="158" t="s">
        <v>28</v>
      </c>
      <c r="C29" s="320"/>
      <c r="D29" s="139" t="s">
        <v>228</v>
      </c>
      <c r="E29" s="318"/>
      <c r="F29" s="481">
        <v>724.5</v>
      </c>
      <c r="G29" s="481">
        <v>843.9</v>
      </c>
      <c r="H29" s="481">
        <v>952.5</v>
      </c>
      <c r="I29" s="481">
        <v>1051.2</v>
      </c>
      <c r="J29" s="481">
        <v>937.9</v>
      </c>
      <c r="K29" s="483">
        <v>838.1</v>
      </c>
      <c r="L29" s="483">
        <v>1016</v>
      </c>
      <c r="M29" s="488">
        <v>1119.5</v>
      </c>
    </row>
    <row r="30" spans="1:13" s="319" customFormat="1" ht="12.6" customHeight="1">
      <c r="A30" s="316"/>
      <c r="B30" s="158" t="s">
        <v>10</v>
      </c>
      <c r="C30" s="317"/>
      <c r="D30" s="139" t="s">
        <v>236</v>
      </c>
      <c r="E30" s="318"/>
      <c r="F30" s="481">
        <v>118.3</v>
      </c>
      <c r="G30" s="481">
        <v>131.6</v>
      </c>
      <c r="H30" s="482">
        <v>151.9</v>
      </c>
      <c r="I30" s="482">
        <v>182.7</v>
      </c>
      <c r="J30" s="482">
        <v>215.8</v>
      </c>
      <c r="K30" s="482">
        <v>188.8</v>
      </c>
      <c r="L30" s="483">
        <v>229.6</v>
      </c>
      <c r="M30" s="488">
        <v>271.5</v>
      </c>
    </row>
    <row r="31" spans="1:13" s="319" customFormat="1" ht="12.6" customHeight="1">
      <c r="A31" s="316"/>
      <c r="B31" s="158" t="s">
        <v>80</v>
      </c>
      <c r="C31" s="317"/>
      <c r="D31" s="139" t="s">
        <v>45</v>
      </c>
      <c r="E31" s="318"/>
      <c r="F31" s="481">
        <v>749.2</v>
      </c>
      <c r="G31" s="482">
        <v>833.2</v>
      </c>
      <c r="H31" s="482">
        <v>933.7</v>
      </c>
      <c r="I31" s="481">
        <v>1016.6</v>
      </c>
      <c r="J31" s="482">
        <v>1078</v>
      </c>
      <c r="K31" s="482">
        <v>868.8</v>
      </c>
      <c r="L31" s="482">
        <v>1024</v>
      </c>
      <c r="M31" s="489">
        <v>1139.0999999999999</v>
      </c>
    </row>
    <row r="32" spans="1:13" s="319" customFormat="1" ht="12.6" customHeight="1">
      <c r="A32" s="316"/>
      <c r="B32" s="158" t="s">
        <v>29</v>
      </c>
      <c r="C32" s="317"/>
      <c r="D32" s="139" t="s">
        <v>46</v>
      </c>
      <c r="E32" s="318"/>
      <c r="F32" s="482">
        <v>626.20000000000005</v>
      </c>
      <c r="G32" s="482">
        <v>641.6</v>
      </c>
      <c r="H32" s="482">
        <v>695.9</v>
      </c>
      <c r="I32" s="481">
        <v>795.6</v>
      </c>
      <c r="J32" s="482">
        <v>852.3</v>
      </c>
      <c r="K32" s="482">
        <v>773.6</v>
      </c>
      <c r="L32" s="482">
        <v>767.7</v>
      </c>
      <c r="M32" s="489">
        <v>844.6</v>
      </c>
    </row>
    <row r="33" spans="1:13" s="319" customFormat="1" ht="12.6" customHeight="1">
      <c r="A33" s="316"/>
      <c r="B33" s="158" t="s">
        <v>30</v>
      </c>
      <c r="C33" s="317"/>
      <c r="D33" s="139" t="s">
        <v>47</v>
      </c>
      <c r="E33" s="318"/>
      <c r="F33" s="481">
        <v>96.4</v>
      </c>
      <c r="G33" s="481">
        <v>105.7</v>
      </c>
      <c r="H33" s="481">
        <v>102</v>
      </c>
      <c r="I33" s="481">
        <v>124.1</v>
      </c>
      <c r="J33" s="481">
        <v>121.4</v>
      </c>
      <c r="K33" s="483">
        <v>112.5</v>
      </c>
      <c r="L33" s="483">
        <v>137.9</v>
      </c>
      <c r="M33" s="488" t="s">
        <v>145</v>
      </c>
    </row>
    <row r="34" spans="1:13" s="319" customFormat="1" ht="12.6" customHeight="1">
      <c r="A34" s="316"/>
      <c r="B34" s="158" t="s">
        <v>31</v>
      </c>
      <c r="C34" s="317"/>
      <c r="D34" s="139" t="s">
        <v>48</v>
      </c>
      <c r="E34" s="318"/>
      <c r="F34" s="481">
        <v>260.5</v>
      </c>
      <c r="G34" s="481">
        <v>306.10000000000002</v>
      </c>
      <c r="H34" s="481">
        <v>340.3</v>
      </c>
      <c r="I34" s="481">
        <v>392.2</v>
      </c>
      <c r="J34" s="481">
        <v>451.8</v>
      </c>
      <c r="K34" s="483">
        <v>376.9</v>
      </c>
      <c r="L34" s="483">
        <v>422.8</v>
      </c>
      <c r="M34" s="488">
        <v>494.3</v>
      </c>
    </row>
    <row r="35" spans="1:13" s="319" customFormat="1" ht="12.6" customHeight="1">
      <c r="A35" s="316"/>
      <c r="B35" s="158" t="s">
        <v>8</v>
      </c>
      <c r="C35" s="317"/>
      <c r="D35" s="139" t="s">
        <v>95</v>
      </c>
      <c r="E35" s="318"/>
      <c r="F35" s="481">
        <v>100.1</v>
      </c>
      <c r="G35" s="481">
        <v>111.9</v>
      </c>
      <c r="H35" s="482">
        <v>130</v>
      </c>
      <c r="I35" s="481">
        <v>145.80000000000001</v>
      </c>
      <c r="J35" s="481">
        <v>167.2</v>
      </c>
      <c r="K35" s="483">
        <v>166.2</v>
      </c>
      <c r="L35" s="483">
        <v>183.6</v>
      </c>
      <c r="M35" s="488">
        <v>220.3</v>
      </c>
    </row>
    <row r="36" spans="1:13" s="319" customFormat="1" ht="12.6" customHeight="1">
      <c r="A36" s="316"/>
      <c r="B36" s="158" t="s">
        <v>32</v>
      </c>
      <c r="C36" s="317"/>
      <c r="D36" s="139" t="s">
        <v>230</v>
      </c>
      <c r="E36" s="318"/>
      <c r="F36" s="481">
        <v>91.3</v>
      </c>
      <c r="G36" s="481">
        <v>102.8</v>
      </c>
      <c r="H36" s="481">
        <v>120.9</v>
      </c>
      <c r="I36" s="481">
        <v>148.5</v>
      </c>
      <c r="J36" s="481">
        <v>173.7</v>
      </c>
      <c r="K36" s="483">
        <v>168.1</v>
      </c>
      <c r="L36" s="483">
        <v>199.9</v>
      </c>
      <c r="M36" s="488">
        <v>226</v>
      </c>
    </row>
    <row r="37" spans="1:13" s="319" customFormat="1" ht="12.6" customHeight="1">
      <c r="A37" s="316"/>
      <c r="B37" s="158" t="s">
        <v>82</v>
      </c>
      <c r="C37" s="317"/>
      <c r="D37" s="139" t="s">
        <v>49</v>
      </c>
      <c r="E37" s="318"/>
      <c r="F37" s="481">
        <v>245.8</v>
      </c>
      <c r="G37" s="481">
        <v>297.10000000000002</v>
      </c>
      <c r="H37" s="482">
        <v>332</v>
      </c>
      <c r="I37" s="481">
        <v>409</v>
      </c>
      <c r="J37" s="482">
        <v>516.79999999999995</v>
      </c>
      <c r="K37" s="482">
        <v>414.5</v>
      </c>
      <c r="L37" s="482">
        <v>452.9</v>
      </c>
      <c r="M37" s="489">
        <v>494.4</v>
      </c>
    </row>
    <row r="38" spans="1:13" s="319" customFormat="1" ht="12.6" customHeight="1">
      <c r="A38" s="316"/>
      <c r="B38" s="158" t="s">
        <v>33</v>
      </c>
      <c r="C38" s="317"/>
      <c r="D38" s="139" t="s">
        <v>112</v>
      </c>
      <c r="E38" s="318"/>
      <c r="F38" s="481">
        <v>183.4</v>
      </c>
      <c r="G38" s="481">
        <v>189</v>
      </c>
      <c r="H38" s="481">
        <v>195.7</v>
      </c>
      <c r="I38" s="481">
        <v>224.4</v>
      </c>
      <c r="J38" s="482">
        <v>242.9</v>
      </c>
      <c r="K38" s="482">
        <v>224.5</v>
      </c>
      <c r="L38" s="483">
        <v>219.8</v>
      </c>
      <c r="M38" s="488">
        <v>229</v>
      </c>
    </row>
    <row r="39" spans="1:13" s="319" customFormat="1" ht="12.6" customHeight="1">
      <c r="A39" s="316"/>
      <c r="B39" s="158" t="s">
        <v>34</v>
      </c>
      <c r="C39" s="317"/>
      <c r="D39" s="139" t="s">
        <v>88</v>
      </c>
      <c r="E39" s="318"/>
      <c r="F39" s="482">
        <v>578.20000000000005</v>
      </c>
      <c r="G39" s="482">
        <v>745</v>
      </c>
      <c r="H39" s="482">
        <v>960.3</v>
      </c>
      <c r="I39" s="482">
        <v>1269</v>
      </c>
      <c r="J39" s="482">
        <v>1626</v>
      </c>
      <c r="K39" s="482">
        <v>1182.5</v>
      </c>
      <c r="L39" s="482">
        <v>1431.1</v>
      </c>
      <c r="M39" s="489">
        <v>1743.7</v>
      </c>
    </row>
    <row r="40" spans="1:13" s="319" customFormat="1" ht="12.6" customHeight="1">
      <c r="A40" s="316"/>
      <c r="B40" s="158" t="s">
        <v>11</v>
      </c>
      <c r="C40" s="320"/>
      <c r="D40" s="139" t="s">
        <v>97</v>
      </c>
      <c r="E40" s="318"/>
      <c r="F40" s="481">
        <v>251.6</v>
      </c>
      <c r="G40" s="481">
        <v>321.39999999999998</v>
      </c>
      <c r="H40" s="481">
        <v>365.1</v>
      </c>
      <c r="I40" s="481">
        <v>391.3</v>
      </c>
      <c r="J40" s="481">
        <v>485.5</v>
      </c>
      <c r="K40" s="483">
        <v>385.3</v>
      </c>
      <c r="L40" s="483">
        <v>457.8</v>
      </c>
      <c r="M40" s="488">
        <v>587.20000000000005</v>
      </c>
    </row>
    <row r="41" spans="1:13" s="319" customFormat="1" ht="12.6" customHeight="1">
      <c r="A41" s="316"/>
      <c r="B41" s="158" t="s">
        <v>35</v>
      </c>
      <c r="C41" s="320"/>
      <c r="D41" s="139" t="s">
        <v>231</v>
      </c>
      <c r="E41" s="318"/>
      <c r="F41" s="481">
        <v>101.5</v>
      </c>
      <c r="G41" s="482">
        <v>115.2</v>
      </c>
      <c r="H41" s="482">
        <v>134.1</v>
      </c>
      <c r="I41" s="482">
        <v>163.1</v>
      </c>
      <c r="J41" s="481">
        <v>170</v>
      </c>
      <c r="K41" s="483">
        <v>180.6</v>
      </c>
      <c r="L41" s="483">
        <v>209.4</v>
      </c>
      <c r="M41" s="488">
        <v>234.5</v>
      </c>
    </row>
    <row r="42" spans="1:13" s="319" customFormat="1" ht="12.6" customHeight="1">
      <c r="A42" s="316"/>
      <c r="B42" s="158" t="s">
        <v>12</v>
      </c>
      <c r="C42" s="317"/>
      <c r="D42" s="139" t="s">
        <v>232</v>
      </c>
      <c r="E42" s="318"/>
      <c r="F42" s="481">
        <v>214.8</v>
      </c>
      <c r="G42" s="481">
        <v>242.1</v>
      </c>
      <c r="H42" s="481">
        <v>255.9</v>
      </c>
      <c r="I42" s="482">
        <v>276.39999999999998</v>
      </c>
      <c r="J42" s="481">
        <v>264.89999999999998</v>
      </c>
      <c r="K42" s="483">
        <v>276.7</v>
      </c>
      <c r="L42" s="483">
        <v>356.3</v>
      </c>
      <c r="M42" s="488">
        <v>399.1</v>
      </c>
    </row>
    <row r="43" spans="1:13" s="319" customFormat="1" ht="12.6" customHeight="1">
      <c r="A43" s="316"/>
      <c r="B43" s="158" t="s">
        <v>36</v>
      </c>
      <c r="C43" s="317"/>
      <c r="D43" s="139" t="s">
        <v>114</v>
      </c>
      <c r="E43" s="318"/>
      <c r="F43" s="482">
        <v>1030.7</v>
      </c>
      <c r="G43" s="482">
        <v>1114.7</v>
      </c>
      <c r="H43" s="482">
        <v>1215.5999999999999</v>
      </c>
      <c r="I43" s="481">
        <v>1407.8</v>
      </c>
      <c r="J43" s="482">
        <v>1550.7</v>
      </c>
      <c r="K43" s="482">
        <v>1423.1</v>
      </c>
      <c r="L43" s="483">
        <v>1363.1</v>
      </c>
      <c r="M43" s="488">
        <v>1455.7</v>
      </c>
    </row>
    <row r="44" spans="1:13" s="319" customFormat="1" ht="12.6" customHeight="1">
      <c r="A44" s="316"/>
      <c r="B44" s="158" t="s">
        <v>37</v>
      </c>
      <c r="C44" s="317"/>
      <c r="D44" s="139" t="s">
        <v>51</v>
      </c>
      <c r="E44" s="318"/>
      <c r="F44" s="481">
        <v>362</v>
      </c>
      <c r="G44" s="481">
        <v>373.2</v>
      </c>
      <c r="H44" s="481">
        <v>404.2</v>
      </c>
      <c r="I44" s="481">
        <v>473.1</v>
      </c>
      <c r="J44" s="481">
        <v>503.1</v>
      </c>
      <c r="K44" s="483">
        <v>413.4</v>
      </c>
      <c r="L44" s="483">
        <v>471.2</v>
      </c>
      <c r="M44" s="488">
        <v>549.9</v>
      </c>
    </row>
    <row r="45" spans="1:13" s="319" customFormat="1" ht="12.6" customHeight="1">
      <c r="A45" s="316"/>
      <c r="B45" s="158" t="s">
        <v>38</v>
      </c>
      <c r="C45" s="317"/>
      <c r="D45" s="139" t="s">
        <v>52</v>
      </c>
      <c r="E45" s="318"/>
      <c r="F45" s="481">
        <v>388.9</v>
      </c>
      <c r="G45" s="481">
        <v>407.6</v>
      </c>
      <c r="H45" s="481">
        <v>421</v>
      </c>
      <c r="I45" s="481">
        <v>438.4</v>
      </c>
      <c r="J45" s="482">
        <v>469.6</v>
      </c>
      <c r="K45" s="482">
        <v>510</v>
      </c>
      <c r="L45" s="482">
        <v>570.20000000000005</v>
      </c>
      <c r="M45" s="489">
        <v>676.6</v>
      </c>
    </row>
    <row r="46" spans="1:13" s="319" customFormat="1" ht="12.6" customHeight="1">
      <c r="A46" s="316"/>
      <c r="B46" s="158" t="s">
        <v>73</v>
      </c>
      <c r="C46" s="317"/>
      <c r="D46" s="139" t="s">
        <v>99</v>
      </c>
      <c r="E46" s="318"/>
      <c r="F46" s="481">
        <v>351.1</v>
      </c>
      <c r="G46" s="481">
        <v>373.9</v>
      </c>
      <c r="H46" s="481">
        <v>386</v>
      </c>
      <c r="I46" s="481">
        <v>403.3</v>
      </c>
      <c r="J46" s="481">
        <v>410.1</v>
      </c>
      <c r="K46" s="483">
        <v>390.1</v>
      </c>
      <c r="L46" s="483">
        <v>443.7</v>
      </c>
      <c r="M46" s="488">
        <v>479.7</v>
      </c>
    </row>
    <row r="47" spans="1:13" s="319" customFormat="1" ht="12.6" customHeight="1">
      <c r="A47" s="316"/>
      <c r="B47" s="158" t="s">
        <v>123</v>
      </c>
      <c r="C47" s="317"/>
      <c r="D47" s="139" t="s">
        <v>98</v>
      </c>
      <c r="E47" s="318"/>
      <c r="F47" s="481">
        <v>154.1</v>
      </c>
      <c r="G47" s="481">
        <v>167.8</v>
      </c>
      <c r="H47" s="481">
        <v>198.7</v>
      </c>
      <c r="I47" s="481">
        <v>238</v>
      </c>
      <c r="J47" s="481">
        <v>262.89999999999998</v>
      </c>
      <c r="K47" s="483">
        <v>253.2</v>
      </c>
      <c r="L47" s="483">
        <v>305.2</v>
      </c>
      <c r="M47" s="488">
        <v>333.2</v>
      </c>
    </row>
    <row r="48" spans="1:13" s="319" customFormat="1" ht="12.6" customHeight="1">
      <c r="A48" s="316"/>
      <c r="B48" s="158" t="s">
        <v>122</v>
      </c>
      <c r="C48" s="317"/>
      <c r="D48" s="139" t="s">
        <v>3</v>
      </c>
      <c r="E48" s="318"/>
      <c r="F48" s="481">
        <v>386.6</v>
      </c>
      <c r="G48" s="481">
        <v>477.1</v>
      </c>
      <c r="H48" s="481">
        <v>524.1</v>
      </c>
      <c r="I48" s="481">
        <v>640</v>
      </c>
      <c r="J48" s="482">
        <v>721.9</v>
      </c>
      <c r="K48" s="482">
        <v>606.29999999999995</v>
      </c>
      <c r="L48" s="482">
        <v>723.8</v>
      </c>
      <c r="M48" s="489">
        <v>765.8</v>
      </c>
    </row>
    <row r="49" spans="1:13" s="319" customFormat="1" ht="12.6" customHeight="1">
      <c r="A49" s="316"/>
      <c r="B49" s="158" t="s">
        <v>39</v>
      </c>
      <c r="C49" s="317"/>
      <c r="D49" s="139" t="s">
        <v>233</v>
      </c>
      <c r="E49" s="318"/>
      <c r="F49" s="481">
        <v>2233.3000000000002</v>
      </c>
      <c r="G49" s="481">
        <v>2318.8000000000002</v>
      </c>
      <c r="H49" s="481">
        <v>2459.6999999999998</v>
      </c>
      <c r="I49" s="481">
        <v>2852.1</v>
      </c>
      <c r="J49" s="481">
        <v>2693.5</v>
      </c>
      <c r="K49" s="483">
        <v>2201.9</v>
      </c>
      <c r="L49" s="483">
        <v>2261.8000000000002</v>
      </c>
      <c r="M49" s="488">
        <v>2462.1</v>
      </c>
    </row>
    <row r="50" spans="1:13" s="319" customFormat="1" ht="12.6" customHeight="1">
      <c r="A50" s="316"/>
      <c r="B50" s="158" t="s">
        <v>74</v>
      </c>
      <c r="C50" s="317"/>
      <c r="D50" s="139" t="s">
        <v>13</v>
      </c>
      <c r="E50" s="318"/>
      <c r="F50" s="481">
        <v>11911.3</v>
      </c>
      <c r="G50" s="481">
        <v>12756.5</v>
      </c>
      <c r="H50" s="481">
        <v>13629.2</v>
      </c>
      <c r="I50" s="481">
        <v>14097.1</v>
      </c>
      <c r="J50" s="481">
        <v>14390.9</v>
      </c>
      <c r="K50" s="483">
        <v>13938.4</v>
      </c>
      <c r="L50" s="483">
        <v>14635.6</v>
      </c>
      <c r="M50" s="488">
        <v>15232.4</v>
      </c>
    </row>
    <row r="51" spans="1:13" s="47" customFormat="1" ht="2.1" customHeight="1">
      <c r="A51" s="312"/>
      <c r="B51" s="244"/>
      <c r="C51" s="244"/>
      <c r="D51" s="136"/>
      <c r="E51" s="245"/>
      <c r="F51" s="313"/>
      <c r="G51" s="313"/>
      <c r="H51" s="313"/>
      <c r="I51" s="313"/>
      <c r="J51" s="313"/>
      <c r="K51" s="313"/>
      <c r="L51" s="313"/>
      <c r="M51" s="313"/>
    </row>
    <row r="52" spans="1:13" s="71" customFormat="1" ht="63" customHeight="1">
      <c r="A52" s="315"/>
      <c r="B52" s="414" t="s">
        <v>234</v>
      </c>
      <c r="C52" s="451"/>
      <c r="D52" s="451"/>
      <c r="E52" s="451"/>
      <c r="F52" s="451"/>
      <c r="G52" s="451"/>
      <c r="H52" s="451"/>
      <c r="I52" s="451"/>
      <c r="J52" s="451"/>
      <c r="K52" s="451"/>
      <c r="L52" s="451"/>
      <c r="M52" s="451"/>
    </row>
    <row r="53" spans="1:13" ht="12" customHeight="1">
      <c r="A53" s="51"/>
      <c r="B53" s="57"/>
      <c r="C53" s="58"/>
      <c r="D53" s="118"/>
      <c r="E53" s="58"/>
      <c r="F53" s="58"/>
      <c r="G53" s="58"/>
      <c r="H53" s="58"/>
      <c r="I53" s="58"/>
      <c r="J53" s="58"/>
      <c r="K53" s="58"/>
      <c r="L53" s="58"/>
      <c r="M53" s="58"/>
    </row>
    <row r="54" spans="1:13" ht="12" customHeight="1">
      <c r="A54" s="51"/>
      <c r="B54" s="57"/>
      <c r="C54" s="58"/>
      <c r="D54" s="118"/>
      <c r="E54" s="58"/>
      <c r="F54" s="58"/>
      <c r="G54" s="58"/>
      <c r="H54" s="58"/>
      <c r="I54" s="58"/>
      <c r="J54" s="58"/>
      <c r="K54" s="58"/>
      <c r="L54" s="58"/>
      <c r="M54" s="58"/>
    </row>
    <row r="55" spans="1:13" ht="12" customHeight="1">
      <c r="A55" s="51"/>
      <c r="B55" s="57"/>
      <c r="C55" s="58"/>
      <c r="D55" s="118"/>
      <c r="E55" s="58"/>
      <c r="F55" s="58"/>
      <c r="G55" s="58"/>
      <c r="H55" s="58"/>
      <c r="I55" s="58"/>
      <c r="J55" s="58"/>
      <c r="K55" s="58"/>
      <c r="L55" s="58"/>
      <c r="M55" s="58"/>
    </row>
    <row r="56" spans="1:13" ht="13.5" customHeight="1">
      <c r="A56" s="51"/>
      <c r="B56" s="57"/>
      <c r="C56" s="58"/>
      <c r="D56" s="118"/>
      <c r="E56" s="58"/>
      <c r="F56" s="58"/>
      <c r="G56" s="58"/>
      <c r="H56" s="58"/>
      <c r="I56" s="58"/>
      <c r="J56" s="58"/>
      <c r="K56" s="58"/>
      <c r="L56" s="58"/>
      <c r="M56" s="58"/>
    </row>
    <row r="57" spans="1:13" s="9" customFormat="1" ht="17.25" customHeight="1">
      <c r="B57" s="61"/>
      <c r="C57" s="58"/>
      <c r="D57" s="118"/>
      <c r="E57" s="58"/>
      <c r="F57" s="58"/>
      <c r="G57" s="58"/>
      <c r="H57" s="58"/>
      <c r="I57" s="58"/>
      <c r="J57" s="58"/>
      <c r="K57" s="58"/>
      <c r="L57" s="58"/>
      <c r="M57" s="58"/>
    </row>
  </sheetData>
  <mergeCells count="3">
    <mergeCell ref="B2:M2"/>
    <mergeCell ref="B52:M52"/>
    <mergeCell ref="B4:D4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rstPageNumber="138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9</vt:i4>
      </vt:variant>
    </vt:vector>
  </HeadingPairs>
  <TitlesOfParts>
    <vt:vector size="22" baseType="lpstr">
      <vt:lpstr>1.국토면적및장래인구</vt:lpstr>
      <vt:lpstr>2.조출생률및조사망률</vt:lpstr>
      <vt:lpstr>3.실업률</vt:lpstr>
      <vt:lpstr>4.물가지수</vt:lpstr>
      <vt:lpstr>5.수출ㆍ수입</vt:lpstr>
      <vt:lpstr>6.국제수지(경상수지)</vt:lpstr>
      <vt:lpstr>7.무역의존도</vt:lpstr>
      <vt:lpstr>8.수출입단가지수</vt:lpstr>
      <vt:lpstr>9.국민총소득(당해년가격)</vt:lpstr>
      <vt:lpstr>10.1인당국민총소득(당해년가격)</vt:lpstr>
      <vt:lpstr>11.국내총생산(당해년가격)</vt:lpstr>
      <vt:lpstr>12.경제성장률</vt:lpstr>
      <vt:lpstr>13.남북한주요경제지표</vt:lpstr>
      <vt:lpstr>'1.국토면적및장래인구'!Print_Area</vt:lpstr>
      <vt:lpstr>'10.1인당국민총소득(당해년가격)'!Print_Area</vt:lpstr>
      <vt:lpstr>'11.국내총생산(당해년가격)'!Print_Area</vt:lpstr>
      <vt:lpstr>'12.경제성장률'!Print_Area</vt:lpstr>
      <vt:lpstr>'13.남북한주요경제지표'!Print_Area</vt:lpstr>
      <vt:lpstr>'2.조출생률및조사망률'!Print_Area</vt:lpstr>
      <vt:lpstr>'3.실업률'!Print_Area</vt:lpstr>
      <vt:lpstr>'7.무역의존도'!Print_Area</vt:lpstr>
      <vt:lpstr>'9.국민총소득(당해년가격)'!Print_Area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</dc:creator>
  <cp:lastModifiedBy>user</cp:lastModifiedBy>
  <cp:lastPrinted>2013-01-03T05:59:16Z</cp:lastPrinted>
  <dcterms:created xsi:type="dcterms:W3CDTF">2001-07-16T03:06:06Z</dcterms:created>
  <dcterms:modified xsi:type="dcterms:W3CDTF">2013-01-03T05:59:17Z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A3517F4">
    <vt:lpwstr/>
  </property>
  <property fmtid="{D5CDD505-2E9C-101B-9397-08002B2CF9AE}" pid="24" name="IVID2B0E1302">
    <vt:lpwstr/>
  </property>
  <property fmtid="{D5CDD505-2E9C-101B-9397-08002B2CF9AE}" pid="25" name="IVID332E19D7">
    <vt:lpwstr/>
  </property>
  <property fmtid="{D5CDD505-2E9C-101B-9397-08002B2CF9AE}" pid="26" name="IVID22261800">
    <vt:lpwstr/>
  </property>
  <property fmtid="{D5CDD505-2E9C-101B-9397-08002B2CF9AE}" pid="27" name="IVID325116DE">
    <vt:lpwstr/>
  </property>
  <property fmtid="{D5CDD505-2E9C-101B-9397-08002B2CF9AE}" pid="28" name="IVID272C0FEF">
    <vt:lpwstr/>
  </property>
  <property fmtid="{D5CDD505-2E9C-101B-9397-08002B2CF9AE}" pid="29" name="IVID143313F3">
    <vt:lpwstr/>
  </property>
  <property fmtid="{D5CDD505-2E9C-101B-9397-08002B2CF9AE}" pid="30" name="IVID194E1305">
    <vt:lpwstr/>
  </property>
  <property fmtid="{D5CDD505-2E9C-101B-9397-08002B2CF9AE}" pid="31" name="IVID3D5B12F0">
    <vt:lpwstr/>
  </property>
  <property fmtid="{D5CDD505-2E9C-101B-9397-08002B2CF9AE}" pid="32" name="IVIDB111503">
    <vt:lpwstr/>
  </property>
  <property fmtid="{D5CDD505-2E9C-101B-9397-08002B2CF9AE}" pid="33" name="IVIDA2610F0">
    <vt:lpwstr/>
  </property>
  <property fmtid="{D5CDD505-2E9C-101B-9397-08002B2CF9AE}" pid="34" name="IVID215B0FE5">
    <vt:lpwstr/>
  </property>
  <property fmtid="{D5CDD505-2E9C-101B-9397-08002B2CF9AE}" pid="35" name="IVIDB4311F4">
    <vt:lpwstr/>
  </property>
  <property fmtid="{D5CDD505-2E9C-101B-9397-08002B2CF9AE}" pid="36" name="IVID2D4B10DA">
    <vt:lpwstr/>
  </property>
  <property fmtid="{D5CDD505-2E9C-101B-9397-08002B2CF9AE}" pid="37" name="IVID3A1C15D3">
    <vt:lpwstr/>
  </property>
  <property fmtid="{D5CDD505-2E9C-101B-9397-08002B2CF9AE}" pid="38" name="IVID10042A38">
    <vt:lpwstr/>
  </property>
  <property fmtid="{D5CDD505-2E9C-101B-9397-08002B2CF9AE}" pid="39" name="IVIDF6113D9">
    <vt:lpwstr/>
  </property>
  <property fmtid="{D5CDD505-2E9C-101B-9397-08002B2CF9AE}" pid="40" name="IVID1A4B16FA">
    <vt:lpwstr/>
  </property>
  <property fmtid="{D5CDD505-2E9C-101B-9397-08002B2CF9AE}" pid="41" name="IVID133117D4">
    <vt:lpwstr/>
  </property>
  <property fmtid="{D5CDD505-2E9C-101B-9397-08002B2CF9AE}" pid="42" name="IVID2A5E1D03">
    <vt:lpwstr/>
  </property>
  <property fmtid="{D5CDD505-2E9C-101B-9397-08002B2CF9AE}" pid="43" name="IVID264116CE">
    <vt:lpwstr/>
  </property>
  <property fmtid="{D5CDD505-2E9C-101B-9397-08002B2CF9AE}" pid="44" name="IVIDC7B16DF">
    <vt:lpwstr/>
  </property>
  <property fmtid="{D5CDD505-2E9C-101B-9397-08002B2CF9AE}" pid="45" name="IVID173E1206">
    <vt:lpwstr/>
  </property>
  <property fmtid="{D5CDD505-2E9C-101B-9397-08002B2CF9AE}" pid="46" name="IVID232310EC">
    <vt:lpwstr/>
  </property>
  <property fmtid="{D5CDD505-2E9C-101B-9397-08002B2CF9AE}" pid="47" name="IVID133D1AE5">
    <vt:lpwstr/>
  </property>
  <property fmtid="{D5CDD505-2E9C-101B-9397-08002B2CF9AE}" pid="48" name="IVID307414D1">
    <vt:lpwstr/>
  </property>
  <property fmtid="{D5CDD505-2E9C-101B-9397-08002B2CF9AE}" pid="49" name="IVID344B1400">
    <vt:lpwstr/>
  </property>
  <property fmtid="{D5CDD505-2E9C-101B-9397-08002B2CF9AE}" pid="50" name="IVID135B1DF5">
    <vt:lpwstr/>
  </property>
  <property fmtid="{D5CDD505-2E9C-101B-9397-08002B2CF9AE}" pid="51" name="IVID1A3716D3">
    <vt:lpwstr/>
  </property>
  <property fmtid="{D5CDD505-2E9C-101B-9397-08002B2CF9AE}" pid="52" name="IVIDD1916DB">
    <vt:lpwstr/>
  </property>
  <property fmtid="{D5CDD505-2E9C-101B-9397-08002B2CF9AE}" pid="53" name="IVID11431AF1">
    <vt:lpwstr/>
  </property>
  <property fmtid="{D5CDD505-2E9C-101B-9397-08002B2CF9AE}" pid="54" name="IVID1B2C19F3">
    <vt:lpwstr/>
  </property>
  <property fmtid="{D5CDD505-2E9C-101B-9397-08002B2CF9AE}" pid="55" name="IVIDD5E0FE6">
    <vt:lpwstr/>
  </property>
  <property fmtid="{D5CDD505-2E9C-101B-9397-08002B2CF9AE}" pid="56" name="IVID254517FB">
    <vt:lpwstr/>
  </property>
  <property fmtid="{D5CDD505-2E9C-101B-9397-08002B2CF9AE}" pid="57" name="IVID162D1605">
    <vt:lpwstr/>
  </property>
  <property fmtid="{D5CDD505-2E9C-101B-9397-08002B2CF9AE}" pid="58" name="IVID1EDA2D4D">
    <vt:lpwstr/>
  </property>
  <property fmtid="{D5CDD505-2E9C-101B-9397-08002B2CF9AE}" pid="59" name="IVIDB4119D1">
    <vt:lpwstr/>
  </property>
  <property fmtid="{D5CDD505-2E9C-101B-9397-08002B2CF9AE}" pid="60" name="IVID31431201">
    <vt:lpwstr/>
  </property>
  <property fmtid="{D5CDD505-2E9C-101B-9397-08002B2CF9AE}" pid="61" name="IVID8531007">
    <vt:lpwstr/>
  </property>
  <property fmtid="{D5CDD505-2E9C-101B-9397-08002B2CF9AE}" pid="62" name="IVIDE6C12F1">
    <vt:lpwstr/>
  </property>
  <property fmtid="{D5CDD505-2E9C-101B-9397-08002B2CF9AE}" pid="63" name="IVID1E3F17E1">
    <vt:lpwstr/>
  </property>
  <property fmtid="{D5CDD505-2E9C-101B-9397-08002B2CF9AE}" pid="64" name="IVID1A2309F5">
    <vt:lpwstr/>
  </property>
  <property fmtid="{D5CDD505-2E9C-101B-9397-08002B2CF9AE}" pid="65" name="IVID240A1504">
    <vt:lpwstr/>
  </property>
  <property fmtid="{D5CDD505-2E9C-101B-9397-08002B2CF9AE}" pid="66" name="IVID1B6A17F5">
    <vt:lpwstr/>
  </property>
  <property fmtid="{D5CDD505-2E9C-101B-9397-08002B2CF9AE}" pid="67" name="IVID323F12E9">
    <vt:lpwstr/>
  </property>
  <property fmtid="{D5CDD505-2E9C-101B-9397-08002B2CF9AE}" pid="68" name="IVID176F15DD">
    <vt:lpwstr/>
  </property>
  <property fmtid="{D5CDD505-2E9C-101B-9397-08002B2CF9AE}" pid="69" name="IVID313112DF">
    <vt:lpwstr/>
  </property>
  <property fmtid="{D5CDD505-2E9C-101B-9397-08002B2CF9AE}" pid="70" name="IVID1B6814F9">
    <vt:lpwstr/>
  </property>
  <property fmtid="{D5CDD505-2E9C-101B-9397-08002B2CF9AE}" pid="71" name="IVID286519D0">
    <vt:lpwstr/>
  </property>
  <property fmtid="{D5CDD505-2E9C-101B-9397-08002B2CF9AE}" pid="72" name="IVID2C0C12E9">
    <vt:lpwstr/>
  </property>
  <property fmtid="{D5CDD505-2E9C-101B-9397-08002B2CF9AE}" pid="73" name="IVID234F1104">
    <vt:lpwstr/>
  </property>
  <property fmtid="{D5CDD505-2E9C-101B-9397-08002B2CF9AE}" pid="74" name="IVID254B18E0">
    <vt:lpwstr/>
  </property>
  <property fmtid="{D5CDD505-2E9C-101B-9397-08002B2CF9AE}" pid="75" name="IVIDFFA1129">
    <vt:lpwstr/>
  </property>
  <property fmtid="{D5CDD505-2E9C-101B-9397-08002B2CF9AE}" pid="76" name="IVID205F07F8">
    <vt:lpwstr/>
  </property>
  <property fmtid="{D5CDD505-2E9C-101B-9397-08002B2CF9AE}" pid="77" name="IVID1E4B0A0B">
    <vt:lpwstr/>
  </property>
  <property fmtid="{D5CDD505-2E9C-101B-9397-08002B2CF9AE}" pid="78" name="IVID3B2A17F7">
    <vt:lpwstr/>
  </property>
  <property fmtid="{D5CDD505-2E9C-101B-9397-08002B2CF9AE}" pid="79" name="IVID347110FD">
    <vt:lpwstr/>
  </property>
  <property fmtid="{D5CDD505-2E9C-101B-9397-08002B2CF9AE}" pid="80" name="IVID1F2218D1">
    <vt:lpwstr/>
  </property>
  <property fmtid="{D5CDD505-2E9C-101B-9397-08002B2CF9AE}" pid="81" name="IVID1E3A13D5">
    <vt:lpwstr/>
  </property>
  <property fmtid="{D5CDD505-2E9C-101B-9397-08002B2CF9AE}" pid="82" name="IVID23620AD4">
    <vt:lpwstr/>
  </property>
  <property fmtid="{D5CDD505-2E9C-101B-9397-08002B2CF9AE}" pid="83" name="IVIDD1916F7">
    <vt:lpwstr/>
  </property>
  <property fmtid="{D5CDD505-2E9C-101B-9397-08002B2CF9AE}" pid="84" name="IVID11600AFA">
    <vt:lpwstr/>
  </property>
  <property fmtid="{D5CDD505-2E9C-101B-9397-08002B2CF9AE}" pid="85" name="IVID244316D2">
    <vt:lpwstr/>
  </property>
  <property fmtid="{D5CDD505-2E9C-101B-9397-08002B2CF9AE}" pid="86" name="IVID8A935C05">
    <vt:lpwstr/>
  </property>
</Properties>
</file>