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75" yWindow="-195" windowWidth="14145" windowHeight="9000" activeTab="8"/>
  </bookViews>
  <sheets>
    <sheet name="목차" sheetId="9" r:id="rId1"/>
    <sheet name="1" sheetId="1" r:id="rId2"/>
    <sheet name="2" sheetId="2" r:id="rId3"/>
    <sheet name="3" sheetId="3" r:id="rId4"/>
    <sheet name="3-1,2" sheetId="5" r:id="rId5"/>
    <sheet name="4" sheetId="6" r:id="rId6"/>
    <sheet name="5" sheetId="7" r:id="rId7"/>
    <sheet name="6" sheetId="4" r:id="rId8"/>
    <sheet name="7" sheetId="8" r:id="rId9"/>
  </sheets>
  <definedNames>
    <definedName name="_xlnm.Print_Area" localSheetId="2">'2'!$A$1:$H$18</definedName>
    <definedName name="_xlnm.Print_Area" localSheetId="5">'4'!$A$1:$L$30</definedName>
    <definedName name="_xlnm.Print_Area" localSheetId="8">'7'!$A$1:$J$19</definedName>
  </definedNames>
  <calcPr calcId="125725" calcMode="manual"/>
</workbook>
</file>

<file path=xl/calcChain.xml><?xml version="1.0" encoding="utf-8"?>
<calcChain xmlns="http://schemas.openxmlformats.org/spreadsheetml/2006/main">
  <c r="B15" i="4"/>
  <c r="Q16" i="7"/>
  <c r="P16"/>
  <c r="O16"/>
  <c r="N16"/>
  <c r="M16"/>
  <c r="L16"/>
  <c r="K16"/>
  <c r="J16"/>
  <c r="I16"/>
  <c r="H16"/>
  <c r="G16"/>
  <c r="F16"/>
  <c r="E16"/>
  <c r="D16"/>
  <c r="C16"/>
  <c r="B16"/>
  <c r="L15" i="6"/>
  <c r="K15"/>
  <c r="J15"/>
  <c r="I15"/>
  <c r="H15"/>
  <c r="G15"/>
  <c r="F15"/>
  <c r="E15"/>
  <c r="D15"/>
  <c r="C15"/>
  <c r="B15"/>
  <c r="B9" i="4"/>
  <c r="B12"/>
  <c r="B12" i="8"/>
</calcChain>
</file>

<file path=xl/sharedStrings.xml><?xml version="1.0" encoding="utf-8"?>
<sst xmlns="http://schemas.openxmlformats.org/spreadsheetml/2006/main" count="364" uniqueCount="162">
  <si>
    <t>경도와 위도의 극점</t>
    <phoneticPr fontId="3" type="noConversion"/>
  </si>
  <si>
    <t>연장거리</t>
    <phoneticPr fontId="3" type="noConversion"/>
  </si>
  <si>
    <t>구성비(%)</t>
    <phoneticPr fontId="3" type="noConversion"/>
  </si>
  <si>
    <t>면적(㎢)</t>
    <phoneticPr fontId="3" type="noConversion"/>
  </si>
  <si>
    <t>통</t>
    <phoneticPr fontId="3" type="noConversion"/>
  </si>
  <si>
    <t>반</t>
    <phoneticPr fontId="3" type="noConversion"/>
  </si>
  <si>
    <t>출장소</t>
    <phoneticPr fontId="3" type="noConversion"/>
  </si>
  <si>
    <t>-</t>
    <phoneticPr fontId="3" type="noConversion"/>
  </si>
  <si>
    <t>계</t>
    <phoneticPr fontId="3" type="noConversion"/>
  </si>
  <si>
    <t xml:space="preserve">전 </t>
    <phoneticPr fontId="3" type="noConversion"/>
  </si>
  <si>
    <t>답</t>
    <phoneticPr fontId="3" type="noConversion"/>
  </si>
  <si>
    <t xml:space="preserve"> 과수원</t>
    <phoneticPr fontId="3" type="noConversion"/>
  </si>
  <si>
    <t>목장용지</t>
    <phoneticPr fontId="3" type="noConversion"/>
  </si>
  <si>
    <t>광천지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</si>
  <si>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</si>
  <si>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</si>
  <si>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</si>
  <si>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</si>
  <si>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</si>
  <si>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…</t>
    <phoneticPr fontId="3" type="noConversion"/>
  </si>
  <si>
    <t>계</t>
    <phoneticPr fontId="3" type="noConversion"/>
  </si>
  <si>
    <t>유인도</t>
    <phoneticPr fontId="3" type="noConversion"/>
  </si>
  <si>
    <t>무인도</t>
    <phoneticPr fontId="3" type="noConversion"/>
  </si>
  <si>
    <t>면적(㎢)</t>
    <phoneticPr fontId="3" type="noConversion"/>
  </si>
  <si>
    <t>도 서 현 황</t>
    <phoneticPr fontId="3" type="noConversion"/>
  </si>
  <si>
    <t>세 대</t>
    <phoneticPr fontId="3" type="noConversion"/>
  </si>
  <si>
    <t>인 구(명)</t>
    <phoneticPr fontId="3" type="noConversion"/>
  </si>
  <si>
    <t>도 서 수</t>
    <phoneticPr fontId="3" type="noConversion"/>
  </si>
  <si>
    <t>철도용지</t>
    <phoneticPr fontId="3" type="noConversion"/>
  </si>
  <si>
    <t>양어장</t>
    <phoneticPr fontId="3" type="noConversion"/>
  </si>
  <si>
    <t>수도용지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</si>
  <si>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</si>
  <si>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</si>
  <si>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</si>
  <si>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</si>
  <si>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잡종지</t>
    <phoneticPr fontId="3" type="noConversion"/>
  </si>
  <si>
    <t>눈</t>
    <phoneticPr fontId="3" type="noConversion"/>
  </si>
  <si>
    <t>평균 최고</t>
    <phoneticPr fontId="3" type="noConversion"/>
  </si>
  <si>
    <t>평균 최저</t>
    <phoneticPr fontId="3" type="noConversion"/>
  </si>
  <si>
    <t>상대 습도(%)</t>
    <phoneticPr fontId="3" type="noConversion"/>
  </si>
  <si>
    <t>평균풍속</t>
    <phoneticPr fontId="3" type="noConversion"/>
  </si>
  <si>
    <t>최대풍속</t>
    <phoneticPr fontId="3" type="noConversion"/>
  </si>
  <si>
    <t>1월</t>
    <phoneticPr fontId="3" type="noConversion"/>
  </si>
  <si>
    <t>2월</t>
    <phoneticPr fontId="3" type="noConversion"/>
  </si>
  <si>
    <t>3월</t>
    <phoneticPr fontId="3" type="noConversion"/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</si>
  <si>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</si>
  <si>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</si>
  <si>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</si>
  <si>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</si>
  <si>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</si>
  <si>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</si>
  <si>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</si>
  <si>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</si>
  <si>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</si>
  <si>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동단</t>
    <phoneticPr fontId="3" type="noConversion"/>
  </si>
  <si>
    <t>당사동 87번지</t>
    <phoneticPr fontId="3" type="noConversion"/>
  </si>
  <si>
    <t>129˚28'00"</t>
    <phoneticPr fontId="3" type="noConversion"/>
  </si>
  <si>
    <t>35˚35'00"</t>
    <phoneticPr fontId="3" type="noConversion"/>
  </si>
  <si>
    <t>동-서간 7.15km</t>
    <phoneticPr fontId="3" type="noConversion"/>
  </si>
  <si>
    <t>서단</t>
    <phoneticPr fontId="3" type="noConversion"/>
  </si>
  <si>
    <t>가대동 산192-4</t>
    <phoneticPr fontId="3" type="noConversion"/>
  </si>
  <si>
    <t>129˚17'30"</t>
    <phoneticPr fontId="3" type="noConversion"/>
  </si>
  <si>
    <t>35˚35'31"</t>
    <phoneticPr fontId="3" type="noConversion"/>
  </si>
  <si>
    <t>남단</t>
    <phoneticPr fontId="3" type="noConversion"/>
  </si>
  <si>
    <t>염포동 산176-6</t>
    <phoneticPr fontId="3" type="noConversion"/>
  </si>
  <si>
    <t>129˚24'34"</t>
    <phoneticPr fontId="3" type="noConversion"/>
  </si>
  <si>
    <t>35˚30'43"</t>
    <phoneticPr fontId="3" type="noConversion"/>
  </si>
  <si>
    <t>북단</t>
    <phoneticPr fontId="3" type="noConversion"/>
  </si>
  <si>
    <t>중산동 산43-2</t>
    <phoneticPr fontId="3" type="noConversion"/>
  </si>
  <si>
    <t>129˚21'18"</t>
    <phoneticPr fontId="3" type="noConversion"/>
  </si>
  <si>
    <t>35˚40'36"</t>
    <phoneticPr fontId="3" type="noConversion"/>
  </si>
  <si>
    <t>자료 : 민원지적과</t>
    <phoneticPr fontId="3" type="noConversion"/>
  </si>
  <si>
    <t>육지부</t>
    <phoneticPr fontId="3" type="noConversion"/>
  </si>
  <si>
    <t>도서부</t>
    <phoneticPr fontId="3" type="noConversion"/>
  </si>
  <si>
    <t>단위 : 개</t>
    <phoneticPr fontId="3" type="noConversion"/>
  </si>
  <si>
    <t>3월</t>
  </si>
  <si>
    <t>10월</t>
    <phoneticPr fontId="3" type="noConversion"/>
  </si>
  <si>
    <t>1월</t>
    <phoneticPr fontId="3" type="noConversion"/>
  </si>
  <si>
    <t>2월</t>
    <phoneticPr fontId="3" type="noConversion"/>
  </si>
  <si>
    <t>단위 : ㎡</t>
    <phoneticPr fontId="3" type="noConversion"/>
  </si>
  <si>
    <t>단위 : 일</t>
    <phoneticPr fontId="3" type="noConversion"/>
  </si>
  <si>
    <t>단위 : 개소, km</t>
    <phoneticPr fontId="3" type="noConversion"/>
  </si>
  <si>
    <t>소 재 지</t>
    <phoneticPr fontId="3" type="noConversion"/>
  </si>
  <si>
    <t>단</t>
    <phoneticPr fontId="3" type="noConversion"/>
  </si>
  <si>
    <t>최고극값</t>
    <phoneticPr fontId="3" type="noConversion"/>
  </si>
  <si>
    <t>최저극값</t>
    <phoneticPr fontId="3" type="noConversion"/>
  </si>
  <si>
    <t>평균
해면
기압
(hpa)</t>
    <phoneticPr fontId="3" type="noConversion"/>
  </si>
  <si>
    <t>평균운량
(1/10)</t>
    <phoneticPr fontId="3" type="noConversion"/>
  </si>
  <si>
    <t>일조시간</t>
    <phoneticPr fontId="3" type="noConversion"/>
  </si>
  <si>
    <t>-</t>
    <phoneticPr fontId="3" type="noConversion"/>
  </si>
  <si>
    <t>-</t>
    <phoneticPr fontId="3" type="noConversion"/>
  </si>
  <si>
    <t>1. 위치</t>
    <phoneticPr fontId="3" type="noConversion"/>
  </si>
  <si>
    <t>2. 행정구역</t>
    <phoneticPr fontId="3" type="noConversion"/>
  </si>
  <si>
    <t>연    별</t>
    <phoneticPr fontId="3" type="noConversion"/>
  </si>
  <si>
    <t>3. 토지지목별 현황</t>
    <phoneticPr fontId="3" type="noConversion"/>
  </si>
  <si>
    <t>자료 : 민원지적과</t>
    <phoneticPr fontId="3" type="noConversion"/>
  </si>
  <si>
    <t>3-(1). 토지지목별 현황</t>
    <phoneticPr fontId="3" type="noConversion"/>
  </si>
  <si>
    <t>4. 일기일수</t>
    <phoneticPr fontId="3" type="noConversion"/>
  </si>
  <si>
    <t>자료 : 울산기상대</t>
    <phoneticPr fontId="3" type="noConversion"/>
  </si>
  <si>
    <t>5. 기상개황</t>
    <phoneticPr fontId="3" type="noConversion"/>
  </si>
  <si>
    <t>6. 강수량</t>
    <phoneticPr fontId="3" type="noConversion"/>
  </si>
  <si>
    <t>자료 : 울산기상대</t>
    <phoneticPr fontId="3" type="noConversion"/>
  </si>
  <si>
    <t>7. 해안선 및 도서</t>
    <phoneticPr fontId="3" type="noConversion"/>
  </si>
  <si>
    <t>남-북간 18.13km</t>
    <phoneticPr fontId="3" type="noConversion"/>
  </si>
  <si>
    <t>울산광역시 북구
산업로 1010</t>
    <phoneticPr fontId="3" type="noConversion"/>
  </si>
  <si>
    <t>동</t>
    <phoneticPr fontId="3" type="noConversion"/>
  </si>
  <si>
    <t>연    별</t>
    <phoneticPr fontId="3" type="noConversion"/>
  </si>
  <si>
    <t xml:space="preserve">연    별
월    별 </t>
    <phoneticPr fontId="3" type="noConversion"/>
  </si>
  <si>
    <t>연    별
월    별</t>
    <phoneticPr fontId="3" type="noConversion"/>
  </si>
  <si>
    <t>연    별</t>
    <phoneticPr fontId="3" type="noConversion"/>
  </si>
  <si>
    <t>해안선(km)</t>
    <phoneticPr fontId="3" type="noConversion"/>
  </si>
  <si>
    <t>단위 : mm</t>
    <phoneticPr fontId="3" type="noConversion"/>
  </si>
  <si>
    <t xml:space="preserve"> </t>
    <phoneticPr fontId="3" type="noConversion"/>
  </si>
  <si>
    <t>Ⅱ</t>
    <phoneticPr fontId="3" type="noConversion"/>
  </si>
  <si>
    <t xml:space="preserve">  토지 및 기후</t>
    <phoneticPr fontId="3" type="noConversion"/>
  </si>
  <si>
    <t>3-(2). 토지지목별 현황</t>
    <phoneticPr fontId="3" type="noConversion"/>
  </si>
  <si>
    <t xml:space="preserve"> 1. 위      치</t>
    <phoneticPr fontId="3" type="noConversion"/>
  </si>
  <si>
    <t xml:space="preserve"> 2. 행정구역</t>
    <phoneticPr fontId="3" type="noConversion"/>
  </si>
  <si>
    <t xml:space="preserve"> 3. 토지지목별 현황</t>
    <phoneticPr fontId="3" type="noConversion"/>
  </si>
  <si>
    <t xml:space="preserve"> 4. 일기일수</t>
    <phoneticPr fontId="3" type="noConversion"/>
  </si>
  <si>
    <t xml:space="preserve"> 5. 기상개황</t>
    <phoneticPr fontId="3" type="noConversion"/>
  </si>
  <si>
    <t xml:space="preserve"> 6. 강수량 </t>
    <phoneticPr fontId="3" type="noConversion"/>
  </si>
  <si>
    <t xml:space="preserve"> 7. 해안선 및 도서</t>
    <phoneticPr fontId="3" type="noConversion"/>
  </si>
  <si>
    <t xml:space="preserve"> 지  명</t>
    <phoneticPr fontId="3" type="noConversion"/>
  </si>
  <si>
    <t xml:space="preserve">동  경 </t>
    <phoneticPr fontId="3" type="noConversion"/>
  </si>
  <si>
    <t>북  위</t>
    <phoneticPr fontId="3" type="noConversion"/>
  </si>
  <si>
    <t>극  점</t>
    <phoneticPr fontId="3" type="noConversion"/>
  </si>
  <si>
    <t>행  정</t>
    <phoneticPr fontId="3" type="noConversion"/>
  </si>
  <si>
    <t>법  정</t>
    <phoneticPr fontId="3" type="noConversion"/>
  </si>
  <si>
    <t>임  야</t>
    <phoneticPr fontId="3" type="noConversion"/>
  </si>
  <si>
    <t>염  전</t>
    <phoneticPr fontId="3" type="noConversion"/>
  </si>
  <si>
    <t>대  지</t>
    <phoneticPr fontId="3" type="noConversion"/>
  </si>
  <si>
    <t>도  로</t>
    <phoneticPr fontId="3" type="noConversion"/>
  </si>
  <si>
    <t>하  천</t>
    <phoneticPr fontId="3" type="noConversion"/>
  </si>
  <si>
    <t>제  방</t>
    <phoneticPr fontId="3" type="noConversion"/>
  </si>
  <si>
    <t>구  거</t>
    <phoneticPr fontId="3" type="noConversion"/>
  </si>
  <si>
    <t>유  지</t>
    <phoneticPr fontId="3" type="noConversion"/>
  </si>
  <si>
    <t>공  원</t>
    <phoneticPr fontId="3" type="noConversion"/>
  </si>
  <si>
    <t>묘  지</t>
    <phoneticPr fontId="3" type="noConversion"/>
  </si>
  <si>
    <t>맑  음</t>
    <phoneticPr fontId="3" type="noConversion"/>
  </si>
  <si>
    <t>흐  림</t>
    <phoneticPr fontId="3" type="noConversion"/>
  </si>
  <si>
    <t>강  수(0.1mm
이상)</t>
    <phoneticPr fontId="3" type="noConversion"/>
  </si>
  <si>
    <t>서  리</t>
    <phoneticPr fontId="3" type="noConversion"/>
  </si>
  <si>
    <t>안  개</t>
    <phoneticPr fontId="3" type="noConversion"/>
  </si>
  <si>
    <t>뇌  전</t>
    <phoneticPr fontId="3" type="noConversion"/>
  </si>
  <si>
    <t>폭  풍</t>
    <phoneticPr fontId="3" type="noConversion"/>
  </si>
  <si>
    <t>평  균</t>
    <phoneticPr fontId="3" type="noConversion"/>
  </si>
  <si>
    <t>최  소</t>
    <phoneticPr fontId="3" type="noConversion"/>
  </si>
  <si>
    <t>기  온(℃)</t>
    <phoneticPr fontId="3" type="noConversion"/>
  </si>
  <si>
    <t>바  람(m/s)</t>
    <phoneticPr fontId="3" type="noConversion"/>
  </si>
  <si>
    <t>최대순간
풍     속</t>
    <phoneticPr fontId="3" type="noConversion"/>
  </si>
  <si>
    <t>최   심
신적설
(cm)</t>
    <phoneticPr fontId="3" type="noConversion"/>
  </si>
  <si>
    <t>이슬점 
온   도
(℃)</t>
    <phoneticPr fontId="3" type="noConversion"/>
  </si>
  <si>
    <t>평  균</t>
    <phoneticPr fontId="3" type="noConversion"/>
  </si>
  <si>
    <t>강수량
(㎜)</t>
    <phoneticPr fontId="3" type="noConversion"/>
  </si>
  <si>
    <t>주 : 평균기온 및 평균습도는 매일 3시,6시,9시,12시,15시,18시,21시,24시의 8회 관측지를 산술평균한 것임.</t>
    <phoneticPr fontId="3" type="noConversion"/>
  </si>
  <si>
    <t>황사</t>
    <phoneticPr fontId="3" type="noConversion"/>
  </si>
  <si>
    <t>자료 : 농수산과</t>
    <phoneticPr fontId="3" type="noConversion"/>
  </si>
  <si>
    <t>구름
많음</t>
    <phoneticPr fontId="3" type="noConversion"/>
  </si>
  <si>
    <t>구름
조금</t>
    <phoneticPr fontId="3" type="noConversion"/>
  </si>
  <si>
    <t>자료 : 주민참여과</t>
    <phoneticPr fontId="3" type="noConversion"/>
  </si>
  <si>
    <t>-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</si>
</sst>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"/>
    <numFmt numFmtId="177" formatCode="#,##0_ "/>
    <numFmt numFmtId="178" formatCode="0.0"/>
    <numFmt numFmtId="179" formatCode="#,##0.0_);[Red]\(#,##0.0\)"/>
    <numFmt numFmtId="180" formatCode="#,##0.0;\-#,##0.0;&quot;-&quot;"/>
    <numFmt numFmtId="181" formatCode="#,##0;\-#,##0;&quot;_&quot;"/>
    <numFmt numFmtId="182" formatCode="#,##0;\-#,##0;&quot;-&quot;"/>
  </numFmts>
  <fonts count="18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4"/>
      <name val="돋움"/>
      <family val="3"/>
      <charset val="129"/>
    </font>
    <font>
      <sz val="24"/>
      <name val="돋움"/>
      <family val="3"/>
      <charset val="129"/>
    </font>
    <font>
      <sz val="9"/>
      <name val="돋움"/>
      <family val="3"/>
      <charset val="129"/>
    </font>
    <font>
      <vertAlign val="superscript"/>
      <sz val="11"/>
      <name val="돋움"/>
      <family val="3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b/>
      <sz val="20"/>
      <color indexed="9"/>
      <name val="HY견고딕"/>
      <family val="1"/>
      <charset val="129"/>
    </font>
    <font>
      <b/>
      <sz val="30"/>
      <color indexed="9"/>
      <name val="돋움"/>
      <family val="3"/>
      <charset val="129"/>
    </font>
    <font>
      <sz val="14"/>
      <color indexed="44"/>
      <name val="HY견고딕"/>
      <family val="1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99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78" fontId="1" fillId="0" borderId="0" xfId="0" applyNumberFormat="1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quotePrefix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12" fillId="3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3" fontId="4" fillId="4" borderId="0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1" fillId="5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 shrinkToFi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77" fontId="0" fillId="0" borderId="0" xfId="1" applyNumberFormat="1" applyFont="1" applyBorder="1" applyAlignment="1">
      <alignment horizontal="center" vertical="center"/>
    </xf>
    <xf numFmtId="177" fontId="0" fillId="0" borderId="0" xfId="1" quotePrefix="1" applyNumberFormat="1" applyFont="1" applyBorder="1" applyAlignment="1">
      <alignment horizontal="center" vertical="center"/>
    </xf>
    <xf numFmtId="177" fontId="1" fillId="0" borderId="0" xfId="1" applyNumberFormat="1" applyFont="1" applyBorder="1" applyAlignment="1">
      <alignment horizontal="center" vertical="center"/>
    </xf>
    <xf numFmtId="177" fontId="1" fillId="0" borderId="0" xfId="1" quotePrefix="1" applyNumberFormat="1" applyFont="1" applyBorder="1" applyAlignment="1">
      <alignment horizontal="center" vertical="center"/>
    </xf>
    <xf numFmtId="177" fontId="4" fillId="4" borderId="0" xfId="1" applyNumberFormat="1" applyFont="1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vertical="center"/>
    </xf>
    <xf numFmtId="178" fontId="0" fillId="0" borderId="0" xfId="0" applyNumberFormat="1" applyBorder="1" applyAlignment="1">
      <alignment horizontal="center" vertical="center"/>
    </xf>
    <xf numFmtId="179" fontId="0" fillId="0" borderId="0" xfId="1" applyNumberFormat="1" applyFont="1" applyBorder="1" applyAlignment="1">
      <alignment horizontal="center" vertical="center"/>
    </xf>
    <xf numFmtId="179" fontId="1" fillId="0" borderId="0" xfId="1" applyNumberFormat="1" applyFont="1" applyBorder="1" applyAlignment="1">
      <alignment horizontal="center" vertical="center"/>
    </xf>
    <xf numFmtId="179" fontId="0" fillId="0" borderId="0" xfId="0" applyNumberFormat="1" applyBorder="1" applyAlignment="1">
      <alignment horizontal="center" vertical="center"/>
    </xf>
    <xf numFmtId="179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7" fontId="1" fillId="0" borderId="0" xfId="1" applyNumberFormat="1" applyFont="1" applyFill="1" applyBorder="1" applyAlignment="1">
      <alignment horizontal="center" vertical="center"/>
    </xf>
    <xf numFmtId="177" fontId="1" fillId="0" borderId="0" xfId="1" quotePrefix="1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quotePrefix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9" fontId="1" fillId="0" borderId="0" xfId="1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Border="1" applyAlignment="1">
      <alignment horizontal="center" vertical="center"/>
    </xf>
    <xf numFmtId="177" fontId="0" fillId="4" borderId="0" xfId="1" applyNumberFormat="1" applyFont="1" applyFill="1" applyBorder="1" applyAlignment="1">
      <alignment horizontal="center" vertical="center"/>
    </xf>
    <xf numFmtId="176" fontId="15" fillId="0" borderId="0" xfId="0" applyNumberFormat="1" applyFont="1" applyBorder="1" applyAlignment="1">
      <alignment horizontal="right" vertical="center" indent="1" shrinkToFit="1"/>
    </xf>
    <xf numFmtId="0" fontId="15" fillId="0" borderId="0" xfId="0" applyFont="1" applyBorder="1" applyAlignment="1">
      <alignment horizontal="right" vertical="center" indent="1" shrinkToFit="1"/>
    </xf>
    <xf numFmtId="178" fontId="15" fillId="0" borderId="0" xfId="0" applyNumberFormat="1" applyFont="1" applyBorder="1" applyAlignment="1">
      <alignment horizontal="right" vertical="center" indent="1" shrinkToFit="1"/>
    </xf>
    <xf numFmtId="176" fontId="15" fillId="0" borderId="0" xfId="0" applyNumberFormat="1" applyFont="1" applyBorder="1" applyAlignment="1">
      <alignment horizontal="right" vertical="center" shrinkToFit="1"/>
    </xf>
    <xf numFmtId="41" fontId="15" fillId="0" borderId="0" xfId="1" applyNumberFormat="1" applyFont="1" applyBorder="1" applyAlignment="1">
      <alignment horizontal="right" vertical="center" shrinkToFit="1"/>
    </xf>
    <xf numFmtId="41" fontId="1" fillId="0" borderId="0" xfId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8" fontId="0" fillId="0" borderId="0" xfId="0" applyNumberFormat="1" applyFont="1" applyFill="1" applyBorder="1" applyAlignment="1">
      <alignment horizontal="center" vertical="center"/>
    </xf>
    <xf numFmtId="179" fontId="2" fillId="0" borderId="0" xfId="1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7" fontId="2" fillId="0" borderId="0" xfId="1" applyNumberFormat="1" applyFont="1" applyFill="1" applyBorder="1" applyAlignment="1">
      <alignment horizontal="center" vertical="center"/>
    </xf>
    <xf numFmtId="181" fontId="0" fillId="0" borderId="0" xfId="0" applyNumberFormat="1" applyFont="1" applyFill="1" applyBorder="1" applyAlignment="1">
      <alignment horizontal="center" vertical="center"/>
    </xf>
    <xf numFmtId="17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80" fontId="14" fillId="0" borderId="0" xfId="0" applyNumberFormat="1" applyFont="1" applyFill="1" applyBorder="1" applyAlignment="1">
      <alignment horizontal="center" vertical="center" shrinkToFit="1"/>
    </xf>
    <xf numFmtId="182" fontId="14" fillId="0" borderId="0" xfId="0" applyNumberFormat="1" applyFont="1" applyFill="1" applyBorder="1" applyAlignment="1">
      <alignment horizontal="center" vertical="center" shrinkToFit="1"/>
    </xf>
    <xf numFmtId="180" fontId="14" fillId="0" borderId="0" xfId="1" applyNumberFormat="1" applyFont="1" applyFill="1" applyBorder="1" applyAlignment="1">
      <alignment horizontal="center" vertical="center" shrinkToFit="1"/>
    </xf>
    <xf numFmtId="182" fontId="16" fillId="0" borderId="0" xfId="0" applyNumberFormat="1" applyFont="1" applyFill="1" applyBorder="1" applyAlignment="1">
      <alignment horizontal="center" vertical="center" shrinkToFit="1"/>
    </xf>
    <xf numFmtId="180" fontId="14" fillId="0" borderId="14" xfId="0" applyNumberFormat="1" applyFont="1" applyFill="1" applyBorder="1" applyAlignment="1">
      <alignment horizontal="center" vertical="center" shrinkToFit="1"/>
    </xf>
    <xf numFmtId="182" fontId="14" fillId="0" borderId="14" xfId="0" applyNumberFormat="1" applyFont="1" applyFill="1" applyBorder="1" applyAlignment="1">
      <alignment horizontal="center" vertical="center" shrinkToFit="1"/>
    </xf>
    <xf numFmtId="180" fontId="14" fillId="0" borderId="14" xfId="1" applyNumberFormat="1" applyFont="1" applyFill="1" applyBorder="1" applyAlignment="1">
      <alignment horizontal="center" vertical="center" shrinkToFit="1"/>
    </xf>
    <xf numFmtId="180" fontId="17" fillId="6" borderId="0" xfId="0" applyNumberFormat="1" applyFont="1" applyFill="1" applyBorder="1" applyAlignment="1">
      <alignment horizontal="center" vertical="center" shrinkToFit="1"/>
    </xf>
    <xf numFmtId="182" fontId="17" fillId="6" borderId="0" xfId="0" applyNumberFormat="1" applyFont="1" applyFill="1" applyBorder="1" applyAlignment="1">
      <alignment horizontal="center" vertical="center" shrinkToFit="1"/>
    </xf>
    <xf numFmtId="180" fontId="17" fillId="6" borderId="0" xfId="1" applyNumberFormat="1" applyFont="1" applyFill="1" applyBorder="1" applyAlignment="1">
      <alignment horizontal="center" vertical="center" shrinkToFit="1"/>
    </xf>
    <xf numFmtId="182" fontId="15" fillId="6" borderId="0" xfId="0" applyNumberFormat="1" applyFont="1" applyFill="1" applyBorder="1" applyAlignment="1">
      <alignment horizontal="center" vertical="center" wrapText="1"/>
    </xf>
    <xf numFmtId="182" fontId="14" fillId="0" borderId="0" xfId="0" applyNumberFormat="1" applyFont="1" applyFill="1" applyBorder="1" applyAlignment="1">
      <alignment horizontal="center" vertical="center" wrapText="1"/>
    </xf>
    <xf numFmtId="182" fontId="14" fillId="0" borderId="14" xfId="0" applyNumberFormat="1" applyFont="1" applyFill="1" applyBorder="1" applyAlignment="1">
      <alignment horizontal="center" vertical="center" wrapText="1"/>
    </xf>
    <xf numFmtId="180" fontId="15" fillId="6" borderId="15" xfId="0" applyNumberFormat="1" applyFont="1" applyFill="1" applyBorder="1" applyAlignment="1">
      <alignment horizontal="center" vertical="center" wrapText="1"/>
    </xf>
    <xf numFmtId="180" fontId="15" fillId="6" borderId="14" xfId="0" applyNumberFormat="1" applyFont="1" applyFill="1" applyBorder="1" applyAlignment="1">
      <alignment horizontal="center" vertical="center" wrapText="1"/>
    </xf>
    <xf numFmtId="180" fontId="15" fillId="6" borderId="16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zoomScaleNormal="100" workbookViewId="0">
      <selection activeCell="B3" sqref="B3"/>
    </sheetView>
  </sheetViews>
  <sheetFormatPr defaultRowHeight="30.75" customHeight="1"/>
  <cols>
    <col min="1" max="1" width="8" style="22" customWidth="1"/>
    <col min="2" max="2" width="38" style="22" customWidth="1"/>
    <col min="3" max="16384" width="8.88671875" style="22"/>
  </cols>
  <sheetData>
    <row r="1" spans="1:3" ht="51" customHeight="1">
      <c r="A1" s="49" t="s">
        <v>113</v>
      </c>
      <c r="B1" s="54" t="s">
        <v>114</v>
      </c>
      <c r="C1" s="46"/>
    </row>
    <row r="2" spans="1:3" ht="27" customHeight="1">
      <c r="A2" s="47"/>
      <c r="B2" s="48"/>
    </row>
    <row r="3" spans="1:3" ht="42" customHeight="1">
      <c r="A3" s="47"/>
      <c r="B3" s="55" t="s">
        <v>116</v>
      </c>
    </row>
    <row r="4" spans="1:3" ht="42" customHeight="1">
      <c r="A4" s="47"/>
      <c r="B4" s="55" t="s">
        <v>117</v>
      </c>
    </row>
    <row r="5" spans="1:3" ht="42" customHeight="1">
      <c r="A5" s="47"/>
      <c r="B5" s="55" t="s">
        <v>118</v>
      </c>
    </row>
    <row r="6" spans="1:3" ht="42" customHeight="1">
      <c r="A6" s="47"/>
      <c r="B6" s="55" t="s">
        <v>119</v>
      </c>
    </row>
    <row r="7" spans="1:3" ht="42" customHeight="1">
      <c r="A7" s="47"/>
      <c r="B7" s="55" t="s">
        <v>120</v>
      </c>
    </row>
    <row r="8" spans="1:3" ht="42" customHeight="1">
      <c r="A8" s="47"/>
      <c r="B8" s="55" t="s">
        <v>121</v>
      </c>
    </row>
    <row r="9" spans="1:3" ht="42" customHeight="1">
      <c r="A9" s="47"/>
      <c r="B9" s="55" t="s">
        <v>122</v>
      </c>
    </row>
    <row r="10" spans="1:3" ht="30.75" customHeight="1">
      <c r="B10" s="22" t="s">
        <v>112</v>
      </c>
    </row>
  </sheetData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B25" sqref="B25"/>
    </sheetView>
  </sheetViews>
  <sheetFormatPr defaultRowHeight="13.5"/>
  <cols>
    <col min="1" max="1" width="15.21875" style="22" customWidth="1"/>
    <col min="2" max="2" width="8.109375" style="22" customWidth="1"/>
    <col min="3" max="3" width="13.88671875" style="22" customWidth="1"/>
    <col min="4" max="4" width="11.21875" style="22" bestFit="1" customWidth="1"/>
    <col min="5" max="5" width="10.109375" style="22" bestFit="1" customWidth="1"/>
    <col min="6" max="6" width="15.33203125" style="22" customWidth="1"/>
    <col min="7" max="16384" width="8.88671875" style="22"/>
  </cols>
  <sheetData>
    <row r="1" spans="1:6" s="27" customFormat="1" ht="50.1" customHeight="1">
      <c r="A1" s="101" t="s">
        <v>91</v>
      </c>
      <c r="B1" s="101"/>
      <c r="C1" s="101"/>
      <c r="D1" s="101"/>
      <c r="E1" s="101"/>
      <c r="F1" s="101"/>
    </row>
    <row r="2" spans="1:6" ht="20.100000000000001" customHeight="1" thickBot="1">
      <c r="A2" s="17"/>
      <c r="B2" s="1"/>
      <c r="C2" s="1"/>
      <c r="D2" s="1"/>
      <c r="E2" s="1"/>
      <c r="F2" s="1"/>
    </row>
    <row r="3" spans="1:6" ht="30" customHeight="1">
      <c r="A3" s="102" t="s">
        <v>82</v>
      </c>
      <c r="B3" s="104" t="s">
        <v>83</v>
      </c>
      <c r="C3" s="104" t="s">
        <v>0</v>
      </c>
      <c r="D3" s="104"/>
      <c r="E3" s="104"/>
      <c r="F3" s="99" t="s">
        <v>1</v>
      </c>
    </row>
    <row r="4" spans="1:6" ht="30" customHeight="1">
      <c r="A4" s="103"/>
      <c r="B4" s="105"/>
      <c r="C4" s="105" t="s">
        <v>123</v>
      </c>
      <c r="D4" s="105" t="s">
        <v>126</v>
      </c>
      <c r="E4" s="105"/>
      <c r="F4" s="100"/>
    </row>
    <row r="5" spans="1:6" ht="30" customHeight="1">
      <c r="A5" s="103"/>
      <c r="B5" s="105"/>
      <c r="C5" s="105"/>
      <c r="D5" s="39" t="s">
        <v>124</v>
      </c>
      <c r="E5" s="39" t="s">
        <v>125</v>
      </c>
      <c r="F5" s="100"/>
    </row>
    <row r="6" spans="1:6" ht="30" customHeight="1">
      <c r="A6" s="2"/>
      <c r="B6" s="2"/>
      <c r="C6" s="2"/>
      <c r="D6" s="2"/>
      <c r="E6" s="2"/>
      <c r="F6" s="2"/>
    </row>
    <row r="7" spans="1:6" ht="30" customHeight="1">
      <c r="A7" s="2"/>
      <c r="B7" s="2"/>
      <c r="C7" s="2"/>
      <c r="D7" s="2"/>
      <c r="E7" s="2"/>
      <c r="F7" s="2"/>
    </row>
    <row r="8" spans="1:6" ht="30" customHeight="1">
      <c r="A8" s="2"/>
      <c r="B8" s="2"/>
      <c r="C8" s="2"/>
      <c r="D8" s="2"/>
      <c r="E8" s="2"/>
      <c r="F8" s="2"/>
    </row>
    <row r="9" spans="1:6" ht="30" customHeight="1">
      <c r="A9" s="11" t="s">
        <v>104</v>
      </c>
      <c r="B9" s="6" t="s">
        <v>54</v>
      </c>
      <c r="C9" s="6" t="s">
        <v>55</v>
      </c>
      <c r="D9" s="6" t="s">
        <v>56</v>
      </c>
      <c r="E9" s="6" t="s">
        <v>57</v>
      </c>
      <c r="F9" s="6" t="s">
        <v>58</v>
      </c>
    </row>
    <row r="10" spans="1:6" ht="30" customHeight="1">
      <c r="A10" s="6"/>
      <c r="B10" s="6"/>
      <c r="C10" s="6"/>
      <c r="D10" s="6"/>
      <c r="E10" s="6"/>
      <c r="F10" s="6"/>
    </row>
    <row r="11" spans="1:6" ht="30" customHeight="1">
      <c r="A11" s="6"/>
      <c r="B11" s="6"/>
      <c r="C11" s="6"/>
      <c r="D11" s="6"/>
      <c r="E11" s="6"/>
      <c r="F11" s="6"/>
    </row>
    <row r="12" spans="1:6" ht="30" customHeight="1">
      <c r="A12" s="6"/>
      <c r="B12" s="6"/>
      <c r="C12" s="6"/>
      <c r="D12" s="6"/>
      <c r="E12" s="6"/>
      <c r="F12" s="6"/>
    </row>
    <row r="13" spans="1:6" ht="30" customHeight="1">
      <c r="A13" s="6"/>
      <c r="B13" s="6" t="s">
        <v>59</v>
      </c>
      <c r="C13" s="6" t="s">
        <v>60</v>
      </c>
      <c r="D13" s="6" t="s">
        <v>61</v>
      </c>
      <c r="E13" s="6" t="s">
        <v>62</v>
      </c>
      <c r="F13" s="6"/>
    </row>
    <row r="14" spans="1:6" ht="30" customHeight="1">
      <c r="A14" s="6"/>
      <c r="B14" s="6"/>
      <c r="C14" s="6"/>
      <c r="D14" s="6"/>
      <c r="E14" s="6"/>
      <c r="F14" s="6"/>
    </row>
    <row r="15" spans="1:6" ht="30" customHeight="1">
      <c r="A15" s="6"/>
      <c r="B15" s="6"/>
      <c r="C15" s="6"/>
      <c r="D15" s="6"/>
      <c r="E15" s="6"/>
      <c r="F15" s="6"/>
    </row>
    <row r="16" spans="1:6" ht="30" customHeight="1">
      <c r="A16" s="6"/>
      <c r="B16" s="6"/>
      <c r="C16" s="6"/>
      <c r="D16" s="6"/>
      <c r="E16" s="6"/>
      <c r="F16" s="6"/>
    </row>
    <row r="17" spans="1:6" ht="30" customHeight="1">
      <c r="A17" s="6"/>
      <c r="B17" s="6" t="s">
        <v>63</v>
      </c>
      <c r="C17" s="6" t="s">
        <v>64</v>
      </c>
      <c r="D17" s="6" t="s">
        <v>65</v>
      </c>
      <c r="E17" s="6" t="s">
        <v>66</v>
      </c>
      <c r="F17" s="6" t="s">
        <v>103</v>
      </c>
    </row>
    <row r="18" spans="1:6" ht="30" customHeight="1">
      <c r="A18" s="6"/>
      <c r="B18" s="6"/>
      <c r="C18" s="6"/>
      <c r="D18" s="6"/>
      <c r="E18" s="6"/>
      <c r="F18" s="6"/>
    </row>
    <row r="19" spans="1:6" ht="30" customHeight="1">
      <c r="A19" s="6"/>
      <c r="B19" s="6"/>
      <c r="C19" s="6"/>
      <c r="D19" s="6"/>
      <c r="E19" s="6"/>
      <c r="F19" s="6"/>
    </row>
    <row r="20" spans="1:6" ht="30" customHeight="1">
      <c r="A20" s="6"/>
      <c r="B20" s="6"/>
      <c r="C20" s="6"/>
      <c r="D20" s="6"/>
      <c r="E20" s="6"/>
      <c r="F20" s="6"/>
    </row>
    <row r="21" spans="1:6" ht="30" customHeight="1">
      <c r="A21" s="6"/>
      <c r="B21" s="6" t="s">
        <v>67</v>
      </c>
      <c r="C21" s="6" t="s">
        <v>68</v>
      </c>
      <c r="D21" s="6" t="s">
        <v>69</v>
      </c>
      <c r="E21" s="6" t="s">
        <v>70</v>
      </c>
      <c r="F21" s="6"/>
    </row>
    <row r="22" spans="1:6" ht="30" customHeight="1" thickBot="1">
      <c r="A22" s="24"/>
      <c r="B22" s="24"/>
      <c r="C22" s="24"/>
      <c r="D22" s="24"/>
      <c r="E22" s="24"/>
      <c r="F22" s="24"/>
    </row>
    <row r="23" spans="1:6" s="25" customFormat="1" ht="20.100000000000001" customHeight="1">
      <c r="A23" s="22" t="s">
        <v>160</v>
      </c>
    </row>
  </sheetData>
  <mergeCells count="7">
    <mergeCell ref="F3:F5"/>
    <mergeCell ref="A1:F1"/>
    <mergeCell ref="A3:A5"/>
    <mergeCell ref="B3:B5"/>
    <mergeCell ref="C4:C5"/>
    <mergeCell ref="D4:E4"/>
    <mergeCell ref="C3:E3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8"/>
  <sheetViews>
    <sheetView view="pageBreakPreview" zoomScaleNormal="100" workbookViewId="0">
      <pane ySplit="4" topLeftCell="A14" activePane="bottomLeft" state="frozen"/>
      <selection activeCell="B11" sqref="B11"/>
      <selection pane="bottomLeft" activeCell="H14" sqref="H14"/>
    </sheetView>
  </sheetViews>
  <sheetFormatPr defaultRowHeight="13.5"/>
  <cols>
    <col min="1" max="16384" width="8.88671875" style="22"/>
  </cols>
  <sheetData>
    <row r="1" spans="1:8" s="28" customFormat="1" ht="50.1" customHeight="1">
      <c r="A1" s="101" t="s">
        <v>92</v>
      </c>
      <c r="B1" s="101"/>
      <c r="C1" s="101"/>
      <c r="D1" s="101"/>
      <c r="E1" s="101"/>
      <c r="F1" s="101"/>
      <c r="G1" s="106"/>
      <c r="H1" s="106"/>
    </row>
    <row r="2" spans="1:8" ht="20.100000000000001" customHeight="1" thickBot="1">
      <c r="A2" s="17" t="s">
        <v>74</v>
      </c>
      <c r="B2" s="1"/>
      <c r="C2" s="1"/>
      <c r="D2" s="1"/>
      <c r="E2" s="1"/>
      <c r="F2" s="1"/>
      <c r="G2" s="1"/>
      <c r="H2" s="1"/>
    </row>
    <row r="3" spans="1:8" ht="35.1" customHeight="1">
      <c r="A3" s="102" t="s">
        <v>93</v>
      </c>
      <c r="B3" s="104" t="s">
        <v>3</v>
      </c>
      <c r="C3" s="104" t="s">
        <v>2</v>
      </c>
      <c r="D3" s="107" t="s">
        <v>105</v>
      </c>
      <c r="E3" s="108"/>
      <c r="F3" s="104" t="s">
        <v>4</v>
      </c>
      <c r="G3" s="104" t="s">
        <v>5</v>
      </c>
      <c r="H3" s="99" t="s">
        <v>6</v>
      </c>
    </row>
    <row r="4" spans="1:8" ht="35.1" customHeight="1">
      <c r="A4" s="103"/>
      <c r="B4" s="105"/>
      <c r="C4" s="105"/>
      <c r="D4" s="39" t="s">
        <v>127</v>
      </c>
      <c r="E4" s="39" t="s">
        <v>128</v>
      </c>
      <c r="F4" s="105"/>
      <c r="G4" s="105"/>
      <c r="H4" s="100"/>
    </row>
    <row r="5" spans="1:8" ht="39.950000000000003" customHeight="1">
      <c r="A5" s="7">
        <v>2000</v>
      </c>
      <c r="B5" s="2">
        <v>157.21</v>
      </c>
      <c r="C5" s="2">
        <v>100</v>
      </c>
      <c r="D5" s="2">
        <v>8</v>
      </c>
      <c r="E5" s="2">
        <v>27</v>
      </c>
      <c r="F5" s="2">
        <v>146</v>
      </c>
      <c r="G5" s="3">
        <v>1128</v>
      </c>
      <c r="H5" s="2" t="s">
        <v>7</v>
      </c>
    </row>
    <row r="6" spans="1:8" ht="39.950000000000003" customHeight="1">
      <c r="A6" s="7">
        <v>2001</v>
      </c>
      <c r="B6" s="2">
        <v>157.27000000000001</v>
      </c>
      <c r="C6" s="2">
        <v>100</v>
      </c>
      <c r="D6" s="2">
        <v>8</v>
      </c>
      <c r="E6" s="2">
        <v>27</v>
      </c>
      <c r="F6" s="2">
        <v>146</v>
      </c>
      <c r="G6" s="3">
        <v>1128</v>
      </c>
      <c r="H6" s="2" t="s">
        <v>7</v>
      </c>
    </row>
    <row r="7" spans="1:8" ht="39.950000000000003" customHeight="1">
      <c r="A7" s="7">
        <v>2002</v>
      </c>
      <c r="B7" s="2">
        <v>157.27000000000001</v>
      </c>
      <c r="C7" s="2">
        <v>100</v>
      </c>
      <c r="D7" s="2">
        <v>8</v>
      </c>
      <c r="E7" s="2">
        <v>27</v>
      </c>
      <c r="F7" s="2">
        <v>147</v>
      </c>
      <c r="G7" s="3">
        <v>1148</v>
      </c>
      <c r="H7" s="2" t="s">
        <v>7</v>
      </c>
    </row>
    <row r="8" spans="1:8" ht="39.950000000000003" customHeight="1">
      <c r="A8" s="7">
        <v>2003</v>
      </c>
      <c r="B8" s="2">
        <v>157.27000000000001</v>
      </c>
      <c r="C8" s="2">
        <v>100</v>
      </c>
      <c r="D8" s="2">
        <v>8</v>
      </c>
      <c r="E8" s="2">
        <v>27</v>
      </c>
      <c r="F8" s="2">
        <v>156</v>
      </c>
      <c r="G8" s="3">
        <v>1270</v>
      </c>
      <c r="H8" s="2" t="s">
        <v>7</v>
      </c>
    </row>
    <row r="9" spans="1:8" ht="39.950000000000003" customHeight="1">
      <c r="A9" s="13">
        <v>2004</v>
      </c>
      <c r="B9" s="14">
        <v>157.31</v>
      </c>
      <c r="C9" s="14">
        <v>100</v>
      </c>
      <c r="D9" s="14">
        <v>8</v>
      </c>
      <c r="E9" s="14">
        <v>27</v>
      </c>
      <c r="F9" s="14">
        <v>161</v>
      </c>
      <c r="G9" s="16">
        <v>1353</v>
      </c>
      <c r="H9" s="14" t="s">
        <v>7</v>
      </c>
    </row>
    <row r="10" spans="1:8" s="23" customFormat="1" ht="39.950000000000003" customHeight="1">
      <c r="A10" s="13">
        <v>2005</v>
      </c>
      <c r="B10" s="14">
        <v>157.29</v>
      </c>
      <c r="C10" s="14">
        <v>100</v>
      </c>
      <c r="D10" s="14">
        <v>8</v>
      </c>
      <c r="E10" s="14">
        <v>27</v>
      </c>
      <c r="F10" s="14">
        <v>167</v>
      </c>
      <c r="G10" s="16">
        <v>1404</v>
      </c>
      <c r="H10" s="29" t="s">
        <v>7</v>
      </c>
    </row>
    <row r="11" spans="1:8" s="23" customFormat="1" ht="39.950000000000003" customHeight="1">
      <c r="A11" s="13">
        <v>2006</v>
      </c>
      <c r="B11" s="33">
        <v>157.31</v>
      </c>
      <c r="C11" s="33">
        <v>100</v>
      </c>
      <c r="D11" s="33">
        <v>8</v>
      </c>
      <c r="E11" s="33">
        <v>27</v>
      </c>
      <c r="F11" s="33">
        <v>170</v>
      </c>
      <c r="G11" s="70">
        <v>1420</v>
      </c>
      <c r="H11" s="33" t="s">
        <v>7</v>
      </c>
    </row>
    <row r="12" spans="1:8" s="23" customFormat="1" ht="39.950000000000003" customHeight="1">
      <c r="A12" s="13">
        <v>2007</v>
      </c>
      <c r="B12" s="33">
        <v>157.35</v>
      </c>
      <c r="C12" s="33">
        <v>100</v>
      </c>
      <c r="D12" s="33">
        <v>8</v>
      </c>
      <c r="E12" s="33">
        <v>27</v>
      </c>
      <c r="F12" s="33">
        <v>185</v>
      </c>
      <c r="G12" s="70">
        <v>1576</v>
      </c>
      <c r="H12" s="33" t="s">
        <v>7</v>
      </c>
    </row>
    <row r="13" spans="1:8" s="23" customFormat="1" ht="39.950000000000003" customHeight="1">
      <c r="A13" s="13">
        <v>2008</v>
      </c>
      <c r="B13" s="33">
        <v>157.37</v>
      </c>
      <c r="C13" s="33">
        <v>100</v>
      </c>
      <c r="D13" s="33">
        <v>8</v>
      </c>
      <c r="E13" s="33">
        <v>27</v>
      </c>
      <c r="F13" s="33">
        <v>190</v>
      </c>
      <c r="G13" s="70">
        <v>1611</v>
      </c>
      <c r="H13" s="33" t="s">
        <v>7</v>
      </c>
    </row>
    <row r="14" spans="1:8" s="23" customFormat="1" ht="30" customHeight="1">
      <c r="A14" s="71">
        <v>2009</v>
      </c>
      <c r="B14" s="33">
        <v>157.37</v>
      </c>
      <c r="C14" s="33">
        <v>100</v>
      </c>
      <c r="D14" s="33">
        <v>8</v>
      </c>
      <c r="E14" s="33">
        <v>27</v>
      </c>
      <c r="F14" s="33">
        <v>196</v>
      </c>
      <c r="G14" s="33">
        <v>1690</v>
      </c>
      <c r="H14" s="14" t="s">
        <v>161</v>
      </c>
    </row>
    <row r="15" spans="1:8" s="23" customFormat="1" ht="30" customHeight="1">
      <c r="A15" s="71"/>
      <c r="B15" s="33"/>
      <c r="C15" s="33"/>
      <c r="D15" s="33"/>
      <c r="E15" s="33"/>
      <c r="F15" s="33"/>
      <c r="G15" s="33"/>
      <c r="H15" s="14"/>
    </row>
    <row r="16" spans="1:8" ht="36" customHeight="1">
      <c r="A16" s="56">
        <v>2010</v>
      </c>
      <c r="B16" s="50">
        <v>157.37</v>
      </c>
      <c r="C16" s="50">
        <v>100</v>
      </c>
      <c r="D16" s="50">
        <v>8</v>
      </c>
      <c r="E16" s="50">
        <v>27</v>
      </c>
      <c r="F16" s="50">
        <v>207</v>
      </c>
      <c r="G16" s="51">
        <v>1843</v>
      </c>
      <c r="H16" s="52" t="s">
        <v>161</v>
      </c>
    </row>
    <row r="17" spans="1:8" ht="24.75" customHeight="1" thickBot="1">
      <c r="A17" s="8"/>
      <c r="B17" s="4"/>
      <c r="C17" s="4"/>
      <c r="D17" s="4"/>
      <c r="E17" s="4"/>
      <c r="F17" s="4"/>
      <c r="G17" s="5"/>
      <c r="H17" s="4"/>
    </row>
    <row r="18" spans="1:8" s="25" customFormat="1" ht="20.100000000000001" customHeight="1">
      <c r="A18" s="53" t="s">
        <v>160</v>
      </c>
      <c r="B18" s="30"/>
      <c r="C18" s="30"/>
      <c r="D18" s="30"/>
      <c r="E18" s="30"/>
      <c r="F18" s="31"/>
      <c r="G18" s="31"/>
      <c r="H18" s="31"/>
    </row>
  </sheetData>
  <mergeCells count="8">
    <mergeCell ref="G3:G4"/>
    <mergeCell ref="A1:H1"/>
    <mergeCell ref="H3:H4"/>
    <mergeCell ref="A3:A4"/>
    <mergeCell ref="B3:B4"/>
    <mergeCell ref="C3:C4"/>
    <mergeCell ref="D3:E3"/>
    <mergeCell ref="F3:F4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3"/>
  <sheetViews>
    <sheetView view="pageBreakPreview" zoomScaleNormal="68" workbookViewId="0">
      <pane ySplit="3" topLeftCell="A11" activePane="bottomLeft" state="frozen"/>
      <selection activeCell="B11" sqref="B11"/>
      <selection pane="bottomLeft" activeCell="A15" sqref="A15"/>
    </sheetView>
  </sheetViews>
  <sheetFormatPr defaultRowHeight="13.5"/>
  <cols>
    <col min="1" max="1" width="8.88671875" style="22"/>
    <col min="2" max="2" width="15.44140625" style="22" bestFit="1" customWidth="1"/>
    <col min="3" max="3" width="13.21875" style="22" bestFit="1" customWidth="1"/>
    <col min="4" max="4" width="14.33203125" style="22" bestFit="1" customWidth="1"/>
    <col min="5" max="6" width="11.44140625" style="22" bestFit="1" customWidth="1"/>
    <col min="7" max="7" width="15.44140625" style="22" bestFit="1" customWidth="1"/>
    <col min="8" max="8" width="10.88671875" style="22" customWidth="1"/>
    <col min="9" max="9" width="11.21875" style="22" customWidth="1"/>
    <col min="10" max="11" width="13.21875" style="22" bestFit="1" customWidth="1"/>
    <col min="12" max="12" width="10.33203125" style="22" customWidth="1"/>
    <col min="13" max="16384" width="8.88671875" style="22"/>
  </cols>
  <sheetData>
    <row r="1" spans="1:12" s="27" customFormat="1" ht="50.1" customHeight="1">
      <c r="A1" s="101" t="s">
        <v>94</v>
      </c>
      <c r="B1" s="101"/>
      <c r="C1" s="101"/>
      <c r="D1" s="101"/>
      <c r="E1" s="101"/>
      <c r="F1" s="101"/>
      <c r="G1" s="34"/>
      <c r="H1" s="34"/>
    </row>
    <row r="2" spans="1:12" ht="20.100000000000001" customHeight="1" thickBot="1">
      <c r="A2" s="17" t="s">
        <v>79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42.75" customHeight="1">
      <c r="A3" s="35" t="s">
        <v>93</v>
      </c>
      <c r="B3" s="36" t="s">
        <v>8</v>
      </c>
      <c r="C3" s="36" t="s">
        <v>9</v>
      </c>
      <c r="D3" s="36" t="s">
        <v>10</v>
      </c>
      <c r="E3" s="36" t="s">
        <v>11</v>
      </c>
      <c r="F3" s="37" t="s">
        <v>12</v>
      </c>
      <c r="G3" s="41" t="s">
        <v>129</v>
      </c>
      <c r="H3" s="36" t="s">
        <v>13</v>
      </c>
      <c r="I3" s="41" t="s">
        <v>130</v>
      </c>
      <c r="J3" s="36" t="s">
        <v>131</v>
      </c>
      <c r="K3" s="37" t="s">
        <v>14</v>
      </c>
      <c r="L3" s="42" t="s">
        <v>93</v>
      </c>
    </row>
    <row r="4" spans="1:12" ht="45" customHeight="1">
      <c r="A4" s="7">
        <v>2000</v>
      </c>
      <c r="B4" s="58">
        <v>157214347.30000001</v>
      </c>
      <c r="C4" s="58">
        <v>7641076</v>
      </c>
      <c r="D4" s="58">
        <v>21060846</v>
      </c>
      <c r="E4" s="58">
        <v>738113</v>
      </c>
      <c r="F4" s="58">
        <v>141766</v>
      </c>
      <c r="G4" s="58">
        <v>102452947.8</v>
      </c>
      <c r="H4" s="58" t="s">
        <v>7</v>
      </c>
      <c r="I4" s="59" t="s">
        <v>90</v>
      </c>
      <c r="J4" s="58">
        <v>4060682</v>
      </c>
      <c r="K4" s="58">
        <v>4710577</v>
      </c>
      <c r="L4" s="93">
        <v>2000</v>
      </c>
    </row>
    <row r="5" spans="1:12" ht="45" customHeight="1">
      <c r="A5" s="7">
        <v>2001</v>
      </c>
      <c r="B5" s="58">
        <v>157275484.30000001</v>
      </c>
      <c r="C5" s="58">
        <v>7627802</v>
      </c>
      <c r="D5" s="58">
        <v>20992225</v>
      </c>
      <c r="E5" s="58">
        <v>743866</v>
      </c>
      <c r="F5" s="58">
        <v>145607</v>
      </c>
      <c r="G5" s="58">
        <v>102426997.7</v>
      </c>
      <c r="H5" s="58" t="s">
        <v>7</v>
      </c>
      <c r="I5" s="59" t="s">
        <v>89</v>
      </c>
      <c r="J5" s="58">
        <v>4132511</v>
      </c>
      <c r="K5" s="58">
        <v>4726238</v>
      </c>
      <c r="L5" s="9">
        <v>2001</v>
      </c>
    </row>
    <row r="6" spans="1:12" ht="45" customHeight="1">
      <c r="A6" s="7">
        <v>2002</v>
      </c>
      <c r="B6" s="58">
        <v>157274733.30000001</v>
      </c>
      <c r="C6" s="58">
        <v>7548912</v>
      </c>
      <c r="D6" s="58">
        <v>20891400</v>
      </c>
      <c r="E6" s="58">
        <v>777061</v>
      </c>
      <c r="F6" s="58">
        <v>148096</v>
      </c>
      <c r="G6" s="58">
        <v>102387712.7</v>
      </c>
      <c r="H6" s="58" t="s">
        <v>7</v>
      </c>
      <c r="I6" s="59" t="s">
        <v>89</v>
      </c>
      <c r="J6" s="58">
        <v>4202402</v>
      </c>
      <c r="K6" s="58">
        <v>4748704</v>
      </c>
      <c r="L6" s="9">
        <v>2002</v>
      </c>
    </row>
    <row r="7" spans="1:12" ht="45" customHeight="1">
      <c r="A7" s="7">
        <v>2003</v>
      </c>
      <c r="B7" s="58">
        <v>157302102.30000001</v>
      </c>
      <c r="C7" s="58">
        <v>7369452</v>
      </c>
      <c r="D7" s="58">
        <v>20631189</v>
      </c>
      <c r="E7" s="58">
        <v>792206</v>
      </c>
      <c r="F7" s="58">
        <v>161131</v>
      </c>
      <c r="G7" s="58">
        <v>102308371.7</v>
      </c>
      <c r="H7" s="58" t="s">
        <v>7</v>
      </c>
      <c r="I7" s="59" t="s">
        <v>89</v>
      </c>
      <c r="J7" s="58">
        <v>4541472.7</v>
      </c>
      <c r="K7" s="58">
        <v>4756267</v>
      </c>
      <c r="L7" s="9">
        <v>2003</v>
      </c>
    </row>
    <row r="8" spans="1:12" ht="45" customHeight="1">
      <c r="A8" s="13">
        <v>2004</v>
      </c>
      <c r="B8" s="60">
        <v>157309344.30000001</v>
      </c>
      <c r="C8" s="60">
        <v>7364425</v>
      </c>
      <c r="D8" s="60">
        <v>20544591</v>
      </c>
      <c r="E8" s="60">
        <v>845923</v>
      </c>
      <c r="F8" s="60">
        <v>169559</v>
      </c>
      <c r="G8" s="60">
        <v>102308697.7</v>
      </c>
      <c r="H8" s="60" t="s">
        <v>7</v>
      </c>
      <c r="I8" s="59" t="s">
        <v>89</v>
      </c>
      <c r="J8" s="60">
        <v>4590311.7</v>
      </c>
      <c r="K8" s="60">
        <v>4770785</v>
      </c>
      <c r="L8" s="15">
        <v>2004</v>
      </c>
    </row>
    <row r="9" spans="1:12" s="25" customFormat="1" ht="45" customHeight="1">
      <c r="A9" s="13">
        <v>2005</v>
      </c>
      <c r="B9" s="60">
        <v>157293716.30000001</v>
      </c>
      <c r="C9" s="60">
        <v>7328249</v>
      </c>
      <c r="D9" s="60">
        <v>20347607</v>
      </c>
      <c r="E9" s="60">
        <v>857823</v>
      </c>
      <c r="F9" s="60">
        <v>103371</v>
      </c>
      <c r="G9" s="60">
        <v>102174329.7</v>
      </c>
      <c r="H9" s="60" t="s">
        <v>7</v>
      </c>
      <c r="I9" s="61" t="s">
        <v>7</v>
      </c>
      <c r="J9" s="60">
        <v>4866339.7</v>
      </c>
      <c r="K9" s="60">
        <v>4768809</v>
      </c>
      <c r="L9" s="15">
        <v>2005</v>
      </c>
    </row>
    <row r="10" spans="1:12" s="75" customFormat="1" ht="45" customHeight="1">
      <c r="A10" s="71">
        <v>2006</v>
      </c>
      <c r="B10" s="72">
        <v>157309543.80000001</v>
      </c>
      <c r="C10" s="72">
        <v>7236802.7000000002</v>
      </c>
      <c r="D10" s="72">
        <v>20097145</v>
      </c>
      <c r="E10" s="72">
        <v>873126</v>
      </c>
      <c r="F10" s="72">
        <v>113290</v>
      </c>
      <c r="G10" s="72">
        <v>101885182.8</v>
      </c>
      <c r="H10" s="73" t="s">
        <v>7</v>
      </c>
      <c r="I10" s="73" t="s">
        <v>7</v>
      </c>
      <c r="J10" s="72">
        <v>4916455.5999999996</v>
      </c>
      <c r="K10" s="72">
        <v>5217218</v>
      </c>
      <c r="L10" s="74">
        <v>2006</v>
      </c>
    </row>
    <row r="11" spans="1:12" s="75" customFormat="1" ht="45" customHeight="1">
      <c r="A11" s="71">
        <v>2007</v>
      </c>
      <c r="B11" s="72">
        <v>157353360</v>
      </c>
      <c r="C11" s="72">
        <v>7175651</v>
      </c>
      <c r="D11" s="72">
        <v>19574945</v>
      </c>
      <c r="E11" s="72">
        <v>893636</v>
      </c>
      <c r="F11" s="72">
        <v>120428</v>
      </c>
      <c r="G11" s="72">
        <v>101802085</v>
      </c>
      <c r="H11" s="72" t="s">
        <v>7</v>
      </c>
      <c r="I11" s="72" t="s">
        <v>7</v>
      </c>
      <c r="J11" s="72">
        <v>5333776</v>
      </c>
      <c r="K11" s="72">
        <v>5239500</v>
      </c>
      <c r="L11" s="74">
        <v>2007</v>
      </c>
    </row>
    <row r="12" spans="1:12" s="75" customFormat="1" ht="45" customHeight="1">
      <c r="A12" s="71">
        <v>2008</v>
      </c>
      <c r="B12" s="72">
        <v>157376736</v>
      </c>
      <c r="C12" s="72">
        <v>7126536</v>
      </c>
      <c r="D12" s="72">
        <v>19354815</v>
      </c>
      <c r="E12" s="72">
        <v>925310</v>
      </c>
      <c r="F12" s="72">
        <v>120480</v>
      </c>
      <c r="G12" s="72">
        <v>101739866</v>
      </c>
      <c r="H12" s="72" t="s">
        <v>7</v>
      </c>
      <c r="I12" s="72" t="s">
        <v>7</v>
      </c>
      <c r="J12" s="72">
        <v>5457317</v>
      </c>
      <c r="K12" s="72">
        <v>5248903</v>
      </c>
      <c r="L12" s="74">
        <v>2008</v>
      </c>
    </row>
    <row r="13" spans="1:12" s="25" customFormat="1" ht="34.5" customHeight="1">
      <c r="A13" s="71">
        <v>2009</v>
      </c>
      <c r="B13" s="72">
        <v>157377213</v>
      </c>
      <c r="C13" s="72">
        <v>7032611</v>
      </c>
      <c r="D13" s="72">
        <v>19173023</v>
      </c>
      <c r="E13" s="72">
        <v>925402</v>
      </c>
      <c r="F13" s="72">
        <v>126166</v>
      </c>
      <c r="G13" s="72">
        <v>101664243</v>
      </c>
      <c r="H13" s="87" t="s">
        <v>7</v>
      </c>
      <c r="I13" s="87" t="s">
        <v>7</v>
      </c>
      <c r="J13" s="72">
        <v>5481214</v>
      </c>
      <c r="K13" s="72">
        <v>5353782</v>
      </c>
      <c r="L13" s="74">
        <v>2009</v>
      </c>
    </row>
    <row r="14" spans="1:12" s="25" customFormat="1" ht="34.5" customHeight="1">
      <c r="A14" s="71"/>
      <c r="B14" s="72"/>
      <c r="C14" s="72"/>
      <c r="D14" s="72"/>
      <c r="E14" s="72"/>
      <c r="F14" s="72"/>
      <c r="G14" s="72"/>
      <c r="H14" s="87"/>
      <c r="I14" s="87"/>
      <c r="J14" s="72"/>
      <c r="K14" s="72"/>
      <c r="L14" s="74"/>
    </row>
    <row r="15" spans="1:12" s="23" customFormat="1" ht="45" customHeight="1">
      <c r="A15" s="56">
        <v>2010</v>
      </c>
      <c r="B15" s="62">
        <v>157347666.09999999</v>
      </c>
      <c r="C15" s="62">
        <v>6742580.7000000002</v>
      </c>
      <c r="D15" s="62">
        <v>18570465</v>
      </c>
      <c r="E15" s="62">
        <v>899413</v>
      </c>
      <c r="F15" s="62">
        <v>125649</v>
      </c>
      <c r="G15" s="62">
        <v>100999690.40000001</v>
      </c>
      <c r="H15" s="81" t="s">
        <v>161</v>
      </c>
      <c r="I15" s="81" t="s">
        <v>161</v>
      </c>
      <c r="J15" s="62">
        <v>5800031.2999999998</v>
      </c>
      <c r="K15" s="62">
        <v>5895978.7000000002</v>
      </c>
      <c r="L15" s="57">
        <v>2010</v>
      </c>
    </row>
    <row r="16" spans="1:12" ht="26.25" customHeight="1" thickBot="1">
      <c r="A16" s="8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10"/>
    </row>
    <row r="17" spans="1:3" s="25" customFormat="1" ht="20.100000000000001" customHeight="1">
      <c r="A17" s="30" t="s">
        <v>95</v>
      </c>
      <c r="B17" s="30"/>
      <c r="C17" s="30"/>
    </row>
    <row r="23" spans="1:3">
      <c r="B23" s="19"/>
    </row>
  </sheetData>
  <mergeCells count="1">
    <mergeCell ref="A1:F1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7"/>
  <sheetViews>
    <sheetView view="pageBreakPreview" topLeftCell="N1" zoomScale="80" zoomScaleNormal="100" workbookViewId="0">
      <pane ySplit="3" topLeftCell="A10" activePane="bottomLeft" state="frozen"/>
      <selection activeCell="B11" sqref="B11"/>
      <selection pane="bottomLeft" activeCell="W15" sqref="W15"/>
    </sheetView>
  </sheetViews>
  <sheetFormatPr defaultRowHeight="13.5"/>
  <cols>
    <col min="1" max="1" width="8.77734375" style="22" customWidth="1"/>
    <col min="2" max="6" width="12.77734375" style="22" customWidth="1"/>
    <col min="7" max="10" width="13.77734375" style="22" customWidth="1"/>
    <col min="11" max="11" width="12.33203125" style="22" customWidth="1"/>
    <col min="12" max="12" width="11.88671875" style="22" customWidth="1"/>
    <col min="13" max="13" width="12.77734375" style="22" customWidth="1"/>
    <col min="14" max="14" width="11.88671875" style="22" customWidth="1"/>
    <col min="15" max="17" width="12.6640625" style="22" customWidth="1"/>
    <col min="18" max="18" width="12.21875" style="22" customWidth="1"/>
    <col min="19" max="19" width="13.77734375" style="22" customWidth="1"/>
    <col min="20" max="20" width="12.109375" style="22" customWidth="1"/>
    <col min="21" max="21" width="12.5546875" style="22" customWidth="1"/>
    <col min="22" max="22" width="12.33203125" style="22" customWidth="1"/>
    <col min="23" max="23" width="11.77734375" style="22" customWidth="1"/>
    <col min="24" max="16384" width="8.88671875" style="22"/>
  </cols>
  <sheetData>
    <row r="1" spans="1:23" s="28" customFormat="1" ht="50.1" customHeight="1">
      <c r="A1" s="101" t="s">
        <v>96</v>
      </c>
      <c r="B1" s="101"/>
      <c r="C1" s="101"/>
      <c r="D1" s="101"/>
      <c r="E1" s="101"/>
      <c r="F1" s="101"/>
      <c r="G1" s="34"/>
      <c r="H1" s="34"/>
      <c r="I1" s="34"/>
      <c r="J1" s="34"/>
      <c r="K1" s="34"/>
      <c r="L1" s="101" t="s">
        <v>115</v>
      </c>
      <c r="M1" s="101"/>
      <c r="N1" s="101"/>
      <c r="O1" s="101"/>
      <c r="P1" s="101"/>
      <c r="Q1" s="101"/>
    </row>
    <row r="2" spans="1:23" ht="20.100000000000001" customHeight="1" thickBot="1">
      <c r="A2" s="17" t="s">
        <v>79</v>
      </c>
      <c r="B2" s="1"/>
      <c r="C2" s="1"/>
      <c r="D2" s="1"/>
      <c r="F2" s="1"/>
      <c r="G2" s="1"/>
      <c r="H2" s="1"/>
      <c r="I2" s="1"/>
      <c r="J2" s="1"/>
      <c r="K2" s="1"/>
      <c r="L2" s="17" t="s">
        <v>79</v>
      </c>
      <c r="M2" s="1"/>
      <c r="N2" s="1"/>
      <c r="O2" s="1"/>
      <c r="P2" s="1"/>
      <c r="Q2" s="1"/>
      <c r="R2" s="1"/>
      <c r="S2" s="1"/>
    </row>
    <row r="3" spans="1:23" ht="54" customHeight="1">
      <c r="A3" s="35" t="s">
        <v>106</v>
      </c>
      <c r="B3" s="36" t="s">
        <v>15</v>
      </c>
      <c r="C3" s="36" t="s">
        <v>16</v>
      </c>
      <c r="D3" s="36" t="s">
        <v>17</v>
      </c>
      <c r="E3" s="36" t="s">
        <v>18</v>
      </c>
      <c r="F3" s="37" t="s">
        <v>132</v>
      </c>
      <c r="G3" s="41" t="s">
        <v>28</v>
      </c>
      <c r="H3" s="36" t="s">
        <v>133</v>
      </c>
      <c r="I3" s="36" t="s">
        <v>134</v>
      </c>
      <c r="J3" s="37" t="s">
        <v>135</v>
      </c>
      <c r="K3" s="42" t="s">
        <v>106</v>
      </c>
      <c r="L3" s="35" t="s">
        <v>93</v>
      </c>
      <c r="M3" s="41" t="s">
        <v>136</v>
      </c>
      <c r="N3" s="37" t="s">
        <v>29</v>
      </c>
      <c r="O3" s="36" t="s">
        <v>30</v>
      </c>
      <c r="P3" s="41" t="s">
        <v>137</v>
      </c>
      <c r="Q3" s="37" t="s">
        <v>31</v>
      </c>
      <c r="R3" s="41" t="s">
        <v>32</v>
      </c>
      <c r="S3" s="36" t="s">
        <v>33</v>
      </c>
      <c r="T3" s="36" t="s">
        <v>34</v>
      </c>
      <c r="U3" s="36" t="s">
        <v>138</v>
      </c>
      <c r="V3" s="37" t="s">
        <v>35</v>
      </c>
      <c r="W3" s="42" t="s">
        <v>93</v>
      </c>
    </row>
    <row r="4" spans="1:23" ht="48" customHeight="1">
      <c r="A4" s="7">
        <v>2000</v>
      </c>
      <c r="B4" s="58">
        <v>271211.90000000002</v>
      </c>
      <c r="C4" s="58" t="s">
        <v>19</v>
      </c>
      <c r="D4" s="58" t="s">
        <v>19</v>
      </c>
      <c r="E4" s="58" t="s">
        <v>19</v>
      </c>
      <c r="F4" s="58">
        <v>3816965.7</v>
      </c>
      <c r="G4" s="58">
        <v>410404</v>
      </c>
      <c r="H4" s="58">
        <v>5416565.5999999996</v>
      </c>
      <c r="I4" s="58">
        <v>609069</v>
      </c>
      <c r="J4" s="58">
        <v>2523299.5</v>
      </c>
      <c r="K4" s="9">
        <v>2000</v>
      </c>
      <c r="L4" s="7">
        <v>2000</v>
      </c>
      <c r="M4" s="58">
        <v>352673</v>
      </c>
      <c r="N4" s="58" t="s">
        <v>19</v>
      </c>
      <c r="O4" s="58">
        <v>45042.2</v>
      </c>
      <c r="P4" s="58">
        <v>100286.5</v>
      </c>
      <c r="Q4" s="58">
        <v>49684</v>
      </c>
      <c r="R4" s="58" t="s">
        <v>7</v>
      </c>
      <c r="S4" s="58">
        <v>34153.300000000003</v>
      </c>
      <c r="T4" s="58">
        <v>4188</v>
      </c>
      <c r="U4" s="58">
        <v>797974</v>
      </c>
      <c r="V4" s="58">
        <v>1972822.7</v>
      </c>
      <c r="W4" s="9">
        <v>2000</v>
      </c>
    </row>
    <row r="5" spans="1:23" ht="48" customHeight="1">
      <c r="A5" s="7">
        <v>2001</v>
      </c>
      <c r="B5" s="58">
        <v>270421.90000000002</v>
      </c>
      <c r="C5" s="58" t="s">
        <v>19</v>
      </c>
      <c r="D5" s="58" t="s">
        <v>19</v>
      </c>
      <c r="E5" s="58" t="s">
        <v>19</v>
      </c>
      <c r="F5" s="58">
        <v>3849733.7</v>
      </c>
      <c r="G5" s="58">
        <v>410404</v>
      </c>
      <c r="H5" s="58">
        <v>5408754.5999999996</v>
      </c>
      <c r="I5" s="58">
        <v>613622</v>
      </c>
      <c r="J5" s="58">
        <v>2525588.5</v>
      </c>
      <c r="K5" s="9">
        <v>2001</v>
      </c>
      <c r="L5" s="7">
        <v>2001</v>
      </c>
      <c r="M5" s="58">
        <v>352217</v>
      </c>
      <c r="N5" s="58" t="s">
        <v>19</v>
      </c>
      <c r="O5" s="58">
        <v>45042.2</v>
      </c>
      <c r="P5" s="58">
        <v>100286.7</v>
      </c>
      <c r="Q5" s="58">
        <v>49684</v>
      </c>
      <c r="R5" s="58" t="s">
        <v>7</v>
      </c>
      <c r="S5" s="58">
        <v>43071.3</v>
      </c>
      <c r="T5" s="58">
        <v>4188</v>
      </c>
      <c r="U5" s="58">
        <v>797765</v>
      </c>
      <c r="V5" s="58">
        <v>2005456.7</v>
      </c>
      <c r="W5" s="9">
        <v>2001</v>
      </c>
    </row>
    <row r="6" spans="1:23" ht="48" customHeight="1">
      <c r="A6" s="7">
        <v>2002</v>
      </c>
      <c r="B6" s="58">
        <v>270422</v>
      </c>
      <c r="C6" s="58">
        <v>1850</v>
      </c>
      <c r="D6" s="58">
        <v>30128.5</v>
      </c>
      <c r="E6" s="58">
        <v>26735</v>
      </c>
      <c r="F6" s="58">
        <v>3861787.7</v>
      </c>
      <c r="G6" s="58">
        <v>410404</v>
      </c>
      <c r="H6" s="58">
        <v>5404106.5999999996</v>
      </c>
      <c r="I6" s="58">
        <v>613622</v>
      </c>
      <c r="J6" s="58">
        <v>2523740</v>
      </c>
      <c r="K6" s="9">
        <v>2002</v>
      </c>
      <c r="L6" s="7">
        <v>2002</v>
      </c>
      <c r="M6" s="58">
        <v>351229</v>
      </c>
      <c r="N6" s="58">
        <v>988</v>
      </c>
      <c r="O6" s="58">
        <v>45042.2</v>
      </c>
      <c r="P6" s="58">
        <v>100286.9</v>
      </c>
      <c r="Q6" s="58">
        <v>97010</v>
      </c>
      <c r="R6" s="58" t="s">
        <v>7</v>
      </c>
      <c r="S6" s="58">
        <v>49607.3</v>
      </c>
      <c r="T6" s="58">
        <v>4188</v>
      </c>
      <c r="U6" s="58">
        <v>785343</v>
      </c>
      <c r="V6" s="58">
        <v>1989951.7</v>
      </c>
      <c r="W6" s="9">
        <v>2002</v>
      </c>
    </row>
    <row r="7" spans="1:23" ht="48" customHeight="1">
      <c r="A7" s="7">
        <v>2003</v>
      </c>
      <c r="B7" s="58">
        <v>308151.90000000002</v>
      </c>
      <c r="C7" s="58">
        <v>4065</v>
      </c>
      <c r="D7" s="58">
        <v>38456.5</v>
      </c>
      <c r="E7" s="58">
        <v>27361</v>
      </c>
      <c r="F7" s="58">
        <v>3958455.5</v>
      </c>
      <c r="G7" s="58">
        <v>410395</v>
      </c>
      <c r="H7" s="58">
        <v>5410716</v>
      </c>
      <c r="I7" s="58">
        <v>5410716.5999999996</v>
      </c>
      <c r="J7" s="58">
        <v>2523838.2999999998</v>
      </c>
      <c r="K7" s="9">
        <v>2003</v>
      </c>
      <c r="L7" s="7">
        <v>2003</v>
      </c>
      <c r="M7" s="58">
        <v>351011</v>
      </c>
      <c r="N7" s="58">
        <v>2990</v>
      </c>
      <c r="O7" s="58">
        <v>45042.2</v>
      </c>
      <c r="P7" s="58">
        <v>112164.5</v>
      </c>
      <c r="Q7" s="58">
        <v>97010</v>
      </c>
      <c r="R7" s="58" t="s">
        <v>7</v>
      </c>
      <c r="S7" s="58">
        <v>53980.3</v>
      </c>
      <c r="T7" s="58">
        <v>4188</v>
      </c>
      <c r="U7" s="58">
        <v>768207</v>
      </c>
      <c r="V7" s="58">
        <v>2010622.1</v>
      </c>
      <c r="W7" s="9">
        <v>2003</v>
      </c>
    </row>
    <row r="8" spans="1:23" ht="48" customHeight="1">
      <c r="A8" s="13">
        <v>2004</v>
      </c>
      <c r="B8" s="60">
        <v>306476.90000000002</v>
      </c>
      <c r="C8" s="60">
        <v>4412</v>
      </c>
      <c r="D8" s="60">
        <v>39679.9</v>
      </c>
      <c r="E8" s="60">
        <v>36349</v>
      </c>
      <c r="F8" s="60">
        <v>3966150.1</v>
      </c>
      <c r="G8" s="60">
        <v>410127</v>
      </c>
      <c r="H8" s="60">
        <v>5342748.5999999996</v>
      </c>
      <c r="I8" s="60">
        <v>611331</v>
      </c>
      <c r="J8" s="60">
        <v>2524546.2999999998</v>
      </c>
      <c r="K8" s="15">
        <v>2004</v>
      </c>
      <c r="L8" s="13">
        <v>2004</v>
      </c>
      <c r="M8" s="60">
        <v>348649</v>
      </c>
      <c r="N8" s="60">
        <v>2990</v>
      </c>
      <c r="O8" s="60">
        <v>45042.2</v>
      </c>
      <c r="P8" s="60">
        <v>109474.5</v>
      </c>
      <c r="Q8" s="60">
        <v>99551</v>
      </c>
      <c r="R8" s="60" t="s">
        <v>7</v>
      </c>
      <c r="S8" s="60">
        <v>64155.3</v>
      </c>
      <c r="T8" s="60">
        <v>4188</v>
      </c>
      <c r="U8" s="60">
        <v>764460</v>
      </c>
      <c r="V8" s="60">
        <v>2034721.1</v>
      </c>
      <c r="W8" s="15">
        <v>2004</v>
      </c>
    </row>
    <row r="9" spans="1:23" s="25" customFormat="1" ht="48" customHeight="1">
      <c r="A9" s="13">
        <v>2005</v>
      </c>
      <c r="B9" s="60">
        <v>417671.9</v>
      </c>
      <c r="C9" s="60">
        <v>7845</v>
      </c>
      <c r="D9" s="60">
        <v>41489.9</v>
      </c>
      <c r="E9" s="60">
        <v>51432</v>
      </c>
      <c r="F9" s="60">
        <v>3989115.1</v>
      </c>
      <c r="G9" s="60">
        <v>408537</v>
      </c>
      <c r="H9" s="60">
        <v>5334325.5999999996</v>
      </c>
      <c r="I9" s="60">
        <v>611567</v>
      </c>
      <c r="J9" s="60">
        <v>2525307.2999999998</v>
      </c>
      <c r="K9" s="15">
        <v>2005</v>
      </c>
      <c r="L9" s="13">
        <v>2005</v>
      </c>
      <c r="M9" s="60">
        <v>346314</v>
      </c>
      <c r="N9" s="60">
        <v>2990</v>
      </c>
      <c r="O9" s="60">
        <v>45042.2</v>
      </c>
      <c r="P9" s="60">
        <v>116350.5</v>
      </c>
      <c r="Q9" s="60">
        <v>99551</v>
      </c>
      <c r="R9" s="60" t="s">
        <v>7</v>
      </c>
      <c r="S9" s="60">
        <v>66676.3</v>
      </c>
      <c r="T9" s="60">
        <v>4188</v>
      </c>
      <c r="U9" s="60">
        <v>760379</v>
      </c>
      <c r="V9" s="60">
        <v>2018306.1</v>
      </c>
      <c r="W9" s="15">
        <v>2005</v>
      </c>
    </row>
    <row r="10" spans="1:23" s="75" customFormat="1" ht="48" customHeight="1">
      <c r="A10" s="71">
        <v>2006</v>
      </c>
      <c r="B10" s="72">
        <v>446505.9</v>
      </c>
      <c r="C10" s="72">
        <v>13770.2</v>
      </c>
      <c r="D10" s="72">
        <v>41942.9</v>
      </c>
      <c r="E10" s="72">
        <v>56952</v>
      </c>
      <c r="F10" s="72">
        <v>4145955.8</v>
      </c>
      <c r="G10" s="72">
        <v>408537</v>
      </c>
      <c r="H10" s="72">
        <v>5303611.9000000004</v>
      </c>
      <c r="I10" s="72">
        <v>609953</v>
      </c>
      <c r="J10" s="72">
        <v>2512273.6</v>
      </c>
      <c r="K10" s="74">
        <v>2006</v>
      </c>
      <c r="L10" s="71">
        <v>2006</v>
      </c>
      <c r="M10" s="72">
        <v>340657</v>
      </c>
      <c r="N10" s="72">
        <v>2990</v>
      </c>
      <c r="O10" s="72">
        <v>44645.2</v>
      </c>
      <c r="P10" s="72">
        <v>126393.7</v>
      </c>
      <c r="Q10" s="72">
        <v>99551</v>
      </c>
      <c r="R10" s="73" t="s">
        <v>7</v>
      </c>
      <c r="S10" s="72">
        <v>67631.3</v>
      </c>
      <c r="T10" s="72">
        <v>4188</v>
      </c>
      <c r="U10" s="72">
        <v>754090</v>
      </c>
      <c r="V10" s="72">
        <v>1990675.2</v>
      </c>
      <c r="W10" s="74">
        <v>2006</v>
      </c>
    </row>
    <row r="11" spans="1:23" s="75" customFormat="1" ht="48" customHeight="1">
      <c r="A11" s="71">
        <v>2007</v>
      </c>
      <c r="B11" s="72">
        <v>509306</v>
      </c>
      <c r="C11" s="72">
        <v>27151</v>
      </c>
      <c r="D11" s="72">
        <v>49411</v>
      </c>
      <c r="E11" s="72">
        <v>121899</v>
      </c>
      <c r="F11" s="72">
        <v>4214363</v>
      </c>
      <c r="G11" s="72">
        <v>404238</v>
      </c>
      <c r="H11" s="72">
        <v>5506977</v>
      </c>
      <c r="I11" s="72">
        <v>609953</v>
      </c>
      <c r="J11" s="72">
        <v>2293508</v>
      </c>
      <c r="K11" s="74">
        <v>2007</v>
      </c>
      <c r="L11" s="71">
        <v>2007</v>
      </c>
      <c r="M11" s="72">
        <v>330968</v>
      </c>
      <c r="N11" s="72">
        <v>2990</v>
      </c>
      <c r="O11" s="72">
        <v>78251</v>
      </c>
      <c r="P11" s="72">
        <v>163427</v>
      </c>
      <c r="Q11" s="72">
        <v>128210</v>
      </c>
      <c r="R11" s="72" t="s">
        <v>7</v>
      </c>
      <c r="S11" s="72">
        <v>70997</v>
      </c>
      <c r="T11" s="72">
        <v>4188</v>
      </c>
      <c r="U11" s="72">
        <v>744019</v>
      </c>
      <c r="V11" s="72">
        <v>1953477</v>
      </c>
      <c r="W11" s="74">
        <v>2007</v>
      </c>
    </row>
    <row r="12" spans="1:23" s="75" customFormat="1" ht="48" customHeight="1">
      <c r="A12" s="71">
        <v>2008</v>
      </c>
      <c r="B12" s="72">
        <v>526130</v>
      </c>
      <c r="C12" s="72">
        <v>28373</v>
      </c>
      <c r="D12" s="72">
        <v>52803</v>
      </c>
      <c r="E12" s="72">
        <v>126986</v>
      </c>
      <c r="F12" s="72">
        <v>4292801</v>
      </c>
      <c r="G12" s="72">
        <v>404044</v>
      </c>
      <c r="H12" s="72">
        <v>5474756</v>
      </c>
      <c r="I12" s="72">
        <v>673789</v>
      </c>
      <c r="J12" s="72">
        <v>2288879</v>
      </c>
      <c r="K12" s="74">
        <v>2008</v>
      </c>
      <c r="L12" s="71">
        <v>2008</v>
      </c>
      <c r="M12" s="72">
        <v>329377</v>
      </c>
      <c r="N12" s="72">
        <v>2990</v>
      </c>
      <c r="O12" s="72">
        <v>77144</v>
      </c>
      <c r="P12" s="72">
        <v>203331</v>
      </c>
      <c r="Q12" s="72">
        <v>128210</v>
      </c>
      <c r="R12" s="72" t="s">
        <v>7</v>
      </c>
      <c r="S12" s="72">
        <v>74714</v>
      </c>
      <c r="T12" s="72">
        <v>4188</v>
      </c>
      <c r="U12" s="72">
        <v>741787</v>
      </c>
      <c r="V12" s="72">
        <v>1965174</v>
      </c>
      <c r="W12" s="74">
        <v>2008</v>
      </c>
    </row>
    <row r="13" spans="1:23" s="25" customFormat="1" ht="33.75" customHeight="1">
      <c r="A13" s="88">
        <v>2009</v>
      </c>
      <c r="B13" s="94">
        <v>544530</v>
      </c>
      <c r="C13" s="94">
        <v>30431</v>
      </c>
      <c r="D13" s="94">
        <v>56733</v>
      </c>
      <c r="E13" s="94">
        <v>131265</v>
      </c>
      <c r="F13" s="94">
        <v>4498779</v>
      </c>
      <c r="G13" s="94">
        <v>404044</v>
      </c>
      <c r="H13" s="94">
        <v>5468673</v>
      </c>
      <c r="I13" s="94">
        <v>674305</v>
      </c>
      <c r="J13" s="94">
        <v>2279195</v>
      </c>
      <c r="K13" s="92">
        <v>2009</v>
      </c>
      <c r="L13" s="88">
        <v>2009</v>
      </c>
      <c r="M13" s="94">
        <v>331269</v>
      </c>
      <c r="N13" s="94">
        <v>2990</v>
      </c>
      <c r="O13" s="94">
        <v>77070</v>
      </c>
      <c r="P13" s="94">
        <v>216472</v>
      </c>
      <c r="Q13" s="94">
        <v>128207</v>
      </c>
      <c r="R13" s="94" t="s">
        <v>7</v>
      </c>
      <c r="S13" s="94">
        <v>76348</v>
      </c>
      <c r="T13" s="94">
        <v>4188</v>
      </c>
      <c r="U13" s="94">
        <v>739539</v>
      </c>
      <c r="V13" s="94">
        <v>1956735</v>
      </c>
      <c r="W13" s="92">
        <v>2009</v>
      </c>
    </row>
    <row r="14" spans="1:23" s="25" customFormat="1" ht="33.75" customHeight="1">
      <c r="A14" s="88"/>
      <c r="B14" s="94"/>
      <c r="C14" s="94"/>
      <c r="D14" s="94"/>
      <c r="E14" s="94"/>
      <c r="F14" s="94"/>
      <c r="G14" s="94"/>
      <c r="H14" s="94"/>
      <c r="I14" s="94"/>
      <c r="J14" s="94"/>
      <c r="K14" s="92"/>
      <c r="L14" s="88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2"/>
    </row>
    <row r="15" spans="1:23" ht="48" customHeight="1">
      <c r="A15" s="56">
        <v>2010</v>
      </c>
      <c r="B15" s="62">
        <v>639790.9</v>
      </c>
      <c r="C15" s="62">
        <v>44652</v>
      </c>
      <c r="D15" s="62">
        <v>58452.800000000003</v>
      </c>
      <c r="E15" s="62">
        <v>138567.9</v>
      </c>
      <c r="F15" s="62">
        <v>4839697.9000000004</v>
      </c>
      <c r="G15" s="62">
        <v>404463.7</v>
      </c>
      <c r="H15" s="62">
        <v>5446627.4000000004</v>
      </c>
      <c r="I15" s="62">
        <v>673145.2</v>
      </c>
      <c r="J15" s="62">
        <v>2251048.5</v>
      </c>
      <c r="K15" s="57">
        <v>2010</v>
      </c>
      <c r="L15" s="56">
        <v>2010</v>
      </c>
      <c r="M15" s="62">
        <v>335173.09999999998</v>
      </c>
      <c r="N15" s="62">
        <v>2990</v>
      </c>
      <c r="O15" s="62">
        <v>78145.2</v>
      </c>
      <c r="P15" s="62">
        <v>465033.7</v>
      </c>
      <c r="Q15" s="62">
        <v>147355</v>
      </c>
      <c r="R15" s="62" t="s">
        <v>161</v>
      </c>
      <c r="S15" s="62">
        <v>78380.3</v>
      </c>
      <c r="T15" s="62">
        <v>4188</v>
      </c>
      <c r="U15" s="62">
        <v>722191</v>
      </c>
      <c r="V15" s="62">
        <v>1983955.4</v>
      </c>
      <c r="W15" s="57">
        <v>2010</v>
      </c>
    </row>
    <row r="16" spans="1:23" ht="31.5" customHeight="1" thickBot="1">
      <c r="A16" s="20"/>
      <c r="B16" s="63"/>
      <c r="C16" s="63"/>
      <c r="D16" s="63"/>
      <c r="E16" s="63"/>
      <c r="F16" s="64"/>
      <c r="G16" s="64"/>
      <c r="H16" s="64"/>
      <c r="I16" s="64"/>
      <c r="J16" s="64"/>
      <c r="K16" s="21"/>
      <c r="L16" s="20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21"/>
    </row>
    <row r="17" spans="1:12" ht="20.100000000000001" customHeight="1">
      <c r="A17" s="53" t="s">
        <v>71</v>
      </c>
      <c r="B17" s="25"/>
      <c r="C17" s="25"/>
      <c r="D17" s="25"/>
      <c r="E17" s="25"/>
      <c r="F17" s="53"/>
      <c r="L17" s="53" t="s">
        <v>71</v>
      </c>
    </row>
  </sheetData>
  <mergeCells count="2">
    <mergeCell ref="A1:F1"/>
    <mergeCell ref="L1:Q1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  <colBreaks count="2" manualBreakCount="2">
    <brk id="11" max="13" man="1"/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L31"/>
  <sheetViews>
    <sheetView view="pageBreakPreview" zoomScale="90" zoomScaleNormal="100" workbookViewId="0">
      <pane ySplit="3" topLeftCell="A17" activePane="bottomLeft" state="frozen"/>
      <selection activeCell="B11" sqref="B11"/>
      <selection pane="bottomLeft" activeCell="E21" sqref="E21"/>
    </sheetView>
  </sheetViews>
  <sheetFormatPr defaultRowHeight="13.5"/>
  <cols>
    <col min="1" max="1" width="7.6640625" style="22" customWidth="1"/>
    <col min="2" max="7" width="6.21875" style="22" customWidth="1"/>
    <col min="8" max="8" width="5.77734375" style="22" customWidth="1"/>
    <col min="9" max="9" width="5.88671875" style="22" customWidth="1"/>
    <col min="10" max="10" width="5.21875" style="22" customWidth="1"/>
    <col min="11" max="11" width="5.77734375" style="22" customWidth="1"/>
    <col min="12" max="12" width="5.21875" style="22" customWidth="1"/>
    <col min="13" max="16384" width="8.88671875" style="22"/>
  </cols>
  <sheetData>
    <row r="1" spans="1:12" s="28" customFormat="1" ht="30.75" customHeight="1">
      <c r="A1" s="101" t="s">
        <v>97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2" ht="20.100000000000001" customHeight="1" thickBot="1">
      <c r="A2" s="17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41.25" customHeight="1">
      <c r="A3" s="35" t="s">
        <v>107</v>
      </c>
      <c r="B3" s="41" t="s">
        <v>139</v>
      </c>
      <c r="C3" s="35" t="s">
        <v>159</v>
      </c>
      <c r="D3" s="35" t="s">
        <v>158</v>
      </c>
      <c r="E3" s="36" t="s">
        <v>140</v>
      </c>
      <c r="F3" s="43" t="s">
        <v>141</v>
      </c>
      <c r="G3" s="36" t="s">
        <v>142</v>
      </c>
      <c r="H3" s="36" t="s">
        <v>143</v>
      </c>
      <c r="I3" s="36" t="s">
        <v>36</v>
      </c>
      <c r="J3" s="36" t="s">
        <v>144</v>
      </c>
      <c r="K3" s="37" t="s">
        <v>145</v>
      </c>
      <c r="L3" s="37" t="s">
        <v>156</v>
      </c>
    </row>
    <row r="4" spans="1:12" ht="24.95" customHeight="1">
      <c r="A4" s="7">
        <v>2000</v>
      </c>
      <c r="B4" s="2">
        <v>118</v>
      </c>
      <c r="C4" s="2" t="s">
        <v>7</v>
      </c>
      <c r="D4" s="2" t="s">
        <v>7</v>
      </c>
      <c r="E4" s="2">
        <v>102</v>
      </c>
      <c r="F4" s="2">
        <v>97</v>
      </c>
      <c r="G4" s="2">
        <v>32</v>
      </c>
      <c r="H4" s="2">
        <v>1</v>
      </c>
      <c r="I4" s="2">
        <v>2</v>
      </c>
      <c r="J4" s="2">
        <v>8</v>
      </c>
      <c r="K4" s="2" t="s">
        <v>7</v>
      </c>
      <c r="L4" s="2" t="s">
        <v>7</v>
      </c>
    </row>
    <row r="5" spans="1:12" ht="24.95" customHeight="1">
      <c r="A5" s="7">
        <v>2001</v>
      </c>
      <c r="B5" s="2">
        <v>117</v>
      </c>
      <c r="C5" s="2" t="s">
        <v>7</v>
      </c>
      <c r="D5" s="2" t="s">
        <v>7</v>
      </c>
      <c r="E5" s="2">
        <v>89</v>
      </c>
      <c r="F5" s="2">
        <v>90</v>
      </c>
      <c r="G5" s="2">
        <v>25</v>
      </c>
      <c r="H5" s="2" t="s">
        <v>7</v>
      </c>
      <c r="I5" s="2">
        <v>8</v>
      </c>
      <c r="J5" s="2">
        <v>15</v>
      </c>
      <c r="K5" s="2" t="s">
        <v>7</v>
      </c>
      <c r="L5" s="2" t="s">
        <v>7</v>
      </c>
    </row>
    <row r="6" spans="1:12" ht="24.95" customHeight="1">
      <c r="A6" s="7">
        <v>2002</v>
      </c>
      <c r="B6" s="2">
        <v>132</v>
      </c>
      <c r="C6" s="2" t="s">
        <v>7</v>
      </c>
      <c r="D6" s="2" t="s">
        <v>7</v>
      </c>
      <c r="E6" s="2">
        <v>91</v>
      </c>
      <c r="F6" s="2">
        <v>90</v>
      </c>
      <c r="G6" s="2">
        <v>18</v>
      </c>
      <c r="H6" s="2">
        <v>12</v>
      </c>
      <c r="I6" s="2">
        <v>2</v>
      </c>
      <c r="J6" s="2">
        <v>17</v>
      </c>
      <c r="K6" s="2" t="s">
        <v>7</v>
      </c>
      <c r="L6" s="2" t="s">
        <v>7</v>
      </c>
    </row>
    <row r="7" spans="1:12" ht="24.95" customHeight="1">
      <c r="A7" s="7">
        <v>2003</v>
      </c>
      <c r="B7" s="2">
        <v>102</v>
      </c>
      <c r="C7" s="2" t="s">
        <v>7</v>
      </c>
      <c r="D7" s="2" t="s">
        <v>7</v>
      </c>
      <c r="E7" s="2">
        <v>123</v>
      </c>
      <c r="F7" s="2">
        <v>114</v>
      </c>
      <c r="G7" s="2">
        <v>25</v>
      </c>
      <c r="H7" s="2">
        <v>8</v>
      </c>
      <c r="I7" s="2">
        <v>8</v>
      </c>
      <c r="J7" s="2">
        <v>15</v>
      </c>
      <c r="K7" s="2">
        <v>1</v>
      </c>
      <c r="L7" s="2" t="s">
        <v>7</v>
      </c>
    </row>
    <row r="8" spans="1:12" ht="24.95" customHeight="1">
      <c r="A8" s="13">
        <v>2004</v>
      </c>
      <c r="B8" s="14">
        <v>129</v>
      </c>
      <c r="C8" s="2" t="s">
        <v>7</v>
      </c>
      <c r="D8" s="2" t="s">
        <v>7</v>
      </c>
      <c r="E8" s="14">
        <v>86</v>
      </c>
      <c r="F8" s="14">
        <v>188</v>
      </c>
      <c r="G8" s="14">
        <v>70</v>
      </c>
      <c r="H8" s="14">
        <v>5</v>
      </c>
      <c r="I8" s="14">
        <v>25</v>
      </c>
      <c r="J8" s="14">
        <v>18</v>
      </c>
      <c r="K8" s="14">
        <v>1</v>
      </c>
      <c r="L8" s="2" t="s">
        <v>7</v>
      </c>
    </row>
    <row r="9" spans="1:12" s="25" customFormat="1" ht="24.95" customHeight="1">
      <c r="A9" s="13">
        <v>2005</v>
      </c>
      <c r="B9" s="33">
        <v>125</v>
      </c>
      <c r="C9" s="2" t="s">
        <v>7</v>
      </c>
      <c r="D9" s="2" t="s">
        <v>7</v>
      </c>
      <c r="E9" s="33">
        <v>80</v>
      </c>
      <c r="F9" s="33">
        <v>103</v>
      </c>
      <c r="G9" s="33">
        <v>6</v>
      </c>
      <c r="H9" s="33">
        <v>2</v>
      </c>
      <c r="I9" s="33">
        <v>10</v>
      </c>
      <c r="J9" s="33">
        <v>16</v>
      </c>
      <c r="K9" s="33" t="s">
        <v>7</v>
      </c>
      <c r="L9" s="2" t="s">
        <v>7</v>
      </c>
    </row>
    <row r="10" spans="1:12" s="75" customFormat="1" ht="24.95" customHeight="1">
      <c r="A10" s="71">
        <v>2006</v>
      </c>
      <c r="B10" s="33">
        <v>115</v>
      </c>
      <c r="C10" s="2" t="s">
        <v>7</v>
      </c>
      <c r="D10" s="2" t="s">
        <v>7</v>
      </c>
      <c r="E10" s="33">
        <v>102</v>
      </c>
      <c r="F10" s="33">
        <v>109</v>
      </c>
      <c r="G10" s="33">
        <v>28</v>
      </c>
      <c r="H10" s="33">
        <v>6</v>
      </c>
      <c r="I10" s="33">
        <v>5</v>
      </c>
      <c r="J10" s="33">
        <v>16</v>
      </c>
      <c r="K10" s="76" t="s">
        <v>7</v>
      </c>
      <c r="L10" s="2" t="s">
        <v>7</v>
      </c>
    </row>
    <row r="11" spans="1:12" s="75" customFormat="1" ht="24.95" customHeight="1">
      <c r="A11" s="71">
        <v>2007</v>
      </c>
      <c r="B11" s="33">
        <v>107</v>
      </c>
      <c r="C11" s="2" t="s">
        <v>7</v>
      </c>
      <c r="D11" s="2" t="s">
        <v>7</v>
      </c>
      <c r="E11" s="33">
        <v>109</v>
      </c>
      <c r="F11" s="33">
        <v>114</v>
      </c>
      <c r="G11" s="33">
        <v>39</v>
      </c>
      <c r="H11" s="33">
        <v>4</v>
      </c>
      <c r="I11" s="33">
        <v>2</v>
      </c>
      <c r="J11" s="33">
        <v>18</v>
      </c>
      <c r="K11" s="33" t="s">
        <v>90</v>
      </c>
      <c r="L11" s="2" t="s">
        <v>7</v>
      </c>
    </row>
    <row r="12" spans="1:12" s="75" customFormat="1" ht="24.95" customHeight="1">
      <c r="A12" s="71">
        <v>2008</v>
      </c>
      <c r="B12" s="33">
        <v>106</v>
      </c>
      <c r="C12" s="2" t="s">
        <v>7</v>
      </c>
      <c r="D12" s="2" t="s">
        <v>7</v>
      </c>
      <c r="E12" s="33">
        <v>95</v>
      </c>
      <c r="F12" s="33">
        <v>88</v>
      </c>
      <c r="G12" s="33">
        <v>36</v>
      </c>
      <c r="H12" s="33">
        <v>1</v>
      </c>
      <c r="I12" s="33">
        <v>5</v>
      </c>
      <c r="J12" s="33">
        <v>16</v>
      </c>
      <c r="K12" s="33" t="s">
        <v>90</v>
      </c>
      <c r="L12" s="2" t="s">
        <v>7</v>
      </c>
    </row>
    <row r="13" spans="1:12" s="25" customFormat="1" ht="15" customHeight="1">
      <c r="A13" s="88">
        <v>2009</v>
      </c>
      <c r="B13" s="95">
        <v>94</v>
      </c>
      <c r="C13" s="95">
        <v>85</v>
      </c>
      <c r="D13" s="95">
        <v>59</v>
      </c>
      <c r="E13" s="95">
        <v>96</v>
      </c>
      <c r="F13" s="95">
        <v>98</v>
      </c>
      <c r="G13" s="95">
        <v>16</v>
      </c>
      <c r="H13" s="95" t="s">
        <v>7</v>
      </c>
      <c r="I13" s="95">
        <v>1</v>
      </c>
      <c r="J13" s="95">
        <v>13</v>
      </c>
      <c r="K13" s="95" t="s">
        <v>7</v>
      </c>
      <c r="L13" s="95">
        <v>5</v>
      </c>
    </row>
    <row r="14" spans="1:12" s="25" customFormat="1" ht="15" customHeight="1">
      <c r="A14" s="88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</row>
    <row r="15" spans="1:12" s="23" customFormat="1" ht="21.95" customHeight="1">
      <c r="A15" s="56">
        <v>2010</v>
      </c>
      <c r="B15" s="129">
        <f>SUM(B16:B27)</f>
        <v>83</v>
      </c>
      <c r="C15" s="129">
        <f t="shared" ref="C15:L15" si="0">SUM(C16:C27)</f>
        <v>88</v>
      </c>
      <c r="D15" s="129">
        <f t="shared" si="0"/>
        <v>59</v>
      </c>
      <c r="E15" s="129">
        <f t="shared" si="0"/>
        <v>104</v>
      </c>
      <c r="F15" s="129">
        <f t="shared" si="0"/>
        <v>96</v>
      </c>
      <c r="G15" s="129">
        <f t="shared" si="0"/>
        <v>15</v>
      </c>
      <c r="H15" s="129">
        <f t="shared" si="0"/>
        <v>0</v>
      </c>
      <c r="I15" s="129">
        <f t="shared" si="0"/>
        <v>4</v>
      </c>
      <c r="J15" s="129">
        <f t="shared" si="0"/>
        <v>13</v>
      </c>
      <c r="K15" s="129">
        <f t="shared" si="0"/>
        <v>0</v>
      </c>
      <c r="L15" s="129">
        <f t="shared" si="0"/>
        <v>8</v>
      </c>
    </row>
    <row r="16" spans="1:12" ht="14.25" customHeight="1">
      <c r="A16" s="12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"/>
    </row>
    <row r="17" spans="1:12" s="25" customFormat="1" ht="21.95" customHeight="1">
      <c r="A17" s="13" t="s">
        <v>42</v>
      </c>
      <c r="B17" s="130">
        <v>19</v>
      </c>
      <c r="C17" s="130">
        <v>6</v>
      </c>
      <c r="D17" s="130">
        <v>4</v>
      </c>
      <c r="E17" s="130">
        <v>2</v>
      </c>
      <c r="F17" s="130">
        <v>4</v>
      </c>
      <c r="G17" s="130">
        <v>2</v>
      </c>
      <c r="H17" s="130">
        <v>0</v>
      </c>
      <c r="I17" s="130">
        <v>0</v>
      </c>
      <c r="J17" s="130">
        <v>0</v>
      </c>
      <c r="K17" s="130">
        <v>0</v>
      </c>
      <c r="L17" s="130">
        <v>0</v>
      </c>
    </row>
    <row r="18" spans="1:12" s="25" customFormat="1" ht="21.95" customHeight="1">
      <c r="A18" s="13" t="s">
        <v>43</v>
      </c>
      <c r="B18" s="130">
        <v>8</v>
      </c>
      <c r="C18" s="130">
        <v>7</v>
      </c>
      <c r="D18" s="130">
        <v>3</v>
      </c>
      <c r="E18" s="130">
        <v>10</v>
      </c>
      <c r="F18" s="130">
        <v>8</v>
      </c>
      <c r="G18" s="130">
        <v>3</v>
      </c>
      <c r="H18" s="130">
        <v>0</v>
      </c>
      <c r="I18" s="130">
        <v>2</v>
      </c>
      <c r="J18" s="130">
        <v>0</v>
      </c>
      <c r="K18" s="130">
        <v>0</v>
      </c>
      <c r="L18" s="130">
        <v>0</v>
      </c>
    </row>
    <row r="19" spans="1:12" s="25" customFormat="1" ht="21.95" customHeight="1">
      <c r="A19" s="13" t="s">
        <v>75</v>
      </c>
      <c r="B19" s="130">
        <v>6</v>
      </c>
      <c r="C19" s="130">
        <v>5</v>
      </c>
      <c r="D19" s="130">
        <v>5</v>
      </c>
      <c r="E19" s="130">
        <v>15</v>
      </c>
      <c r="F19" s="130">
        <v>15</v>
      </c>
      <c r="G19" s="130">
        <v>3</v>
      </c>
      <c r="H19" s="130">
        <v>0</v>
      </c>
      <c r="I19" s="130">
        <v>2</v>
      </c>
      <c r="J19" s="130">
        <v>1</v>
      </c>
      <c r="K19" s="130">
        <v>0</v>
      </c>
      <c r="L19" s="130">
        <v>4</v>
      </c>
    </row>
    <row r="20" spans="1:12" s="25" customFormat="1" ht="21.95" customHeight="1">
      <c r="A20" s="13" t="s">
        <v>45</v>
      </c>
      <c r="B20" s="130">
        <v>6</v>
      </c>
      <c r="C20" s="130">
        <v>6</v>
      </c>
      <c r="D20" s="130">
        <v>5</v>
      </c>
      <c r="E20" s="130">
        <v>13</v>
      </c>
      <c r="F20" s="130">
        <v>12</v>
      </c>
      <c r="G20" s="130">
        <v>1</v>
      </c>
      <c r="H20" s="130">
        <v>0</v>
      </c>
      <c r="I20" s="130">
        <v>0</v>
      </c>
      <c r="J20" s="130">
        <v>0</v>
      </c>
      <c r="K20" s="130">
        <v>0</v>
      </c>
      <c r="L20" s="130">
        <v>2</v>
      </c>
    </row>
    <row r="21" spans="1:12" s="25" customFormat="1" ht="21.95" customHeight="1">
      <c r="A21" s="13" t="s">
        <v>46</v>
      </c>
      <c r="B21" s="130">
        <v>6</v>
      </c>
      <c r="C21" s="130">
        <v>9</v>
      </c>
      <c r="D21" s="130">
        <v>5</v>
      </c>
      <c r="E21" s="130">
        <v>11</v>
      </c>
      <c r="F21" s="130">
        <v>10</v>
      </c>
      <c r="G21" s="130">
        <v>0</v>
      </c>
      <c r="H21" s="130">
        <v>0</v>
      </c>
      <c r="I21" s="130">
        <v>0</v>
      </c>
      <c r="J21" s="130">
        <v>1</v>
      </c>
      <c r="K21" s="130">
        <v>0</v>
      </c>
      <c r="L21" s="130">
        <v>0</v>
      </c>
    </row>
    <row r="22" spans="1:12" s="25" customFormat="1" ht="21.95" customHeight="1">
      <c r="A22" s="13" t="s">
        <v>47</v>
      </c>
      <c r="B22" s="130">
        <v>4</v>
      </c>
      <c r="C22" s="130">
        <v>7</v>
      </c>
      <c r="D22" s="130">
        <v>10</v>
      </c>
      <c r="E22" s="130">
        <v>9</v>
      </c>
      <c r="F22" s="130">
        <v>11</v>
      </c>
      <c r="G22" s="130">
        <v>0</v>
      </c>
      <c r="H22" s="130">
        <v>0</v>
      </c>
      <c r="I22" s="130">
        <v>0</v>
      </c>
      <c r="J22" s="130">
        <v>1</v>
      </c>
      <c r="K22" s="130">
        <v>0</v>
      </c>
      <c r="L22" s="130">
        <v>0</v>
      </c>
    </row>
    <row r="23" spans="1:12" s="25" customFormat="1" ht="21.95" customHeight="1">
      <c r="A23" s="13" t="s">
        <v>48</v>
      </c>
      <c r="B23" s="130">
        <v>0</v>
      </c>
      <c r="C23" s="130">
        <v>12</v>
      </c>
      <c r="D23" s="130">
        <v>3</v>
      </c>
      <c r="E23" s="130">
        <v>16</v>
      </c>
      <c r="F23" s="130">
        <v>13</v>
      </c>
      <c r="G23" s="130">
        <v>0</v>
      </c>
      <c r="H23" s="130">
        <v>0</v>
      </c>
      <c r="I23" s="130">
        <v>0</v>
      </c>
      <c r="J23" s="130">
        <v>3</v>
      </c>
      <c r="K23" s="130">
        <v>0</v>
      </c>
      <c r="L23" s="130">
        <v>0</v>
      </c>
    </row>
    <row r="24" spans="1:12" s="25" customFormat="1" ht="21.95" customHeight="1">
      <c r="A24" s="13" t="s">
        <v>49</v>
      </c>
      <c r="B24" s="130">
        <v>4</v>
      </c>
      <c r="C24" s="130">
        <v>11</v>
      </c>
      <c r="D24" s="130">
        <v>5</v>
      </c>
      <c r="E24" s="130">
        <v>11</v>
      </c>
      <c r="F24" s="130">
        <v>8</v>
      </c>
      <c r="G24" s="130">
        <v>0</v>
      </c>
      <c r="H24" s="130">
        <v>0</v>
      </c>
      <c r="I24" s="130">
        <v>0</v>
      </c>
      <c r="J24" s="130">
        <v>3</v>
      </c>
      <c r="K24" s="130">
        <v>0</v>
      </c>
      <c r="L24" s="130">
        <v>0</v>
      </c>
    </row>
    <row r="25" spans="1:12" s="25" customFormat="1" ht="21.95" customHeight="1">
      <c r="A25" s="13" t="s">
        <v>50</v>
      </c>
      <c r="B25" s="130">
        <v>4</v>
      </c>
      <c r="C25" s="130">
        <v>9</v>
      </c>
      <c r="D25" s="130">
        <v>9</v>
      </c>
      <c r="E25" s="130">
        <v>8</v>
      </c>
      <c r="F25" s="130">
        <v>9</v>
      </c>
      <c r="G25" s="130">
        <v>0</v>
      </c>
      <c r="H25" s="130">
        <v>0</v>
      </c>
      <c r="I25" s="130">
        <v>0</v>
      </c>
      <c r="J25" s="130">
        <v>3</v>
      </c>
      <c r="K25" s="130">
        <v>0</v>
      </c>
      <c r="L25" s="130">
        <v>0</v>
      </c>
    </row>
    <row r="26" spans="1:12" s="25" customFormat="1" ht="21.95" customHeight="1">
      <c r="A26" s="13" t="s">
        <v>76</v>
      </c>
      <c r="B26" s="130">
        <v>7</v>
      </c>
      <c r="C26" s="130">
        <v>8</v>
      </c>
      <c r="D26" s="130">
        <v>7</v>
      </c>
      <c r="E26" s="130">
        <v>9</v>
      </c>
      <c r="F26" s="130">
        <v>5</v>
      </c>
      <c r="G26" s="130">
        <v>0</v>
      </c>
      <c r="H26" s="130">
        <v>0</v>
      </c>
      <c r="I26" s="130">
        <v>0</v>
      </c>
      <c r="J26" s="130">
        <v>0</v>
      </c>
      <c r="K26" s="130">
        <v>0</v>
      </c>
      <c r="L26" s="130">
        <v>0</v>
      </c>
    </row>
    <row r="27" spans="1:12" s="25" customFormat="1" ht="21.95" customHeight="1">
      <c r="A27" s="13" t="s">
        <v>52</v>
      </c>
      <c r="B27" s="130">
        <v>19</v>
      </c>
      <c r="C27" s="130">
        <v>8</v>
      </c>
      <c r="D27" s="130">
        <v>3</v>
      </c>
      <c r="E27" s="130">
        <v>0</v>
      </c>
      <c r="F27" s="130">
        <v>1</v>
      </c>
      <c r="G27" s="130">
        <v>6</v>
      </c>
      <c r="H27" s="130">
        <v>0</v>
      </c>
      <c r="I27" s="130">
        <v>0</v>
      </c>
      <c r="J27" s="130">
        <v>1</v>
      </c>
      <c r="K27" s="130">
        <v>0</v>
      </c>
      <c r="L27" s="130">
        <v>2</v>
      </c>
    </row>
    <row r="28" spans="1:12" s="25" customFormat="1" ht="21.95" customHeight="1">
      <c r="A28" s="13" t="s">
        <v>53</v>
      </c>
      <c r="B28" s="131">
        <v>19</v>
      </c>
      <c r="C28" s="131">
        <v>6</v>
      </c>
      <c r="D28" s="131">
        <v>3</v>
      </c>
      <c r="E28" s="131">
        <v>3</v>
      </c>
      <c r="F28" s="131">
        <v>3</v>
      </c>
      <c r="G28" s="131">
        <v>0</v>
      </c>
      <c r="H28" s="131">
        <v>0</v>
      </c>
      <c r="I28" s="131">
        <v>2</v>
      </c>
      <c r="J28" s="131">
        <v>0</v>
      </c>
      <c r="K28" s="131">
        <v>0</v>
      </c>
      <c r="L28" s="131">
        <v>2</v>
      </c>
    </row>
    <row r="29" spans="1:12" s="25" customFormat="1" ht="12.75" customHeight="1" thickBo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s="25" customFormat="1" ht="20.100000000000001" customHeight="1">
      <c r="A30" s="30" t="s">
        <v>98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</sheetData>
  <mergeCells count="1">
    <mergeCell ref="A1:K1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2"/>
  <sheetViews>
    <sheetView view="pageBreakPreview" topLeftCell="A10" zoomScale="80" zoomScaleNormal="100" workbookViewId="0">
      <selection activeCell="G21" sqref="G21"/>
    </sheetView>
  </sheetViews>
  <sheetFormatPr defaultRowHeight="13.5"/>
  <cols>
    <col min="1" max="1" width="8.88671875" style="22"/>
    <col min="2" max="2" width="7.109375" style="22" customWidth="1"/>
    <col min="3" max="4" width="8" style="22" customWidth="1"/>
    <col min="5" max="5" width="7.5546875" style="22" customWidth="1"/>
    <col min="6" max="6" width="7.77734375" style="22" customWidth="1"/>
    <col min="7" max="7" width="9.109375" style="22" customWidth="1"/>
    <col min="8" max="8" width="6.88671875" style="22" customWidth="1"/>
    <col min="9" max="9" width="6.5546875" style="22" customWidth="1"/>
    <col min="10" max="10" width="9.88671875" style="22" customWidth="1"/>
    <col min="11" max="11" width="7.6640625" style="22" customWidth="1"/>
    <col min="12" max="12" width="8.109375" style="22" customWidth="1"/>
    <col min="13" max="13" width="8.21875" style="22" customWidth="1"/>
    <col min="14" max="14" width="8.109375" style="22" customWidth="1"/>
    <col min="15" max="15" width="8.5546875" style="22" customWidth="1"/>
    <col min="16" max="16" width="7.77734375" style="22" customWidth="1"/>
    <col min="17" max="17" width="8.44140625" style="22" customWidth="1"/>
    <col min="18" max="16384" width="8.88671875" style="22"/>
  </cols>
  <sheetData>
    <row r="1" spans="1:18" s="28" customFormat="1" ht="41.25" customHeight="1">
      <c r="A1" s="101" t="s">
        <v>99</v>
      </c>
      <c r="B1" s="101"/>
      <c r="C1" s="101"/>
      <c r="D1" s="101"/>
      <c r="E1" s="101"/>
      <c r="F1" s="101"/>
      <c r="G1" s="106"/>
      <c r="H1" s="106"/>
      <c r="I1" s="106"/>
    </row>
    <row r="2" spans="1:18" ht="11.25" customHeight="1" thickBot="1">
      <c r="A2" s="1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8.5" customHeight="1">
      <c r="A3" s="102" t="s">
        <v>108</v>
      </c>
      <c r="B3" s="104" t="s">
        <v>148</v>
      </c>
      <c r="C3" s="104"/>
      <c r="D3" s="104"/>
      <c r="E3" s="104"/>
      <c r="F3" s="104"/>
      <c r="G3" s="110" t="s">
        <v>154</v>
      </c>
      <c r="H3" s="104" t="s">
        <v>39</v>
      </c>
      <c r="I3" s="99"/>
      <c r="J3" s="102" t="s">
        <v>86</v>
      </c>
      <c r="K3" s="110" t="s">
        <v>152</v>
      </c>
      <c r="L3" s="110" t="s">
        <v>87</v>
      </c>
      <c r="M3" s="110" t="s">
        <v>88</v>
      </c>
      <c r="N3" s="110" t="s">
        <v>151</v>
      </c>
      <c r="O3" s="104" t="s">
        <v>149</v>
      </c>
      <c r="P3" s="104"/>
      <c r="Q3" s="104"/>
      <c r="R3" s="111" t="s">
        <v>108</v>
      </c>
    </row>
    <row r="4" spans="1:18" ht="27.75" customHeight="1">
      <c r="A4" s="103"/>
      <c r="B4" s="39" t="s">
        <v>153</v>
      </c>
      <c r="C4" s="39" t="s">
        <v>37</v>
      </c>
      <c r="D4" s="39" t="s">
        <v>84</v>
      </c>
      <c r="E4" s="39" t="s">
        <v>38</v>
      </c>
      <c r="F4" s="39" t="s">
        <v>85</v>
      </c>
      <c r="G4" s="105"/>
      <c r="H4" s="39" t="s">
        <v>146</v>
      </c>
      <c r="I4" s="40" t="s">
        <v>147</v>
      </c>
      <c r="J4" s="103"/>
      <c r="K4" s="105"/>
      <c r="L4" s="105"/>
      <c r="M4" s="105"/>
      <c r="N4" s="105"/>
      <c r="O4" s="39" t="s">
        <v>40</v>
      </c>
      <c r="P4" s="39" t="s">
        <v>41</v>
      </c>
      <c r="Q4" s="44" t="s">
        <v>150</v>
      </c>
      <c r="R4" s="100"/>
    </row>
    <row r="5" spans="1:18" ht="21.95" customHeight="1">
      <c r="A5" s="7">
        <v>2000</v>
      </c>
      <c r="B5" s="2">
        <v>14.3</v>
      </c>
      <c r="C5" s="2">
        <v>30.4</v>
      </c>
      <c r="D5" s="65">
        <v>35.4</v>
      </c>
      <c r="E5" s="65">
        <v>-2</v>
      </c>
      <c r="F5" s="2">
        <v>-7.8</v>
      </c>
      <c r="G5" s="66">
        <v>1027.0999999999999</v>
      </c>
      <c r="H5" s="2">
        <v>59</v>
      </c>
      <c r="I5" s="2">
        <v>6</v>
      </c>
      <c r="J5" s="68">
        <v>1015.2</v>
      </c>
      <c r="K5" s="68">
        <v>5.5</v>
      </c>
      <c r="L5" s="68">
        <v>4.7</v>
      </c>
      <c r="M5" s="68">
        <v>2201</v>
      </c>
      <c r="N5" s="68" t="s">
        <v>7</v>
      </c>
      <c r="O5" s="68">
        <v>2.1</v>
      </c>
      <c r="P5" s="68">
        <v>11.6</v>
      </c>
      <c r="Q5" s="68" t="s">
        <v>19</v>
      </c>
      <c r="R5" s="9">
        <v>2000</v>
      </c>
    </row>
    <row r="6" spans="1:18" ht="21.95" customHeight="1">
      <c r="A6" s="7">
        <v>2001</v>
      </c>
      <c r="B6" s="2">
        <v>14.6</v>
      </c>
      <c r="C6" s="2">
        <v>31.2</v>
      </c>
      <c r="D6" s="65">
        <v>35.700000000000003</v>
      </c>
      <c r="E6" s="65">
        <v>-1.9</v>
      </c>
      <c r="F6" s="2">
        <v>-9.8000000000000007</v>
      </c>
      <c r="G6" s="66">
        <v>869.1</v>
      </c>
      <c r="H6" s="2">
        <v>58</v>
      </c>
      <c r="I6" s="2">
        <v>5</v>
      </c>
      <c r="J6" s="68">
        <v>1015.5</v>
      </c>
      <c r="K6" s="68">
        <v>5.6</v>
      </c>
      <c r="L6" s="68">
        <v>4.5</v>
      </c>
      <c r="M6" s="68">
        <v>2320.1</v>
      </c>
      <c r="N6" s="68">
        <v>5.4</v>
      </c>
      <c r="O6" s="68">
        <v>1.9</v>
      </c>
      <c r="P6" s="68">
        <v>11.1</v>
      </c>
      <c r="Q6" s="68" t="s">
        <v>19</v>
      </c>
      <c r="R6" s="9">
        <v>2001</v>
      </c>
    </row>
    <row r="7" spans="1:18" ht="21.95" customHeight="1">
      <c r="A7" s="7">
        <v>2002</v>
      </c>
      <c r="B7" s="2">
        <v>14.4</v>
      </c>
      <c r="C7" s="2">
        <v>19.3</v>
      </c>
      <c r="D7" s="65">
        <v>35</v>
      </c>
      <c r="E7" s="65">
        <v>10.199999999999999</v>
      </c>
      <c r="F7" s="2">
        <v>-6.1</v>
      </c>
      <c r="G7" s="66">
        <v>1559.8</v>
      </c>
      <c r="H7" s="2">
        <v>59</v>
      </c>
      <c r="I7" s="2">
        <v>5</v>
      </c>
      <c r="J7" s="68">
        <v>1011.3</v>
      </c>
      <c r="K7" s="68">
        <v>5.6</v>
      </c>
      <c r="L7" s="68">
        <v>4.5</v>
      </c>
      <c r="M7" s="68">
        <v>2252.4</v>
      </c>
      <c r="N7" s="68" t="s">
        <v>7</v>
      </c>
      <c r="O7" s="68">
        <v>1.6</v>
      </c>
      <c r="P7" s="68">
        <v>13.1</v>
      </c>
      <c r="Q7" s="68" t="s">
        <v>19</v>
      </c>
      <c r="R7" s="9">
        <v>2002</v>
      </c>
    </row>
    <row r="8" spans="1:18" ht="21.95" customHeight="1">
      <c r="A8" s="7">
        <v>2003</v>
      </c>
      <c r="B8" s="2">
        <v>14.3</v>
      </c>
      <c r="C8" s="2">
        <v>19.100000000000001</v>
      </c>
      <c r="D8" s="2">
        <v>35.4</v>
      </c>
      <c r="E8" s="2">
        <v>10.3</v>
      </c>
      <c r="F8" s="2">
        <v>-9.9</v>
      </c>
      <c r="G8" s="66">
        <v>1864.1</v>
      </c>
      <c r="H8" s="2">
        <v>62</v>
      </c>
      <c r="I8" s="2">
        <v>9</v>
      </c>
      <c r="J8" s="68">
        <v>1015.9</v>
      </c>
      <c r="K8" s="68">
        <v>6.6</v>
      </c>
      <c r="L8" s="68">
        <v>5.2</v>
      </c>
      <c r="M8" s="68">
        <v>1965.5</v>
      </c>
      <c r="N8" s="68">
        <v>7.5</v>
      </c>
      <c r="O8" s="68">
        <v>2.2000000000000002</v>
      </c>
      <c r="P8" s="68">
        <v>18.3</v>
      </c>
      <c r="Q8" s="68">
        <v>33.200000000000003</v>
      </c>
      <c r="R8" s="9">
        <v>2003</v>
      </c>
    </row>
    <row r="9" spans="1:18" ht="21.95" customHeight="1">
      <c r="A9" s="13">
        <v>2004</v>
      </c>
      <c r="B9" s="14">
        <v>15.2</v>
      </c>
      <c r="C9" s="14">
        <v>20.5</v>
      </c>
      <c r="D9" s="14">
        <v>36.299999999999997</v>
      </c>
      <c r="E9" s="14">
        <v>11.1</v>
      </c>
      <c r="F9" s="14">
        <v>-10.6</v>
      </c>
      <c r="G9" s="67">
        <v>1250.0999999999999</v>
      </c>
      <c r="H9" s="14">
        <v>57</v>
      </c>
      <c r="I9" s="14">
        <v>7</v>
      </c>
      <c r="J9" s="69">
        <v>1015.6</v>
      </c>
      <c r="K9" s="69">
        <v>6</v>
      </c>
      <c r="L9" s="69">
        <v>5.2</v>
      </c>
      <c r="M9" s="69">
        <v>2361.6</v>
      </c>
      <c r="N9" s="69">
        <v>5.2</v>
      </c>
      <c r="O9" s="69">
        <v>2.2999999999999998</v>
      </c>
      <c r="P9" s="69">
        <v>14.8</v>
      </c>
      <c r="Q9" s="69">
        <v>29.1</v>
      </c>
      <c r="R9" s="15">
        <v>2004</v>
      </c>
    </row>
    <row r="10" spans="1:18" s="25" customFormat="1" ht="21.95" customHeight="1">
      <c r="A10" s="13">
        <v>2005</v>
      </c>
      <c r="B10" s="18">
        <v>14.3</v>
      </c>
      <c r="C10" s="18">
        <v>19.399999999999999</v>
      </c>
      <c r="D10" s="18">
        <v>35.5</v>
      </c>
      <c r="E10" s="18">
        <v>10</v>
      </c>
      <c r="F10" s="18">
        <v>-10.4</v>
      </c>
      <c r="G10" s="67">
        <v>1135.5999999999999</v>
      </c>
      <c r="H10" s="38">
        <v>57</v>
      </c>
      <c r="I10" s="38">
        <v>8</v>
      </c>
      <c r="J10" s="69">
        <v>1015.2</v>
      </c>
      <c r="K10" s="69">
        <v>5</v>
      </c>
      <c r="L10" s="69">
        <v>4.3</v>
      </c>
      <c r="M10" s="69">
        <v>2325.9</v>
      </c>
      <c r="N10" s="69">
        <v>12.7</v>
      </c>
      <c r="O10" s="69">
        <v>2.4</v>
      </c>
      <c r="P10" s="69">
        <v>11.5</v>
      </c>
      <c r="Q10" s="69">
        <v>24.9</v>
      </c>
      <c r="R10" s="15">
        <v>2005</v>
      </c>
    </row>
    <row r="11" spans="1:18" s="75" customFormat="1" ht="21.95" customHeight="1">
      <c r="A11" s="71">
        <v>2006</v>
      </c>
      <c r="B11" s="77">
        <v>14.6</v>
      </c>
      <c r="C11" s="77">
        <v>19.600000000000001</v>
      </c>
      <c r="D11" s="77">
        <v>36</v>
      </c>
      <c r="E11" s="77">
        <v>10.4</v>
      </c>
      <c r="F11" s="77">
        <v>-9.6999999999999993</v>
      </c>
      <c r="G11" s="78">
        <v>1393.9</v>
      </c>
      <c r="H11" s="79">
        <v>62</v>
      </c>
      <c r="I11" s="79">
        <v>7</v>
      </c>
      <c r="J11" s="78">
        <v>1015.5</v>
      </c>
      <c r="K11" s="77">
        <v>6.6</v>
      </c>
      <c r="L11" s="77">
        <v>4.8</v>
      </c>
      <c r="M11" s="78">
        <v>2126.5</v>
      </c>
      <c r="N11" s="77">
        <v>4</v>
      </c>
      <c r="O11" s="77">
        <v>2.2000000000000002</v>
      </c>
      <c r="P11" s="77">
        <v>11.7</v>
      </c>
      <c r="Q11" s="77">
        <v>24.1</v>
      </c>
      <c r="R11" s="74">
        <v>2006</v>
      </c>
    </row>
    <row r="12" spans="1:18" s="75" customFormat="1" ht="21.95" customHeight="1">
      <c r="A12" s="71">
        <v>2007</v>
      </c>
      <c r="B12" s="77">
        <v>15</v>
      </c>
      <c r="C12" s="77">
        <v>19.899999999999999</v>
      </c>
      <c r="D12" s="77">
        <v>35.700000000000003</v>
      </c>
      <c r="E12" s="77">
        <v>10.8</v>
      </c>
      <c r="F12" s="77">
        <v>4.9000000000000004</v>
      </c>
      <c r="G12" s="78">
        <v>1135.8</v>
      </c>
      <c r="H12" s="79">
        <v>66</v>
      </c>
      <c r="I12" s="79">
        <v>11</v>
      </c>
      <c r="J12" s="78">
        <v>1011.1</v>
      </c>
      <c r="K12" s="77">
        <v>8.1999999999999993</v>
      </c>
      <c r="L12" s="77">
        <v>4.9000000000000004</v>
      </c>
      <c r="M12" s="78">
        <v>2083.1</v>
      </c>
      <c r="N12" s="77" t="s">
        <v>7</v>
      </c>
      <c r="O12" s="77">
        <v>2.2000000000000002</v>
      </c>
      <c r="P12" s="77">
        <v>10.7</v>
      </c>
      <c r="Q12" s="77">
        <v>21</v>
      </c>
      <c r="R12" s="74">
        <v>2007</v>
      </c>
    </row>
    <row r="13" spans="1:18" s="75" customFormat="1" ht="21.95" customHeight="1">
      <c r="A13" s="71">
        <v>2008</v>
      </c>
      <c r="B13" s="77">
        <v>14.2</v>
      </c>
      <c r="C13" s="77">
        <v>19.3</v>
      </c>
      <c r="D13" s="77">
        <v>35.1</v>
      </c>
      <c r="E13" s="77">
        <v>10</v>
      </c>
      <c r="F13" s="77">
        <v>-8.5</v>
      </c>
      <c r="G13" s="78">
        <v>1112.3</v>
      </c>
      <c r="H13" s="79">
        <v>66</v>
      </c>
      <c r="I13" s="79">
        <v>10</v>
      </c>
      <c r="J13" s="78">
        <v>1015.8</v>
      </c>
      <c r="K13" s="77">
        <v>7.1</v>
      </c>
      <c r="L13" s="77">
        <v>4.8</v>
      </c>
      <c r="M13" s="78">
        <v>2307.9</v>
      </c>
      <c r="N13" s="77">
        <v>3</v>
      </c>
      <c r="O13" s="77">
        <v>2.1</v>
      </c>
      <c r="P13" s="77">
        <v>11</v>
      </c>
      <c r="Q13" s="77">
        <v>20.7</v>
      </c>
      <c r="R13" s="74">
        <v>2008</v>
      </c>
    </row>
    <row r="14" spans="1:18" s="25" customFormat="1" ht="20.25" customHeight="1">
      <c r="A14" s="88">
        <v>2009</v>
      </c>
      <c r="B14" s="89">
        <v>14.3</v>
      </c>
      <c r="C14" s="89">
        <v>19.5</v>
      </c>
      <c r="D14" s="89">
        <v>34.200000000000003</v>
      </c>
      <c r="E14" s="89">
        <v>10</v>
      </c>
      <c r="F14" s="89">
        <v>-902</v>
      </c>
      <c r="G14" s="90">
        <v>1133.2</v>
      </c>
      <c r="H14" s="91">
        <v>64</v>
      </c>
      <c r="I14" s="91">
        <v>12</v>
      </c>
      <c r="J14" s="90">
        <v>1015.1</v>
      </c>
      <c r="K14" s="89">
        <v>6.9</v>
      </c>
      <c r="L14" s="89">
        <v>408</v>
      </c>
      <c r="M14" s="90">
        <v>2240.9</v>
      </c>
      <c r="N14" s="89" t="s">
        <v>7</v>
      </c>
      <c r="O14" s="89">
        <v>2.2000000000000002</v>
      </c>
      <c r="P14" s="89">
        <v>10.4</v>
      </c>
      <c r="Q14" s="89">
        <v>21</v>
      </c>
      <c r="R14" s="92">
        <v>2009</v>
      </c>
    </row>
    <row r="15" spans="1:18" s="25" customFormat="1" ht="20.25" customHeight="1">
      <c r="A15" s="88"/>
      <c r="B15" s="89"/>
      <c r="C15" s="89"/>
      <c r="D15" s="89"/>
      <c r="E15" s="89"/>
      <c r="F15" s="89"/>
      <c r="G15" s="90"/>
      <c r="H15" s="91"/>
      <c r="I15" s="91"/>
      <c r="J15" s="90"/>
      <c r="K15" s="89"/>
      <c r="L15" s="89"/>
      <c r="M15" s="90"/>
      <c r="N15" s="89"/>
      <c r="O15" s="89"/>
      <c r="P15" s="89"/>
      <c r="Q15" s="89"/>
      <c r="R15" s="92"/>
    </row>
    <row r="16" spans="1:18" s="23" customFormat="1" ht="21.75" customHeight="1">
      <c r="A16" s="56">
        <v>2010</v>
      </c>
      <c r="B16" s="126">
        <f>AVERAGE(B17:B28)</f>
        <v>15</v>
      </c>
      <c r="C16" s="126">
        <f>AVERAGE(C17:C28)</f>
        <v>20.09090909090909</v>
      </c>
      <c r="D16" s="126">
        <f>MAX(D17:D28)</f>
        <v>35.4</v>
      </c>
      <c r="E16" s="126">
        <f>AVERAGE(E17:E28)</f>
        <v>10.71818181818182</v>
      </c>
      <c r="F16" s="126">
        <f>MIN(F17:F28)</f>
        <v>-8.1</v>
      </c>
      <c r="G16" s="126">
        <f>SUM(G17:G28)</f>
        <v>1131.4000000000001</v>
      </c>
      <c r="H16" s="127">
        <f>AVERAGE(H17:H28)</f>
        <v>67.36363636363636</v>
      </c>
      <c r="I16" s="127">
        <f>MIN(I17:I28)</f>
        <v>13</v>
      </c>
      <c r="J16" s="126">
        <f>AVERAGE(J17:J28)</f>
        <v>1015.7636363636364</v>
      </c>
      <c r="K16" s="126">
        <f>AVERAGE(K17:K28)</f>
        <v>8.3636363636363633</v>
      </c>
      <c r="L16" s="126">
        <f>AVERAGE(L17:L28)</f>
        <v>5.2363636363636363</v>
      </c>
      <c r="M16" s="126">
        <f>SUM(M17:M28)</f>
        <v>2027.8</v>
      </c>
      <c r="N16" s="128">
        <f>MAX(N17:N28)</f>
        <v>3.6</v>
      </c>
      <c r="O16" s="126">
        <f>AVERAGE(O17:O28)</f>
        <v>2.2454545454545456</v>
      </c>
      <c r="P16" s="126">
        <f>MAX(P17:P28)</f>
        <v>12.4</v>
      </c>
      <c r="Q16" s="126">
        <f>MAX(Q17:Q28)</f>
        <v>23.2</v>
      </c>
      <c r="R16" s="98">
        <v>2010</v>
      </c>
    </row>
    <row r="17" spans="1:18" ht="21.75" customHeight="1">
      <c r="A17" s="12"/>
      <c r="B17" s="82"/>
      <c r="C17" s="83"/>
      <c r="D17" s="83"/>
      <c r="E17" s="84"/>
      <c r="F17" s="83"/>
      <c r="G17" s="85"/>
      <c r="H17" s="83"/>
      <c r="I17" s="83"/>
      <c r="J17" s="85"/>
      <c r="K17" s="83"/>
      <c r="L17" s="83"/>
      <c r="M17" s="85"/>
      <c r="N17" s="86"/>
      <c r="O17" s="83"/>
      <c r="P17" s="83"/>
      <c r="Q17" s="82"/>
      <c r="R17" s="15"/>
    </row>
    <row r="18" spans="1:18" s="25" customFormat="1" ht="21.95" customHeight="1">
      <c r="A18" s="13" t="s">
        <v>42</v>
      </c>
      <c r="B18" s="119">
        <v>1.5</v>
      </c>
      <c r="C18" s="119">
        <v>7.4</v>
      </c>
      <c r="D18" s="119">
        <v>15.9</v>
      </c>
      <c r="E18" s="119">
        <v>-3.2</v>
      </c>
      <c r="F18" s="119">
        <v>-8.1</v>
      </c>
      <c r="G18" s="119">
        <v>17</v>
      </c>
      <c r="H18" s="120">
        <v>47</v>
      </c>
      <c r="I18" s="120">
        <v>13</v>
      </c>
      <c r="J18" s="119">
        <v>1022</v>
      </c>
      <c r="K18" s="119">
        <v>-9.4</v>
      </c>
      <c r="L18" s="119">
        <v>2.5</v>
      </c>
      <c r="M18" s="119">
        <v>225.7</v>
      </c>
      <c r="N18" s="121">
        <v>0</v>
      </c>
      <c r="O18" s="119">
        <v>2.5</v>
      </c>
      <c r="P18" s="119">
        <v>8.8000000000000007</v>
      </c>
      <c r="Q18" s="119">
        <v>15.8</v>
      </c>
      <c r="R18" s="15" t="s">
        <v>77</v>
      </c>
    </row>
    <row r="19" spans="1:18" s="25" customFormat="1" ht="21.95" customHeight="1">
      <c r="A19" s="13" t="s">
        <v>43</v>
      </c>
      <c r="B19" s="119">
        <v>4.4000000000000004</v>
      </c>
      <c r="C19" s="119">
        <v>9.1999999999999993</v>
      </c>
      <c r="D19" s="119">
        <v>20.9</v>
      </c>
      <c r="E19" s="119">
        <v>0.4</v>
      </c>
      <c r="F19" s="119">
        <v>-5.5</v>
      </c>
      <c r="G19" s="119">
        <v>108</v>
      </c>
      <c r="H19" s="120">
        <v>64</v>
      </c>
      <c r="I19" s="122">
        <v>13</v>
      </c>
      <c r="J19" s="119">
        <v>1020.6</v>
      </c>
      <c r="K19" s="119">
        <v>-3</v>
      </c>
      <c r="L19" s="119">
        <v>5.2</v>
      </c>
      <c r="M19" s="119">
        <v>142.6</v>
      </c>
      <c r="N19" s="121">
        <v>3.6</v>
      </c>
      <c r="O19" s="119">
        <v>2.2000000000000002</v>
      </c>
      <c r="P19" s="119">
        <v>8</v>
      </c>
      <c r="Q19" s="119">
        <v>15.1</v>
      </c>
      <c r="R19" s="15" t="s">
        <v>78</v>
      </c>
    </row>
    <row r="20" spans="1:18" s="25" customFormat="1" ht="21.95" customHeight="1">
      <c r="A20" s="13" t="s">
        <v>75</v>
      </c>
      <c r="B20" s="119">
        <v>7</v>
      </c>
      <c r="C20" s="119">
        <v>11</v>
      </c>
      <c r="D20" s="119">
        <v>22.2</v>
      </c>
      <c r="E20" s="119">
        <v>3</v>
      </c>
      <c r="F20" s="119">
        <v>-2.6</v>
      </c>
      <c r="G20" s="119">
        <v>98.9</v>
      </c>
      <c r="H20" s="120">
        <v>67</v>
      </c>
      <c r="I20" s="120">
        <v>16</v>
      </c>
      <c r="J20" s="119">
        <v>1019.7</v>
      </c>
      <c r="K20" s="119">
        <v>0.3</v>
      </c>
      <c r="L20" s="119">
        <v>6.5</v>
      </c>
      <c r="M20" s="119">
        <v>123.4</v>
      </c>
      <c r="N20" s="121">
        <v>2.8</v>
      </c>
      <c r="O20" s="119">
        <v>2.8</v>
      </c>
      <c r="P20" s="119">
        <v>12.4</v>
      </c>
      <c r="Q20" s="119">
        <v>22.2</v>
      </c>
      <c r="R20" s="15" t="s">
        <v>75</v>
      </c>
    </row>
    <row r="21" spans="1:18" s="25" customFormat="1" ht="21.95" customHeight="1">
      <c r="A21" s="13" t="s">
        <v>45</v>
      </c>
      <c r="B21" s="119">
        <v>10.8</v>
      </c>
      <c r="C21" s="119">
        <v>16.100000000000001</v>
      </c>
      <c r="D21" s="119">
        <v>22.2</v>
      </c>
      <c r="E21" s="119">
        <v>5.9</v>
      </c>
      <c r="F21" s="119">
        <v>0.7</v>
      </c>
      <c r="G21" s="119">
        <v>112.8</v>
      </c>
      <c r="H21" s="120">
        <v>63</v>
      </c>
      <c r="I21" s="120">
        <v>17</v>
      </c>
      <c r="J21" s="119">
        <v>1018</v>
      </c>
      <c r="K21" s="119">
        <v>3.2</v>
      </c>
      <c r="L21" s="119">
        <v>6</v>
      </c>
      <c r="M21" s="119">
        <v>172.3</v>
      </c>
      <c r="N21" s="121">
        <v>0</v>
      </c>
      <c r="O21" s="119">
        <v>2.5</v>
      </c>
      <c r="P21" s="119">
        <v>9.9</v>
      </c>
      <c r="Q21" s="119">
        <v>16.3</v>
      </c>
      <c r="R21" s="15" t="s">
        <v>45</v>
      </c>
    </row>
    <row r="22" spans="1:18" s="25" customFormat="1" ht="21.95" customHeight="1">
      <c r="A22" s="13" t="s">
        <v>46</v>
      </c>
      <c r="B22" s="119">
        <v>17.600000000000001</v>
      </c>
      <c r="C22" s="119">
        <v>22.9</v>
      </c>
      <c r="D22" s="119">
        <v>30.9</v>
      </c>
      <c r="E22" s="119">
        <v>12.9</v>
      </c>
      <c r="F22" s="119">
        <v>5.9</v>
      </c>
      <c r="G22" s="119">
        <v>137.30000000000001</v>
      </c>
      <c r="H22" s="120">
        <v>67</v>
      </c>
      <c r="I22" s="120">
        <v>18</v>
      </c>
      <c r="J22" s="119">
        <v>1011.3</v>
      </c>
      <c r="K22" s="119">
        <v>10.8</v>
      </c>
      <c r="L22" s="119">
        <v>5.6</v>
      </c>
      <c r="M22" s="119">
        <v>211.2</v>
      </c>
      <c r="N22" s="121">
        <v>0</v>
      </c>
      <c r="O22" s="119">
        <v>2.4</v>
      </c>
      <c r="P22" s="119">
        <v>8.1999999999999993</v>
      </c>
      <c r="Q22" s="119">
        <v>14.3</v>
      </c>
      <c r="R22" s="15" t="s">
        <v>46</v>
      </c>
    </row>
    <row r="23" spans="1:18" s="25" customFormat="1" ht="21.95" customHeight="1">
      <c r="A23" s="13" t="s">
        <v>47</v>
      </c>
      <c r="B23" s="119">
        <v>22.2</v>
      </c>
      <c r="C23" s="119">
        <v>27.6</v>
      </c>
      <c r="D23" s="119">
        <v>33</v>
      </c>
      <c r="E23" s="119">
        <v>17.7</v>
      </c>
      <c r="F23" s="119">
        <v>11.9</v>
      </c>
      <c r="G23" s="119">
        <v>40.1</v>
      </c>
      <c r="H23" s="120">
        <v>72</v>
      </c>
      <c r="I23" s="120">
        <v>33</v>
      </c>
      <c r="J23" s="119">
        <v>1010</v>
      </c>
      <c r="K23" s="119">
        <v>16.8</v>
      </c>
      <c r="L23" s="119">
        <v>5.9</v>
      </c>
      <c r="M23" s="119">
        <v>214</v>
      </c>
      <c r="N23" s="121">
        <v>0</v>
      </c>
      <c r="O23" s="119">
        <v>1.8</v>
      </c>
      <c r="P23" s="119">
        <v>6.6</v>
      </c>
      <c r="Q23" s="119">
        <v>13.2</v>
      </c>
      <c r="R23" s="15" t="s">
        <v>47</v>
      </c>
    </row>
    <row r="24" spans="1:18" s="25" customFormat="1" ht="21.95" customHeight="1">
      <c r="A24" s="13" t="s">
        <v>48</v>
      </c>
      <c r="B24" s="119">
        <v>25.4</v>
      </c>
      <c r="C24" s="119">
        <v>29.6</v>
      </c>
      <c r="D24" s="119">
        <v>34.4</v>
      </c>
      <c r="E24" s="119">
        <v>22.2</v>
      </c>
      <c r="F24" s="119">
        <v>18.8</v>
      </c>
      <c r="G24" s="119">
        <v>266.8</v>
      </c>
      <c r="H24" s="120">
        <v>80</v>
      </c>
      <c r="I24" s="120">
        <v>38</v>
      </c>
      <c r="J24" s="119">
        <v>1008.6</v>
      </c>
      <c r="K24" s="119">
        <v>21.4</v>
      </c>
      <c r="L24" s="119">
        <v>7</v>
      </c>
      <c r="M24" s="119">
        <v>159.30000000000001</v>
      </c>
      <c r="N24" s="121">
        <v>0</v>
      </c>
      <c r="O24" s="119">
        <v>2.2000000000000002</v>
      </c>
      <c r="P24" s="119">
        <v>7.3</v>
      </c>
      <c r="Q24" s="119">
        <v>12.3</v>
      </c>
      <c r="R24" s="15" t="s">
        <v>48</v>
      </c>
    </row>
    <row r="25" spans="1:18" s="25" customFormat="1" ht="21.95" customHeight="1">
      <c r="A25" s="13" t="s">
        <v>49</v>
      </c>
      <c r="B25" s="119">
        <v>27.8</v>
      </c>
      <c r="C25" s="119">
        <v>32.1</v>
      </c>
      <c r="D25" s="119">
        <v>35.4</v>
      </c>
      <c r="E25" s="119">
        <v>24.4</v>
      </c>
      <c r="F25" s="119">
        <v>22.4</v>
      </c>
      <c r="G25" s="119">
        <v>114.5</v>
      </c>
      <c r="H25" s="120">
        <v>79</v>
      </c>
      <c r="I25" s="120">
        <v>47</v>
      </c>
      <c r="J25" s="119">
        <v>1011.2</v>
      </c>
      <c r="K25" s="119">
        <v>23.6</v>
      </c>
      <c r="L25" s="119">
        <v>5.9</v>
      </c>
      <c r="M25" s="119">
        <v>197.7</v>
      </c>
      <c r="N25" s="121">
        <v>0</v>
      </c>
      <c r="O25" s="119">
        <v>2.2999999999999998</v>
      </c>
      <c r="P25" s="119">
        <v>11.4</v>
      </c>
      <c r="Q25" s="119">
        <v>23.2</v>
      </c>
      <c r="R25" s="15" t="s">
        <v>49</v>
      </c>
    </row>
    <row r="26" spans="1:18" s="25" customFormat="1" ht="21.95" customHeight="1">
      <c r="A26" s="13" t="s">
        <v>50</v>
      </c>
      <c r="B26" s="119">
        <v>22.7</v>
      </c>
      <c r="C26" s="119">
        <v>27.7</v>
      </c>
      <c r="D26" s="119">
        <v>33.6</v>
      </c>
      <c r="E26" s="119">
        <v>18.7</v>
      </c>
      <c r="F26" s="119">
        <v>11.8</v>
      </c>
      <c r="G26" s="119">
        <v>182</v>
      </c>
      <c r="H26" s="120">
        <v>76</v>
      </c>
      <c r="I26" s="120">
        <v>28</v>
      </c>
      <c r="J26" s="119">
        <v>1013.6</v>
      </c>
      <c r="K26" s="119">
        <v>18</v>
      </c>
      <c r="L26" s="119">
        <v>5.6</v>
      </c>
      <c r="M26" s="119">
        <v>172.3</v>
      </c>
      <c r="N26" s="121">
        <v>0</v>
      </c>
      <c r="O26" s="119">
        <v>2</v>
      </c>
      <c r="P26" s="119">
        <v>8.8000000000000007</v>
      </c>
      <c r="Q26" s="119">
        <v>17.600000000000001</v>
      </c>
      <c r="R26" s="15" t="s">
        <v>50</v>
      </c>
    </row>
    <row r="27" spans="1:18" s="25" customFormat="1" ht="21.95" customHeight="1">
      <c r="A27" s="13" t="s">
        <v>76</v>
      </c>
      <c r="B27" s="119">
        <v>16.600000000000001</v>
      </c>
      <c r="C27" s="119">
        <v>21.5</v>
      </c>
      <c r="D27" s="119">
        <v>25.9</v>
      </c>
      <c r="E27" s="119">
        <v>12.4</v>
      </c>
      <c r="F27" s="119">
        <v>4.3</v>
      </c>
      <c r="G27" s="119">
        <v>38.5</v>
      </c>
      <c r="H27" s="120">
        <v>71</v>
      </c>
      <c r="I27" s="120">
        <v>24</v>
      </c>
      <c r="J27" s="119">
        <v>1018.1</v>
      </c>
      <c r="K27" s="119">
        <v>10.8</v>
      </c>
      <c r="L27" s="119">
        <v>5.2</v>
      </c>
      <c r="M27" s="119">
        <v>179.7</v>
      </c>
      <c r="N27" s="121">
        <v>0</v>
      </c>
      <c r="O27" s="119">
        <v>2.1</v>
      </c>
      <c r="P27" s="119">
        <v>9.4</v>
      </c>
      <c r="Q27" s="119">
        <v>17.5</v>
      </c>
      <c r="R27" s="15" t="s">
        <v>51</v>
      </c>
    </row>
    <row r="28" spans="1:18" s="25" customFormat="1" ht="21.95" customHeight="1">
      <c r="A28" s="13" t="s">
        <v>52</v>
      </c>
      <c r="B28" s="119">
        <v>9</v>
      </c>
      <c r="C28" s="119">
        <v>15.9</v>
      </c>
      <c r="D28" s="119">
        <v>20.7</v>
      </c>
      <c r="E28" s="119">
        <v>3.5</v>
      </c>
      <c r="F28" s="119">
        <v>-2.1</v>
      </c>
      <c r="G28" s="119">
        <v>15.5</v>
      </c>
      <c r="H28" s="120">
        <v>55</v>
      </c>
      <c r="I28" s="120">
        <v>16</v>
      </c>
      <c r="J28" s="119">
        <v>1020.3</v>
      </c>
      <c r="K28" s="119">
        <v>-0.5</v>
      </c>
      <c r="L28" s="119">
        <v>2.2000000000000002</v>
      </c>
      <c r="M28" s="119">
        <v>229.6</v>
      </c>
      <c r="N28" s="121">
        <v>0</v>
      </c>
      <c r="O28" s="119">
        <v>1.9</v>
      </c>
      <c r="P28" s="119">
        <v>10.3</v>
      </c>
      <c r="Q28" s="119">
        <v>19.399999999999999</v>
      </c>
      <c r="R28" s="15" t="s">
        <v>52</v>
      </c>
    </row>
    <row r="29" spans="1:18" s="25" customFormat="1" ht="21.95" customHeight="1">
      <c r="A29" s="13" t="s">
        <v>53</v>
      </c>
      <c r="B29" s="123">
        <v>3.3</v>
      </c>
      <c r="C29" s="123">
        <v>9</v>
      </c>
      <c r="D29" s="123">
        <v>19.8</v>
      </c>
      <c r="E29" s="123">
        <v>-1.4</v>
      </c>
      <c r="F29" s="123">
        <v>-8.5</v>
      </c>
      <c r="G29" s="123">
        <v>30.2</v>
      </c>
      <c r="H29" s="124">
        <v>53</v>
      </c>
      <c r="I29" s="124">
        <v>15</v>
      </c>
      <c r="J29" s="123">
        <v>1015.9</v>
      </c>
      <c r="K29" s="123">
        <v>-6.1</v>
      </c>
      <c r="L29" s="123">
        <v>2.8</v>
      </c>
      <c r="M29" s="123">
        <v>203.7</v>
      </c>
      <c r="N29" s="125">
        <v>0.5</v>
      </c>
      <c r="O29" s="123">
        <v>2.4</v>
      </c>
      <c r="P29" s="123">
        <v>10.5</v>
      </c>
      <c r="Q29" s="123">
        <v>21.7</v>
      </c>
      <c r="R29" s="15" t="s">
        <v>53</v>
      </c>
    </row>
    <row r="30" spans="1:18" s="25" customFormat="1" ht="12" customHeight="1" thickBot="1">
      <c r="A30" s="13"/>
      <c r="B30" s="18"/>
      <c r="C30" s="18"/>
      <c r="D30" s="18"/>
      <c r="E30" s="18"/>
      <c r="F30" s="18"/>
      <c r="G30" s="18"/>
      <c r="H30" s="14"/>
      <c r="I30" s="14"/>
      <c r="J30" s="14"/>
      <c r="K30" s="14"/>
      <c r="L30" s="14"/>
      <c r="M30" s="14"/>
      <c r="N30" s="14"/>
      <c r="O30" s="18"/>
      <c r="P30" s="14"/>
      <c r="Q30" s="18"/>
      <c r="R30" s="15"/>
    </row>
    <row r="31" spans="1:18" s="25" customFormat="1" ht="15" customHeight="1">
      <c r="A31" s="109" t="s">
        <v>98</v>
      </c>
      <c r="B31" s="109"/>
      <c r="C31" s="109"/>
      <c r="D31" s="109"/>
      <c r="E31" s="109"/>
      <c r="F31" s="109"/>
      <c r="G31" s="109"/>
      <c r="H31" s="109"/>
      <c r="I31" s="109"/>
      <c r="J31" s="32"/>
      <c r="K31" s="32"/>
      <c r="L31" s="32"/>
      <c r="M31" s="32"/>
      <c r="N31" s="32"/>
      <c r="O31" s="32"/>
      <c r="P31" s="32"/>
      <c r="Q31" s="32"/>
      <c r="R31" s="32"/>
    </row>
    <row r="32" spans="1:18" s="25" customFormat="1" ht="15" customHeight="1">
      <c r="A32" s="26" t="s">
        <v>155</v>
      </c>
      <c r="B32" s="31"/>
      <c r="C32" s="31"/>
      <c r="D32" s="31"/>
      <c r="E32" s="31"/>
      <c r="F32" s="31"/>
      <c r="G32" s="31"/>
      <c r="H32" s="31"/>
      <c r="I32" s="31"/>
    </row>
  </sheetData>
  <mergeCells count="13">
    <mergeCell ref="A1:I1"/>
    <mergeCell ref="R3:R4"/>
    <mergeCell ref="J3:J4"/>
    <mergeCell ref="K3:K4"/>
    <mergeCell ref="L3:L4"/>
    <mergeCell ref="M3:M4"/>
    <mergeCell ref="A3:A4"/>
    <mergeCell ref="B3:F3"/>
    <mergeCell ref="A31:I31"/>
    <mergeCell ref="G3:G4"/>
    <mergeCell ref="H3:I3"/>
    <mergeCell ref="N3:N4"/>
    <mergeCell ref="O3:Q3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98" orientation="portrait" r:id="rId1"/>
  <headerFooter alignWithMargins="0"/>
  <colBreaks count="1" manualBreakCount="1">
    <brk id="9" max="1048575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7"/>
  <sheetViews>
    <sheetView view="pageBreakPreview" topLeftCell="C1" zoomScale="80" zoomScaleNormal="100" workbookViewId="0">
      <pane ySplit="3" topLeftCell="A10" activePane="bottomLeft" state="frozen"/>
      <selection activeCell="B11" sqref="B11"/>
      <selection pane="bottomLeft" activeCell="H12" sqref="H12"/>
    </sheetView>
  </sheetViews>
  <sheetFormatPr defaultRowHeight="13.5"/>
  <cols>
    <col min="1" max="1" width="10" style="22" customWidth="1"/>
    <col min="2" max="2" width="11" style="22" customWidth="1"/>
    <col min="3" max="6" width="9.77734375" style="22" customWidth="1"/>
    <col min="7" max="7" width="10.21875" style="22" customWidth="1"/>
    <col min="8" max="8" width="8.88671875" style="22"/>
    <col min="9" max="9" width="9" style="22" customWidth="1"/>
    <col min="10" max="10" width="9.109375" style="22" customWidth="1"/>
    <col min="11" max="11" width="8.6640625" style="22" customWidth="1"/>
    <col min="12" max="15" width="9.77734375" style="22" customWidth="1"/>
    <col min="16" max="16384" width="8.88671875" style="22"/>
  </cols>
  <sheetData>
    <row r="1" spans="1:15" s="28" customFormat="1" ht="42" customHeight="1">
      <c r="A1" s="101" t="s">
        <v>100</v>
      </c>
      <c r="B1" s="101"/>
      <c r="C1" s="101"/>
      <c r="D1" s="101"/>
      <c r="E1" s="101"/>
      <c r="F1" s="101"/>
      <c r="G1" s="101"/>
      <c r="H1" s="34"/>
    </row>
    <row r="2" spans="1:15" ht="20.100000000000001" customHeight="1" thickBot="1">
      <c r="A2" s="17" t="s">
        <v>111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5" customHeight="1">
      <c r="A3" s="35" t="s">
        <v>109</v>
      </c>
      <c r="B3" s="41" t="s">
        <v>20</v>
      </c>
      <c r="C3" s="36" t="s">
        <v>42</v>
      </c>
      <c r="D3" s="36" t="s">
        <v>43</v>
      </c>
      <c r="E3" s="36" t="s">
        <v>44</v>
      </c>
      <c r="F3" s="36" t="s">
        <v>45</v>
      </c>
      <c r="G3" s="37" t="s">
        <v>46</v>
      </c>
      <c r="H3" s="41" t="s">
        <v>47</v>
      </c>
      <c r="I3" s="36" t="s">
        <v>48</v>
      </c>
      <c r="J3" s="36" t="s">
        <v>49</v>
      </c>
      <c r="K3" s="36" t="s">
        <v>50</v>
      </c>
      <c r="L3" s="36" t="s">
        <v>51</v>
      </c>
      <c r="M3" s="36" t="s">
        <v>52</v>
      </c>
      <c r="N3" s="37" t="s">
        <v>53</v>
      </c>
      <c r="O3" s="37" t="s">
        <v>93</v>
      </c>
    </row>
    <row r="4" spans="1:15" ht="45" customHeight="1">
      <c r="A4" s="7">
        <v>2000</v>
      </c>
      <c r="B4" s="68">
        <v>1027.0999999999999</v>
      </c>
      <c r="C4" s="68">
        <v>24</v>
      </c>
      <c r="D4" s="68">
        <v>0.1</v>
      </c>
      <c r="E4" s="68">
        <v>58.5</v>
      </c>
      <c r="F4" s="68">
        <v>62.5</v>
      </c>
      <c r="G4" s="68">
        <v>49.2</v>
      </c>
      <c r="H4" s="68">
        <v>78.400000000000006</v>
      </c>
      <c r="I4" s="68">
        <v>165.4</v>
      </c>
      <c r="J4" s="68">
        <v>262.10000000000002</v>
      </c>
      <c r="K4" s="68">
        <v>217</v>
      </c>
      <c r="L4" s="68">
        <v>41.4</v>
      </c>
      <c r="M4" s="68">
        <v>67.5</v>
      </c>
      <c r="N4" s="68">
        <v>1</v>
      </c>
      <c r="O4" s="9">
        <v>2000</v>
      </c>
    </row>
    <row r="5" spans="1:15" ht="45" customHeight="1">
      <c r="A5" s="7">
        <v>2001</v>
      </c>
      <c r="B5" s="68">
        <v>869.1</v>
      </c>
      <c r="C5" s="68">
        <v>59.4</v>
      </c>
      <c r="D5" s="68">
        <v>56.2</v>
      </c>
      <c r="E5" s="68">
        <v>9.4</v>
      </c>
      <c r="F5" s="68">
        <v>28</v>
      </c>
      <c r="G5" s="68">
        <v>55.9</v>
      </c>
      <c r="H5" s="68">
        <v>203.3</v>
      </c>
      <c r="I5" s="68">
        <v>121.6</v>
      </c>
      <c r="J5" s="68">
        <v>87.4</v>
      </c>
      <c r="K5" s="68">
        <v>94.5</v>
      </c>
      <c r="L5" s="68">
        <v>98.3</v>
      </c>
      <c r="M5" s="68">
        <v>13.2</v>
      </c>
      <c r="N5" s="68">
        <v>41.9</v>
      </c>
      <c r="O5" s="9">
        <v>2001</v>
      </c>
    </row>
    <row r="6" spans="1:15" ht="45" customHeight="1">
      <c r="A6" s="7">
        <v>2002</v>
      </c>
      <c r="B6" s="68">
        <v>1559.8</v>
      </c>
      <c r="C6" s="68">
        <v>49.6</v>
      </c>
      <c r="D6" s="68">
        <v>7.2</v>
      </c>
      <c r="E6" s="68">
        <v>86.5</v>
      </c>
      <c r="F6" s="68">
        <v>91.1</v>
      </c>
      <c r="G6" s="68">
        <v>112.9</v>
      </c>
      <c r="H6" s="68">
        <v>52.6</v>
      </c>
      <c r="I6" s="68">
        <v>326.60000000000002</v>
      </c>
      <c r="J6" s="68">
        <v>592.5</v>
      </c>
      <c r="K6" s="68">
        <v>99.9</v>
      </c>
      <c r="L6" s="68">
        <v>89.9</v>
      </c>
      <c r="M6" s="68">
        <v>3.5</v>
      </c>
      <c r="N6" s="68">
        <v>47.5</v>
      </c>
      <c r="O6" s="9">
        <v>2002</v>
      </c>
    </row>
    <row r="7" spans="1:15" ht="45" customHeight="1">
      <c r="A7" s="7">
        <v>2003</v>
      </c>
      <c r="B7" s="68">
        <v>1864.1</v>
      </c>
      <c r="C7" s="68">
        <v>26.7</v>
      </c>
      <c r="D7" s="68">
        <v>50.5</v>
      </c>
      <c r="E7" s="68">
        <v>40.4</v>
      </c>
      <c r="F7" s="68">
        <v>156.6</v>
      </c>
      <c r="G7" s="68">
        <v>352.8</v>
      </c>
      <c r="H7" s="68">
        <v>269</v>
      </c>
      <c r="I7" s="68">
        <v>469.8</v>
      </c>
      <c r="J7" s="68">
        <v>223.1</v>
      </c>
      <c r="K7" s="68">
        <v>145.19999999999999</v>
      </c>
      <c r="L7" s="68">
        <v>4.5</v>
      </c>
      <c r="M7" s="68">
        <v>114.5</v>
      </c>
      <c r="N7" s="68">
        <v>11</v>
      </c>
      <c r="O7" s="9">
        <v>2003</v>
      </c>
    </row>
    <row r="8" spans="1:15" ht="45" customHeight="1">
      <c r="A8" s="13">
        <v>2004</v>
      </c>
      <c r="B8" s="69">
        <v>1250.0999999999999</v>
      </c>
      <c r="C8" s="69">
        <v>10.7</v>
      </c>
      <c r="D8" s="69">
        <v>51.1</v>
      </c>
      <c r="E8" s="69">
        <v>20.5</v>
      </c>
      <c r="F8" s="69">
        <v>124.5</v>
      </c>
      <c r="G8" s="69">
        <v>104</v>
      </c>
      <c r="H8" s="69">
        <v>201.8</v>
      </c>
      <c r="I8" s="69">
        <v>102</v>
      </c>
      <c r="J8" s="69">
        <v>264.89999999999998</v>
      </c>
      <c r="K8" s="69">
        <v>273.60000000000002</v>
      </c>
      <c r="L8" s="69">
        <v>6.7</v>
      </c>
      <c r="M8" s="69">
        <v>64.7</v>
      </c>
      <c r="N8" s="69">
        <v>25.6</v>
      </c>
      <c r="O8" s="15">
        <v>2004</v>
      </c>
    </row>
    <row r="9" spans="1:15" s="25" customFormat="1" ht="45" customHeight="1">
      <c r="A9" s="13">
        <v>2005</v>
      </c>
      <c r="B9" s="69">
        <f>SUM(C9:N9)</f>
        <v>1135.5999999999999</v>
      </c>
      <c r="C9" s="69">
        <v>36.4</v>
      </c>
      <c r="D9" s="69">
        <v>34.4</v>
      </c>
      <c r="E9" s="69">
        <v>102.9</v>
      </c>
      <c r="F9" s="69">
        <v>48.1</v>
      </c>
      <c r="G9" s="69">
        <v>52.6</v>
      </c>
      <c r="H9" s="69">
        <v>72.5</v>
      </c>
      <c r="I9" s="69">
        <v>148.1</v>
      </c>
      <c r="J9" s="69">
        <v>210.6</v>
      </c>
      <c r="K9" s="69">
        <v>392.2</v>
      </c>
      <c r="L9" s="69">
        <v>12.2</v>
      </c>
      <c r="M9" s="69">
        <v>24.5</v>
      </c>
      <c r="N9" s="69">
        <v>1.1000000000000001</v>
      </c>
      <c r="O9" s="15">
        <v>2005</v>
      </c>
    </row>
    <row r="10" spans="1:15" s="75" customFormat="1" ht="45" customHeight="1">
      <c r="A10" s="71">
        <v>2006</v>
      </c>
      <c r="B10" s="80">
        <v>1393.9</v>
      </c>
      <c r="C10" s="80">
        <v>27.3</v>
      </c>
      <c r="D10" s="80">
        <v>33.299999999999997</v>
      </c>
      <c r="E10" s="80">
        <v>21</v>
      </c>
      <c r="F10" s="80">
        <v>135.1</v>
      </c>
      <c r="G10" s="80">
        <v>207.1</v>
      </c>
      <c r="H10" s="80">
        <v>100.7</v>
      </c>
      <c r="I10" s="80">
        <v>543.20000000000005</v>
      </c>
      <c r="J10" s="80">
        <v>131.69999999999999</v>
      </c>
      <c r="K10" s="80">
        <v>150</v>
      </c>
      <c r="L10" s="80">
        <v>21</v>
      </c>
      <c r="M10" s="80">
        <v>16.100000000000001</v>
      </c>
      <c r="N10" s="80">
        <v>7.5</v>
      </c>
      <c r="O10" s="74">
        <v>2006</v>
      </c>
    </row>
    <row r="11" spans="1:15" s="75" customFormat="1" ht="45" customHeight="1">
      <c r="A11" s="71">
        <v>2007</v>
      </c>
      <c r="B11" s="80">
        <v>1135.8</v>
      </c>
      <c r="C11" s="80">
        <v>3</v>
      </c>
      <c r="D11" s="80">
        <v>49.3</v>
      </c>
      <c r="E11" s="80">
        <v>82.1</v>
      </c>
      <c r="F11" s="80">
        <v>30.5</v>
      </c>
      <c r="G11" s="80">
        <v>84.4</v>
      </c>
      <c r="H11" s="80">
        <v>118</v>
      </c>
      <c r="I11" s="80">
        <v>216.3</v>
      </c>
      <c r="J11" s="80">
        <v>171.4</v>
      </c>
      <c r="K11" s="80">
        <v>228.5</v>
      </c>
      <c r="L11" s="80">
        <v>110.7</v>
      </c>
      <c r="M11" s="80">
        <v>2</v>
      </c>
      <c r="N11" s="80">
        <v>39.6</v>
      </c>
      <c r="O11" s="74">
        <v>2007</v>
      </c>
    </row>
    <row r="12" spans="1:15" s="75" customFormat="1" ht="45" customHeight="1">
      <c r="A12" s="71">
        <v>2008</v>
      </c>
      <c r="B12" s="80">
        <f>SUM(C12:N12)</f>
        <v>1112.3000000000004</v>
      </c>
      <c r="C12" s="80">
        <v>73.5</v>
      </c>
      <c r="D12" s="80">
        <v>10</v>
      </c>
      <c r="E12" s="80">
        <v>47.9</v>
      </c>
      <c r="F12" s="80">
        <v>78.2</v>
      </c>
      <c r="G12" s="80">
        <v>121.6</v>
      </c>
      <c r="H12" s="80">
        <v>171.5</v>
      </c>
      <c r="I12" s="80">
        <v>218.2</v>
      </c>
      <c r="J12" s="80">
        <v>305.39999999999998</v>
      </c>
      <c r="K12" s="80">
        <v>49.4</v>
      </c>
      <c r="L12" s="80">
        <v>9.4</v>
      </c>
      <c r="M12" s="80">
        <v>16.7</v>
      </c>
      <c r="N12" s="80">
        <v>10.5</v>
      </c>
      <c r="O12" s="74">
        <v>2008</v>
      </c>
    </row>
    <row r="13" spans="1:15" s="25" customFormat="1" ht="31.5" customHeight="1">
      <c r="A13" s="88">
        <v>2009</v>
      </c>
      <c r="B13" s="96">
        <v>1133.2</v>
      </c>
      <c r="C13" s="96">
        <v>14.7</v>
      </c>
      <c r="D13" s="96">
        <v>48.6</v>
      </c>
      <c r="E13" s="96">
        <v>35</v>
      </c>
      <c r="F13" s="96">
        <v>62.9</v>
      </c>
      <c r="G13" s="96">
        <v>92.3</v>
      </c>
      <c r="H13" s="96">
        <v>228.7</v>
      </c>
      <c r="I13" s="96">
        <v>450.7</v>
      </c>
      <c r="J13" s="96">
        <v>43</v>
      </c>
      <c r="K13" s="96">
        <v>50.4</v>
      </c>
      <c r="L13" s="96">
        <v>54.5</v>
      </c>
      <c r="M13" s="96">
        <v>36.299999999999997</v>
      </c>
      <c r="N13" s="96">
        <v>16.100000000000001</v>
      </c>
      <c r="O13" s="92">
        <v>2009</v>
      </c>
    </row>
    <row r="14" spans="1:15" s="25" customFormat="1" ht="31.5" customHeight="1">
      <c r="A14" s="88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2"/>
    </row>
    <row r="15" spans="1:15" ht="45" customHeight="1">
      <c r="A15" s="56">
        <v>2010</v>
      </c>
      <c r="B15" s="132">
        <f>SUM(C15:N15)</f>
        <v>1161.6000000000001</v>
      </c>
      <c r="C15" s="133">
        <v>17</v>
      </c>
      <c r="D15" s="133">
        <v>108</v>
      </c>
      <c r="E15" s="133">
        <v>98.9</v>
      </c>
      <c r="F15" s="133">
        <v>112.8</v>
      </c>
      <c r="G15" s="133">
        <v>137.30000000000001</v>
      </c>
      <c r="H15" s="133">
        <v>40.1</v>
      </c>
      <c r="I15" s="133">
        <v>266.8</v>
      </c>
      <c r="J15" s="133">
        <v>114.5</v>
      </c>
      <c r="K15" s="133">
        <v>182</v>
      </c>
      <c r="L15" s="133">
        <v>38.5</v>
      </c>
      <c r="M15" s="133">
        <v>15.5</v>
      </c>
      <c r="N15" s="134">
        <v>30.2</v>
      </c>
      <c r="O15" s="57">
        <v>2010</v>
      </c>
    </row>
    <row r="16" spans="1:15" ht="33" customHeight="1" thickBot="1">
      <c r="A16" s="20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1"/>
    </row>
    <row r="17" spans="1:2" s="25" customFormat="1" ht="20.100000000000001" customHeight="1">
      <c r="A17" s="109" t="s">
        <v>101</v>
      </c>
      <c r="B17" s="109"/>
    </row>
  </sheetData>
  <mergeCells count="2">
    <mergeCell ref="A17:B17"/>
    <mergeCell ref="A1:G1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&amp;R&amp;G</oddFooter>
  </headerFooter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abSelected="1" view="pageBreakPreview" zoomScale="80" zoomScaleNormal="100" workbookViewId="0">
      <pane ySplit="5" topLeftCell="A9" activePane="bottomLeft" state="frozen"/>
      <selection activeCell="B11" sqref="B11"/>
      <selection pane="bottomLeft" activeCell="L6" sqref="L6"/>
    </sheetView>
  </sheetViews>
  <sheetFormatPr defaultRowHeight="13.5"/>
  <cols>
    <col min="1" max="1" width="10.6640625" style="22" customWidth="1"/>
    <col min="2" max="2" width="8.109375" style="22" customWidth="1"/>
    <col min="3" max="3" width="8" style="22" customWidth="1"/>
    <col min="4" max="4" width="8.21875" style="22" customWidth="1"/>
    <col min="5" max="5" width="5.88671875" style="22" customWidth="1"/>
    <col min="6" max="7" width="6.21875" style="22" bestFit="1" customWidth="1"/>
    <col min="8" max="8" width="7.6640625" style="22" bestFit="1" customWidth="1"/>
    <col min="9" max="9" width="5.109375" style="22" bestFit="1" customWidth="1"/>
    <col min="10" max="10" width="8.21875" style="22" bestFit="1" customWidth="1"/>
    <col min="11" max="16384" width="8.88671875" style="22"/>
  </cols>
  <sheetData>
    <row r="1" spans="1:10" s="28" customFormat="1" ht="50.1" customHeight="1">
      <c r="A1" s="101" t="s">
        <v>102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20.100000000000001" customHeight="1" thickBot="1">
      <c r="A2" s="116" t="s">
        <v>81</v>
      </c>
      <c r="B2" s="117"/>
      <c r="C2" s="1"/>
      <c r="D2" s="1"/>
      <c r="E2" s="1"/>
      <c r="F2" s="1"/>
      <c r="G2" s="1"/>
      <c r="H2" s="1"/>
    </row>
    <row r="3" spans="1:10" ht="30" customHeight="1">
      <c r="A3" s="102" t="s">
        <v>93</v>
      </c>
      <c r="B3" s="112" t="s">
        <v>110</v>
      </c>
      <c r="C3" s="113"/>
      <c r="D3" s="102"/>
      <c r="E3" s="104" t="s">
        <v>24</v>
      </c>
      <c r="F3" s="104"/>
      <c r="G3" s="104"/>
      <c r="H3" s="104"/>
      <c r="I3" s="104"/>
      <c r="J3" s="99"/>
    </row>
    <row r="4" spans="1:10" ht="24" customHeight="1">
      <c r="A4" s="103"/>
      <c r="B4" s="114"/>
      <c r="C4" s="118" t="s">
        <v>72</v>
      </c>
      <c r="D4" s="118" t="s">
        <v>73</v>
      </c>
      <c r="E4" s="118" t="s">
        <v>27</v>
      </c>
      <c r="F4" s="105"/>
      <c r="G4" s="105"/>
      <c r="H4" s="105" t="s">
        <v>23</v>
      </c>
      <c r="I4" s="105" t="s">
        <v>25</v>
      </c>
      <c r="J4" s="100" t="s">
        <v>26</v>
      </c>
    </row>
    <row r="5" spans="1:10" ht="21.75" customHeight="1">
      <c r="A5" s="103"/>
      <c r="B5" s="115"/>
      <c r="C5" s="115"/>
      <c r="D5" s="115"/>
      <c r="E5" s="45"/>
      <c r="F5" s="39" t="s">
        <v>21</v>
      </c>
      <c r="G5" s="39" t="s">
        <v>22</v>
      </c>
      <c r="H5" s="105"/>
      <c r="I5" s="105"/>
      <c r="J5" s="100"/>
    </row>
    <row r="6" spans="1:10" ht="36.950000000000003" customHeight="1">
      <c r="A6" s="7">
        <v>2000</v>
      </c>
      <c r="B6" s="2">
        <v>13.83</v>
      </c>
      <c r="C6" s="2">
        <v>13.79</v>
      </c>
      <c r="D6" s="2">
        <v>0.04</v>
      </c>
      <c r="E6" s="2" t="s">
        <v>7</v>
      </c>
      <c r="F6" s="2" t="s">
        <v>7</v>
      </c>
      <c r="G6" s="2" t="s">
        <v>7</v>
      </c>
      <c r="H6" s="2" t="s">
        <v>7</v>
      </c>
      <c r="I6" s="2" t="s">
        <v>7</v>
      </c>
      <c r="J6" s="2" t="s">
        <v>7</v>
      </c>
    </row>
    <row r="7" spans="1:10" ht="36.950000000000003" customHeight="1">
      <c r="A7" s="7">
        <v>2001</v>
      </c>
      <c r="B7" s="2">
        <v>13.83</v>
      </c>
      <c r="C7" s="2">
        <v>13.79</v>
      </c>
      <c r="D7" s="2">
        <v>0.04</v>
      </c>
      <c r="E7" s="2" t="s">
        <v>7</v>
      </c>
      <c r="F7" s="2" t="s">
        <v>7</v>
      </c>
      <c r="G7" s="2" t="s">
        <v>7</v>
      </c>
      <c r="H7" s="2" t="s">
        <v>7</v>
      </c>
      <c r="I7" s="2" t="s">
        <v>7</v>
      </c>
      <c r="J7" s="2" t="s">
        <v>7</v>
      </c>
    </row>
    <row r="8" spans="1:10" ht="36.950000000000003" customHeight="1">
      <c r="A8" s="7">
        <v>2002</v>
      </c>
      <c r="B8" s="2">
        <v>13.83</v>
      </c>
      <c r="C8" s="2">
        <v>13.79</v>
      </c>
      <c r="D8" s="2">
        <v>0.04</v>
      </c>
      <c r="E8" s="2" t="s">
        <v>7</v>
      </c>
      <c r="F8" s="2" t="s">
        <v>7</v>
      </c>
      <c r="G8" s="2" t="s">
        <v>7</v>
      </c>
      <c r="H8" s="2" t="s">
        <v>7</v>
      </c>
      <c r="I8" s="2" t="s">
        <v>7</v>
      </c>
      <c r="J8" s="2" t="s">
        <v>7</v>
      </c>
    </row>
    <row r="9" spans="1:10" ht="36.950000000000003" customHeight="1">
      <c r="A9" s="7">
        <v>2003</v>
      </c>
      <c r="B9" s="2">
        <v>13.83</v>
      </c>
      <c r="C9" s="2">
        <v>13.79</v>
      </c>
      <c r="D9" s="2">
        <v>0.04</v>
      </c>
      <c r="E9" s="2" t="s">
        <v>7</v>
      </c>
      <c r="F9" s="2" t="s">
        <v>7</v>
      </c>
      <c r="G9" s="2" t="s">
        <v>7</v>
      </c>
      <c r="H9" s="2" t="s">
        <v>7</v>
      </c>
      <c r="I9" s="2" t="s">
        <v>7</v>
      </c>
      <c r="J9" s="2" t="s">
        <v>7</v>
      </c>
    </row>
    <row r="10" spans="1:10" ht="36.950000000000003" customHeight="1">
      <c r="A10" s="13">
        <v>2004</v>
      </c>
      <c r="B10" s="2">
        <v>13.83</v>
      </c>
      <c r="C10" s="2">
        <v>13.79</v>
      </c>
      <c r="D10" s="2">
        <v>0.04</v>
      </c>
      <c r="E10" s="14" t="s">
        <v>7</v>
      </c>
      <c r="F10" s="14" t="s">
        <v>7</v>
      </c>
      <c r="G10" s="14" t="s">
        <v>7</v>
      </c>
      <c r="H10" s="14" t="s">
        <v>7</v>
      </c>
      <c r="I10" s="14" t="s">
        <v>7</v>
      </c>
      <c r="J10" s="14" t="s">
        <v>7</v>
      </c>
    </row>
    <row r="11" spans="1:10" s="25" customFormat="1" ht="36.950000000000003" customHeight="1">
      <c r="A11" s="13">
        <v>2005</v>
      </c>
      <c r="B11" s="14">
        <v>13.83</v>
      </c>
      <c r="C11" s="14">
        <v>13.79</v>
      </c>
      <c r="D11" s="14">
        <v>0.04</v>
      </c>
      <c r="E11" s="14" t="s">
        <v>7</v>
      </c>
      <c r="F11" s="14" t="s">
        <v>7</v>
      </c>
      <c r="G11" s="14" t="s">
        <v>7</v>
      </c>
      <c r="H11" s="14" t="s">
        <v>7</v>
      </c>
      <c r="I11" s="14" t="s">
        <v>7</v>
      </c>
      <c r="J11" s="14" t="s">
        <v>7</v>
      </c>
    </row>
    <row r="12" spans="1:10" s="75" customFormat="1" ht="36.950000000000003" customHeight="1">
      <c r="A12" s="71">
        <v>2006</v>
      </c>
      <c r="B12" s="33">
        <f>SUM(C12:D12)</f>
        <v>13.87</v>
      </c>
      <c r="C12" s="33">
        <v>13.83</v>
      </c>
      <c r="D12" s="33">
        <v>0.04</v>
      </c>
      <c r="E12" s="76" t="s">
        <v>7</v>
      </c>
      <c r="F12" s="76" t="s">
        <v>7</v>
      </c>
      <c r="G12" s="76" t="s">
        <v>7</v>
      </c>
      <c r="H12" s="76" t="s">
        <v>7</v>
      </c>
      <c r="I12" s="76" t="s">
        <v>7</v>
      </c>
      <c r="J12" s="76" t="s">
        <v>7</v>
      </c>
    </row>
    <row r="13" spans="1:10" s="75" customFormat="1" ht="36.950000000000003" customHeight="1">
      <c r="A13" s="71">
        <v>2007</v>
      </c>
      <c r="B13" s="33">
        <v>18.04</v>
      </c>
      <c r="C13" s="33">
        <v>18</v>
      </c>
      <c r="D13" s="33">
        <v>0.04</v>
      </c>
      <c r="E13" s="33" t="s">
        <v>7</v>
      </c>
      <c r="F13" s="33" t="s">
        <v>7</v>
      </c>
      <c r="G13" s="33" t="s">
        <v>7</v>
      </c>
      <c r="H13" s="33" t="s">
        <v>7</v>
      </c>
      <c r="I13" s="33" t="s">
        <v>7</v>
      </c>
      <c r="J13" s="33" t="s">
        <v>7</v>
      </c>
    </row>
    <row r="14" spans="1:10" s="75" customFormat="1" ht="36.950000000000003" customHeight="1">
      <c r="A14" s="71">
        <v>2008</v>
      </c>
      <c r="B14" s="33">
        <v>18.04</v>
      </c>
      <c r="C14" s="33">
        <v>18</v>
      </c>
      <c r="D14" s="33">
        <v>0.04</v>
      </c>
      <c r="E14" s="33" t="s">
        <v>7</v>
      </c>
      <c r="F14" s="33" t="s">
        <v>7</v>
      </c>
      <c r="G14" s="33" t="s">
        <v>7</v>
      </c>
      <c r="H14" s="33" t="s">
        <v>7</v>
      </c>
      <c r="I14" s="33" t="s">
        <v>7</v>
      </c>
      <c r="J14" s="33" t="s">
        <v>7</v>
      </c>
    </row>
    <row r="15" spans="1:10" s="25" customFormat="1" ht="36.950000000000003" customHeight="1">
      <c r="A15" s="88">
        <v>2009</v>
      </c>
      <c r="B15" s="97">
        <v>18.04</v>
      </c>
      <c r="C15" s="97">
        <v>18</v>
      </c>
      <c r="D15" s="97">
        <v>0.04</v>
      </c>
      <c r="E15" s="97" t="s">
        <v>7</v>
      </c>
      <c r="F15" s="97" t="s">
        <v>7</v>
      </c>
      <c r="G15" s="97" t="s">
        <v>7</v>
      </c>
      <c r="H15" s="97" t="s">
        <v>7</v>
      </c>
      <c r="I15" s="97" t="s">
        <v>7</v>
      </c>
      <c r="J15" s="97" t="s">
        <v>7</v>
      </c>
    </row>
    <row r="16" spans="1:10" s="25" customFormat="1" ht="36.950000000000003" customHeight="1">
      <c r="A16" s="88"/>
      <c r="B16" s="97"/>
      <c r="C16" s="97"/>
      <c r="D16" s="97"/>
      <c r="E16" s="97"/>
      <c r="F16" s="97"/>
      <c r="G16" s="97"/>
      <c r="H16" s="97"/>
      <c r="I16" s="97"/>
      <c r="J16" s="97"/>
    </row>
    <row r="17" spans="1:10" ht="36.75" customHeight="1">
      <c r="A17" s="56">
        <v>2010</v>
      </c>
      <c r="B17" s="50">
        <v>18.04</v>
      </c>
      <c r="C17" s="50">
        <v>18</v>
      </c>
      <c r="D17" s="50">
        <v>0.04</v>
      </c>
      <c r="E17" s="52" t="s">
        <v>161</v>
      </c>
      <c r="F17" s="52" t="s">
        <v>161</v>
      </c>
      <c r="G17" s="52" t="s">
        <v>161</v>
      </c>
      <c r="H17" s="52" t="s">
        <v>161</v>
      </c>
      <c r="I17" s="52" t="s">
        <v>161</v>
      </c>
      <c r="J17" s="52" t="s">
        <v>161</v>
      </c>
    </row>
    <row r="18" spans="1:10" ht="36.950000000000003" customHeight="1" thickBot="1">
      <c r="A18" s="20"/>
      <c r="B18" s="24"/>
      <c r="C18" s="24"/>
      <c r="D18" s="24"/>
      <c r="E18" s="24"/>
      <c r="F18" s="24"/>
      <c r="G18" s="24"/>
      <c r="H18" s="24"/>
      <c r="I18" s="24"/>
      <c r="J18" s="24"/>
    </row>
    <row r="19" spans="1:10" s="25" customFormat="1" ht="20.100000000000001" customHeight="1">
      <c r="A19" s="109" t="s">
        <v>157</v>
      </c>
      <c r="B19" s="109"/>
    </row>
  </sheetData>
  <mergeCells count="13">
    <mergeCell ref="A1:J1"/>
    <mergeCell ref="A19:B19"/>
    <mergeCell ref="I4:I5"/>
    <mergeCell ref="J4:J5"/>
    <mergeCell ref="E3:J3"/>
    <mergeCell ref="A3:A5"/>
    <mergeCell ref="E4:G4"/>
    <mergeCell ref="H4:H5"/>
    <mergeCell ref="B3:D3"/>
    <mergeCell ref="B4:B5"/>
    <mergeCell ref="A2:B2"/>
    <mergeCell ref="C4:C5"/>
    <mergeCell ref="D4:D5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>
    <oddFooter>&amp;R&amp;G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3</vt:i4>
      </vt:variant>
    </vt:vector>
  </HeadingPairs>
  <TitlesOfParts>
    <vt:vector size="12" baseType="lpstr">
      <vt:lpstr>목차</vt:lpstr>
      <vt:lpstr>1</vt:lpstr>
      <vt:lpstr>2</vt:lpstr>
      <vt:lpstr>3</vt:lpstr>
      <vt:lpstr>3-1,2</vt:lpstr>
      <vt:lpstr>4</vt:lpstr>
      <vt:lpstr>5</vt:lpstr>
      <vt:lpstr>6</vt:lpstr>
      <vt:lpstr>7</vt:lpstr>
      <vt:lpstr>'2'!Print_Area</vt:lpstr>
      <vt:lpstr>'4'!Print_Area</vt:lpstr>
      <vt:lpstr>'7'!Print_Area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기획02</dc:creator>
  <cp:lastModifiedBy>user</cp:lastModifiedBy>
  <cp:lastPrinted>2011-12-28T05:41:04Z</cp:lastPrinted>
  <dcterms:created xsi:type="dcterms:W3CDTF">2005-08-23T05:49:59Z</dcterms:created>
  <dcterms:modified xsi:type="dcterms:W3CDTF">2011-12-28T05:42:16Z</dcterms:modified>
</cp:coreProperties>
</file>