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Lucoms\Desktop\주요업무\1.월보(매월)\2025년\"/>
    </mc:Choice>
  </mc:AlternateContent>
  <bookViews>
    <workbookView xWindow="0" yWindow="0" windowWidth="16170" windowHeight="10215"/>
  </bookViews>
  <sheets>
    <sheet name="국세" sheetId="5" r:id="rId1"/>
    <sheet name="광역시세" sheetId="2" r:id="rId2"/>
    <sheet name="구군세" sheetId="3" r:id="rId3"/>
  </sheets>
  <externalReferences>
    <externalReference r:id="rId4"/>
  </externalReferences>
  <definedNames>
    <definedName name="이름" localSheetId="0">#REF!</definedName>
    <definedName name="이름">#REF!</definedName>
    <definedName name="이름_2" localSheetId="2">'[1]2005국세'!$A$65536</definedName>
    <definedName name="이름_3" localSheetId="2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4" i="2" l="1"/>
  <c r="L33" i="2"/>
  <c r="L32" i="2"/>
  <c r="L31" i="2"/>
  <c r="L30" i="2"/>
  <c r="L29" i="2"/>
  <c r="L28" i="2"/>
  <c r="L27" i="2"/>
  <c r="L26" i="2"/>
  <c r="L25" i="2"/>
  <c r="L24" i="2"/>
  <c r="L23" i="2"/>
  <c r="L22" i="2"/>
  <c r="H15" i="3" l="1"/>
  <c r="L17" i="3"/>
  <c r="L18" i="3"/>
  <c r="L19" i="3"/>
  <c r="L20" i="3"/>
  <c r="L21" i="3"/>
  <c r="L22" i="3"/>
  <c r="L23" i="3"/>
  <c r="L24" i="3"/>
  <c r="L25" i="3"/>
  <c r="L16" i="3"/>
  <c r="L9" i="3"/>
  <c r="L10" i="3"/>
  <c r="L11" i="3"/>
  <c r="L12" i="3"/>
  <c r="L13" i="3"/>
  <c r="L14" i="3"/>
  <c r="L8" i="3"/>
  <c r="L19" i="2"/>
  <c r="L18" i="2"/>
  <c r="L9" i="2"/>
  <c r="L10" i="2"/>
  <c r="L11" i="2"/>
  <c r="L12" i="2"/>
  <c r="L13" i="2"/>
  <c r="L14" i="2"/>
  <c r="L15" i="2"/>
  <c r="L16" i="2"/>
  <c r="L8" i="2"/>
  <c r="L27" i="5"/>
  <c r="L26" i="5"/>
  <c r="L24" i="5"/>
  <c r="L23" i="5"/>
  <c r="L28" i="5"/>
  <c r="L18" i="5"/>
  <c r="L22" i="5"/>
  <c r="L21" i="5"/>
  <c r="L15" i="5"/>
  <c r="L16" i="5"/>
  <c r="L17" i="5"/>
  <c r="L14" i="5"/>
  <c r="L17" i="2" l="1"/>
  <c r="L7" i="2"/>
  <c r="L25" i="5" l="1"/>
  <c r="K25" i="5"/>
  <c r="J25" i="5"/>
  <c r="I25" i="5"/>
  <c r="H25" i="5"/>
  <c r="G25" i="5"/>
  <c r="F25" i="5"/>
  <c r="E25" i="5"/>
  <c r="D25" i="5"/>
  <c r="L20" i="5"/>
  <c r="K20" i="5"/>
  <c r="K10" i="5" s="1"/>
  <c r="J20" i="5"/>
  <c r="J10" i="5" s="1"/>
  <c r="I20" i="5"/>
  <c r="I10" i="5" s="1"/>
  <c r="H20" i="5"/>
  <c r="H10" i="5" s="1"/>
  <c r="G20" i="5"/>
  <c r="F20" i="5"/>
  <c r="F10" i="5" s="1"/>
  <c r="E20" i="5"/>
  <c r="D20" i="5"/>
  <c r="D10" i="5" s="1"/>
  <c r="K13" i="5"/>
  <c r="K12" i="5" s="1"/>
  <c r="J13" i="5"/>
  <c r="J12" i="5" s="1"/>
  <c r="I13" i="5"/>
  <c r="I12" i="5" s="1"/>
  <c r="H13" i="5"/>
  <c r="H12" i="5" s="1"/>
  <c r="G13" i="5"/>
  <c r="G12" i="5" s="1"/>
  <c r="F13" i="5"/>
  <c r="F12" i="5" s="1"/>
  <c r="E13" i="5"/>
  <c r="E12" i="5" s="1"/>
  <c r="D13" i="5"/>
  <c r="D12" i="5" s="1"/>
  <c r="I19" i="5" l="1"/>
  <c r="G19" i="5"/>
  <c r="J11" i="5"/>
  <c r="J9" i="5" s="1"/>
  <c r="H11" i="5"/>
  <c r="H9" i="5" s="1"/>
  <c r="K11" i="5"/>
  <c r="K9" i="5" s="1"/>
  <c r="I11" i="5"/>
  <c r="I9" i="5" s="1"/>
  <c r="H19" i="5"/>
  <c r="F19" i="5"/>
  <c r="E11" i="5"/>
  <c r="J19" i="5"/>
  <c r="D19" i="5"/>
  <c r="E19" i="5"/>
  <c r="K19" i="5"/>
  <c r="D11" i="5"/>
  <c r="D9" i="5" s="1"/>
  <c r="G11" i="5"/>
  <c r="F11" i="5"/>
  <c r="F9" i="5" s="1"/>
  <c r="E10" i="5"/>
  <c r="L13" i="5"/>
  <c r="L12" i="5" s="1"/>
  <c r="L10" i="5"/>
  <c r="L19" i="5"/>
  <c r="G10" i="5"/>
  <c r="G9" i="5" l="1"/>
  <c r="E9" i="5"/>
  <c r="L11" i="5"/>
  <c r="L9" i="5" s="1"/>
  <c r="E7" i="2"/>
  <c r="F7" i="2"/>
  <c r="G7" i="2"/>
  <c r="K20" i="2"/>
  <c r="J20" i="2"/>
  <c r="G20" i="2"/>
  <c r="F20" i="2"/>
  <c r="K17" i="2"/>
  <c r="J17" i="2"/>
  <c r="I17" i="2"/>
  <c r="H17" i="2"/>
  <c r="G17" i="2"/>
  <c r="F17" i="2"/>
  <c r="E17" i="2"/>
  <c r="D17" i="2"/>
  <c r="K7" i="2"/>
  <c r="J7" i="2"/>
  <c r="I7" i="2"/>
  <c r="H7" i="2"/>
  <c r="K6" i="2" l="1"/>
  <c r="J6" i="2"/>
  <c r="F6" i="2"/>
  <c r="G6" i="2"/>
  <c r="I15" i="3"/>
  <c r="M18" i="2" l="1"/>
  <c r="M17" i="2"/>
  <c r="M15" i="2"/>
  <c r="M14" i="2"/>
  <c r="M13" i="2"/>
  <c r="M12" i="2"/>
  <c r="M11" i="2"/>
  <c r="M10" i="2"/>
  <c r="M9" i="2"/>
  <c r="M8" i="2"/>
  <c r="G15" i="3"/>
  <c r="H7" i="3"/>
  <c r="I7" i="3"/>
  <c r="J15" i="3"/>
  <c r="J7" i="3"/>
  <c r="K15" i="3"/>
  <c r="K7" i="3"/>
  <c r="L7" i="3"/>
  <c r="L15" i="3"/>
  <c r="D15" i="3"/>
  <c r="E15" i="3"/>
  <c r="F15" i="3"/>
  <c r="H6" i="3" l="1"/>
  <c r="L6" i="3"/>
  <c r="I6" i="3"/>
  <c r="K6" i="3"/>
  <c r="M16" i="2"/>
  <c r="M7" i="2"/>
  <c r="J6" i="3"/>
  <c r="D7" i="3" l="1"/>
  <c r="D6" i="3" s="1"/>
  <c r="E7" i="3"/>
  <c r="E6" i="3" s="1"/>
  <c r="F7" i="3"/>
  <c r="G7" i="3"/>
  <c r="G6" i="3" s="1"/>
  <c r="F6" i="3" l="1"/>
  <c r="M19" i="2"/>
  <c r="I20" i="2" l="1"/>
  <c r="I6" i="2" s="1"/>
  <c r="H20" i="2"/>
  <c r="H6" i="2" l="1"/>
  <c r="D7" i="2" l="1"/>
  <c r="E20" i="2"/>
  <c r="E6" i="2" s="1"/>
  <c r="L21" i="2"/>
  <c r="L20" i="2" s="1"/>
  <c r="L6" i="2" l="1"/>
  <c r="M6" i="2" s="1"/>
  <c r="M20" i="2"/>
  <c r="D20" i="2" l="1"/>
  <c r="D6" i="2" s="1"/>
</calcChain>
</file>

<file path=xl/sharedStrings.xml><?xml version="1.0" encoding="utf-8"?>
<sst xmlns="http://schemas.openxmlformats.org/spreadsheetml/2006/main" count="140" uniqueCount="60">
  <si>
    <t>시세 징수보고서</t>
    <phoneticPr fontId="25" type="noConversion"/>
  </si>
  <si>
    <t>세    목</t>
    <phoneticPr fontId="25" type="noConversion"/>
  </si>
  <si>
    <t>징 수 결 정 액</t>
    <phoneticPr fontId="25" type="noConversion"/>
  </si>
  <si>
    <t>수    납    액</t>
    <phoneticPr fontId="25" type="noConversion"/>
  </si>
  <si>
    <t>환   부   액</t>
    <phoneticPr fontId="25" type="noConversion"/>
  </si>
  <si>
    <t>불 납 결 손 액</t>
    <phoneticPr fontId="25" type="noConversion"/>
  </si>
  <si>
    <t>미 수 납 액</t>
    <phoneticPr fontId="25" type="noConversion"/>
  </si>
  <si>
    <t>관</t>
    <phoneticPr fontId="25" type="noConversion"/>
  </si>
  <si>
    <t>항</t>
    <phoneticPr fontId="25" type="noConversion"/>
  </si>
  <si>
    <t>목</t>
    <phoneticPr fontId="25" type="noConversion"/>
  </si>
  <si>
    <t>본월분</t>
    <phoneticPr fontId="25" type="noConversion"/>
  </si>
  <si>
    <t>누계</t>
    <phoneticPr fontId="25" type="noConversion"/>
  </si>
  <si>
    <t>합          계</t>
    <phoneticPr fontId="25" type="noConversion"/>
  </si>
  <si>
    <t>지방세</t>
    <phoneticPr fontId="25" type="noConversion"/>
  </si>
  <si>
    <t>보통세</t>
    <phoneticPr fontId="25" type="noConversion"/>
  </si>
  <si>
    <t>취득세</t>
    <phoneticPr fontId="25" type="noConversion"/>
  </si>
  <si>
    <t>등록세</t>
    <phoneticPr fontId="25" type="noConversion"/>
  </si>
  <si>
    <t>등록면허세</t>
    <phoneticPr fontId="25" type="noConversion"/>
  </si>
  <si>
    <t>주민세</t>
    <phoneticPr fontId="25" type="noConversion"/>
  </si>
  <si>
    <t>자동차세</t>
    <phoneticPr fontId="25" type="noConversion"/>
  </si>
  <si>
    <t>담배소비세</t>
    <phoneticPr fontId="25" type="noConversion"/>
  </si>
  <si>
    <t>지방소비세</t>
    <phoneticPr fontId="25" type="noConversion"/>
  </si>
  <si>
    <t>지방소득세</t>
    <phoneticPr fontId="25" type="noConversion"/>
  </si>
  <si>
    <t>목적세</t>
    <phoneticPr fontId="25" type="noConversion"/>
  </si>
  <si>
    <t>지역자원시설세</t>
    <phoneticPr fontId="25" type="noConversion"/>
  </si>
  <si>
    <t>도시계획세</t>
    <phoneticPr fontId="25" type="noConversion"/>
  </si>
  <si>
    <t>공동시설세</t>
    <phoneticPr fontId="25" type="noConversion"/>
  </si>
  <si>
    <t>지방교육세</t>
    <phoneticPr fontId="25" type="noConversion"/>
  </si>
  <si>
    <t>지난년도수입</t>
    <phoneticPr fontId="25" type="noConversion"/>
  </si>
  <si>
    <t>면허세</t>
    <phoneticPr fontId="25" type="noConversion"/>
  </si>
  <si>
    <t>지역개발세</t>
    <phoneticPr fontId="25" type="noConversion"/>
  </si>
  <si>
    <t>구·군세 징수보고서</t>
    <phoneticPr fontId="25" type="noConversion"/>
  </si>
  <si>
    <t>세       목</t>
    <phoneticPr fontId="25" type="noConversion"/>
  </si>
  <si>
    <t>수  납  액</t>
    <phoneticPr fontId="25" type="noConversion"/>
  </si>
  <si>
    <t>환  부  액</t>
    <phoneticPr fontId="25" type="noConversion"/>
  </si>
  <si>
    <t>합     계</t>
    <phoneticPr fontId="25" type="noConversion"/>
  </si>
  <si>
    <t>현년도</t>
    <phoneticPr fontId="25" type="noConversion"/>
  </si>
  <si>
    <t>재산세</t>
    <phoneticPr fontId="25" type="noConversion"/>
  </si>
  <si>
    <t>지난년도</t>
    <phoneticPr fontId="25" type="noConversion"/>
  </si>
  <si>
    <t>주  민  세</t>
    <phoneticPr fontId="25" type="noConversion"/>
  </si>
  <si>
    <t>재  산  세</t>
    <phoneticPr fontId="25" type="noConversion"/>
  </si>
  <si>
    <t>종합토지세</t>
    <phoneticPr fontId="25" type="noConversion"/>
  </si>
  <si>
    <t>사 업 소 세</t>
    <phoneticPr fontId="25" type="noConversion"/>
  </si>
  <si>
    <t>지방소비세</t>
    <phoneticPr fontId="24" type="noConversion"/>
  </si>
  <si>
    <t>지난년도계</t>
    <phoneticPr fontId="25" type="noConversion"/>
  </si>
  <si>
    <t>현년계</t>
    <phoneticPr fontId="25" type="noConversion"/>
  </si>
  <si>
    <t>농특세</t>
    <phoneticPr fontId="25" type="noConversion"/>
  </si>
  <si>
    <t>교육세</t>
    <phoneticPr fontId="25" type="noConversion"/>
  </si>
  <si>
    <t>합계</t>
    <phoneticPr fontId="25" type="noConversion"/>
  </si>
  <si>
    <t>환 부 액</t>
    <phoneticPr fontId="25" type="noConversion"/>
  </si>
  <si>
    <t>세          목</t>
    <phoneticPr fontId="25" type="noConversion"/>
  </si>
  <si>
    <t>(북구)</t>
    <phoneticPr fontId="25" type="noConversion"/>
  </si>
  <si>
    <t>(북구)</t>
    <phoneticPr fontId="24" type="noConversion"/>
  </si>
  <si>
    <t>레저세</t>
    <phoneticPr fontId="24" type="noConversion"/>
  </si>
  <si>
    <t>세 입 징 수 보 고 서</t>
    <phoneticPr fontId="25" type="noConversion"/>
  </si>
  <si>
    <t xml:space="preserve">기획재정부소관 </t>
    <phoneticPr fontId="25" type="noConversion"/>
  </si>
  <si>
    <t>레저세</t>
    <phoneticPr fontId="25" type="noConversion"/>
  </si>
  <si>
    <t>-</t>
    <phoneticPr fontId="24" type="noConversion"/>
  </si>
  <si>
    <t>2025년도 6월</t>
    <phoneticPr fontId="24" type="noConversion"/>
  </si>
  <si>
    <t>2025년 6월</t>
    <phoneticPr fontId="2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</si>
</sst>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##,##0"/>
    <numFmt numFmtId="177" formatCode="#,##0_ "/>
  </numFmts>
  <fonts count="48">
    <font>
      <sz val="11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u/>
      <sz val="20"/>
      <name val="맑은 고딕"/>
      <family val="3"/>
      <charset val="129"/>
    </font>
    <font>
      <sz val="8"/>
      <name val="맑은 고딕"/>
      <family val="2"/>
      <charset val="129"/>
    </font>
    <font>
      <sz val="8"/>
      <name val="돋움"/>
      <family val="3"/>
      <charset val="129"/>
    </font>
    <font>
      <sz val="9"/>
      <name val="굴림체"/>
      <family val="3"/>
      <charset val="129"/>
    </font>
    <font>
      <b/>
      <sz val="16"/>
      <name val="맑은 고딕"/>
      <family val="3"/>
      <charset val="129"/>
    </font>
    <font>
      <sz val="12"/>
      <name val="굴림체"/>
      <family val="3"/>
      <charset val="129"/>
    </font>
    <font>
      <b/>
      <sz val="12"/>
      <name val="굴림체"/>
      <family val="3"/>
      <charset val="129"/>
    </font>
    <font>
      <b/>
      <sz val="14"/>
      <name val="맑은 고딕"/>
      <family val="3"/>
      <charset val="129"/>
    </font>
    <font>
      <b/>
      <sz val="9"/>
      <name val="맑은 고딕"/>
      <family val="3"/>
      <charset val="129"/>
    </font>
    <font>
      <b/>
      <sz val="11"/>
      <name val="돋움"/>
      <family val="3"/>
      <charset val="129"/>
    </font>
    <font>
      <b/>
      <sz val="11"/>
      <name val="맑은 고딕"/>
      <family val="3"/>
      <charset val="129"/>
    </font>
    <font>
      <sz val="9"/>
      <color rgb="FFFF0000"/>
      <name val="굴림체"/>
      <family val="3"/>
      <charset val="129"/>
    </font>
    <font>
      <sz val="9"/>
      <color theme="1"/>
      <name val="굴림체"/>
      <family val="3"/>
      <charset val="129"/>
    </font>
    <font>
      <sz val="11"/>
      <color theme="1"/>
      <name val="맑은 고딕"/>
      <family val="2"/>
      <charset val="129"/>
    </font>
    <font>
      <sz val="10"/>
      <name val="맑은 고딕"/>
      <family val="3"/>
      <charset val="129"/>
    </font>
    <font>
      <b/>
      <sz val="10"/>
      <name val="맑은 고딕"/>
      <family val="3"/>
      <charset val="129"/>
    </font>
    <font>
      <sz val="14"/>
      <name val="굴림체"/>
      <family val="3"/>
      <charset val="129"/>
    </font>
    <font>
      <sz val="11"/>
      <name val="굴림체"/>
      <family val="3"/>
      <charset val="129"/>
    </font>
    <font>
      <sz val="10"/>
      <name val="Arial"/>
      <family val="2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</font>
    <font>
      <sz val="10"/>
      <color theme="1"/>
      <name val="맑은 고딕"/>
      <family val="2"/>
      <charset val="129"/>
    </font>
    <font>
      <sz val="10"/>
      <name val="맑은 고딕"/>
      <family val="2"/>
      <charset val="129"/>
    </font>
    <font>
      <b/>
      <sz val="10"/>
      <name val="굴림"/>
      <family val="3"/>
      <charset val="129"/>
    </font>
    <font>
      <sz val="11"/>
      <name val="맑은 고딕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thin">
        <color theme="2"/>
      </bottom>
      <diagonal/>
    </border>
    <border>
      <left style="thin">
        <color theme="2"/>
      </left>
      <right/>
      <top style="thin">
        <color theme="2"/>
      </top>
      <bottom/>
      <diagonal/>
    </border>
    <border>
      <left style="thin">
        <color theme="2"/>
      </left>
      <right/>
      <top/>
      <bottom style="thin">
        <color theme="2"/>
      </bottom>
      <diagonal/>
    </border>
    <border>
      <left style="thin">
        <color theme="2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8">
    <xf numFmtId="0" fontId="0" fillId="0" borderId="0">
      <alignment vertical="center"/>
    </xf>
    <xf numFmtId="0" fontId="22" fillId="0" borderId="0"/>
    <xf numFmtId="41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41" fontId="36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0" fillId="0" borderId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1" fillId="0" borderId="0"/>
    <xf numFmtId="0" fontId="41" fillId="0" borderId="0"/>
  </cellStyleXfs>
  <cellXfs count="145">
    <xf numFmtId="0" fontId="0" fillId="0" borderId="0" xfId="0">
      <alignment vertical="center"/>
    </xf>
    <xf numFmtId="0" fontId="26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/>
    </xf>
    <xf numFmtId="0" fontId="26" fillId="0" borderId="0" xfId="1" applyFont="1" applyFill="1" applyAlignment="1">
      <alignment horizontal="center" vertical="center"/>
    </xf>
    <xf numFmtId="0" fontId="26" fillId="0" borderId="0" xfId="1" applyFont="1" applyAlignment="1">
      <alignment vertical="center"/>
    </xf>
    <xf numFmtId="0" fontId="28" fillId="0" borderId="0" xfId="1" applyFont="1" applyAlignment="1">
      <alignment vertical="center"/>
    </xf>
    <xf numFmtId="41" fontId="26" fillId="0" borderId="0" xfId="1" applyNumberFormat="1" applyFont="1" applyAlignment="1">
      <alignment vertical="center"/>
    </xf>
    <xf numFmtId="41" fontId="26" fillId="0" borderId="0" xfId="2" applyFont="1" applyAlignment="1">
      <alignment vertical="center"/>
    </xf>
    <xf numFmtId="0" fontId="26" fillId="0" borderId="0" xfId="1" applyFont="1" applyFill="1" applyAlignment="1">
      <alignment vertical="center"/>
    </xf>
    <xf numFmtId="41" fontId="26" fillId="0" borderId="0" xfId="1" applyNumberFormat="1" applyFont="1" applyFill="1" applyAlignment="1">
      <alignment vertical="center"/>
    </xf>
    <xf numFmtId="41" fontId="26" fillId="0" borderId="0" xfId="2" applyFont="1" applyFill="1" applyAlignment="1">
      <alignment vertical="center"/>
    </xf>
    <xf numFmtId="0" fontId="29" fillId="0" borderId="0" xfId="1" applyFont="1" applyAlignment="1">
      <alignment horizontal="right" vertical="center"/>
    </xf>
    <xf numFmtId="0" fontId="34" fillId="0" borderId="0" xfId="1" applyFont="1" applyAlignment="1">
      <alignment horizontal="center" vertical="center"/>
    </xf>
    <xf numFmtId="41" fontId="34" fillId="0" borderId="0" xfId="1" applyNumberFormat="1" applyFont="1" applyAlignment="1">
      <alignment horizontal="center" vertical="center"/>
    </xf>
    <xf numFmtId="176" fontId="35" fillId="0" borderId="0" xfId="0" applyNumberFormat="1" applyFont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39" fillId="0" borderId="0" xfId="1" applyFont="1" applyAlignment="1">
      <alignment horizontal="center" vertical="center"/>
    </xf>
    <xf numFmtId="0" fontId="40" fillId="0" borderId="0" xfId="1" applyFont="1" applyAlignment="1">
      <alignment horizontal="center" vertical="center"/>
    </xf>
    <xf numFmtId="41" fontId="26" fillId="0" borderId="0" xfId="1" applyNumberFormat="1" applyFont="1" applyAlignment="1">
      <alignment horizontal="center" vertical="center"/>
    </xf>
    <xf numFmtId="0" fontId="37" fillId="2" borderId="16" xfId="1" applyFont="1" applyFill="1" applyBorder="1" applyAlignment="1">
      <alignment horizontal="center" vertical="center"/>
    </xf>
    <xf numFmtId="0" fontId="37" fillId="2" borderId="17" xfId="1" applyFont="1" applyFill="1" applyBorder="1" applyAlignment="1">
      <alignment horizontal="center" vertical="center"/>
    </xf>
    <xf numFmtId="0" fontId="37" fillId="2" borderId="19" xfId="1" applyFont="1" applyFill="1" applyBorder="1" applyAlignment="1">
      <alignment horizontal="center" vertical="center"/>
    </xf>
    <xf numFmtId="0" fontId="37" fillId="2" borderId="10" xfId="1" applyFont="1" applyFill="1" applyBorder="1" applyAlignment="1">
      <alignment horizontal="center" vertical="center"/>
    </xf>
    <xf numFmtId="176" fontId="35" fillId="0" borderId="0" xfId="21" applyNumberFormat="1" applyFont="1">
      <alignment vertical="center"/>
    </xf>
    <xf numFmtId="0" fontId="31" fillId="2" borderId="4" xfId="1" applyFont="1" applyFill="1" applyBorder="1" applyAlignment="1">
      <alignment horizontal="distributed" vertical="center"/>
    </xf>
    <xf numFmtId="0" fontId="31" fillId="2" borderId="5" xfId="1" applyFont="1" applyFill="1" applyBorder="1" applyAlignment="1">
      <alignment horizontal="distributed" vertical="center"/>
    </xf>
    <xf numFmtId="3" fontId="0" fillId="0" borderId="0" xfId="0" applyNumberFormat="1">
      <alignment vertical="center"/>
    </xf>
    <xf numFmtId="41" fontId="34" fillId="0" borderId="0" xfId="1" applyNumberFormat="1" applyFont="1" applyFill="1" applyAlignment="1">
      <alignment horizontal="center" vertical="center"/>
    </xf>
    <xf numFmtId="176" fontId="35" fillId="0" borderId="0" xfId="0" applyNumberFormat="1" applyFont="1" applyFill="1">
      <alignment vertical="center"/>
    </xf>
    <xf numFmtId="0" fontId="37" fillId="0" borderId="25" xfId="1" applyFont="1" applyFill="1" applyBorder="1" applyAlignment="1">
      <alignment horizontal="distributed" vertical="center"/>
    </xf>
    <xf numFmtId="0" fontId="31" fillId="0" borderId="25" xfId="1" applyFont="1" applyFill="1" applyBorder="1" applyAlignment="1">
      <alignment horizontal="distributed" vertical="center"/>
    </xf>
    <xf numFmtId="0" fontId="31" fillId="4" borderId="25" xfId="1" applyFont="1" applyFill="1" applyBorder="1" applyAlignment="1">
      <alignment horizontal="left" vertical="center"/>
    </xf>
    <xf numFmtId="0" fontId="31" fillId="0" borderId="25" xfId="1" applyFont="1" applyFill="1" applyBorder="1" applyAlignment="1">
      <alignment horizontal="distributed" vertical="center" shrinkToFit="1"/>
    </xf>
    <xf numFmtId="0" fontId="31" fillId="0" borderId="27" xfId="1" applyFont="1" applyFill="1" applyBorder="1" applyAlignment="1">
      <alignment horizontal="distributed" vertical="center"/>
    </xf>
    <xf numFmtId="0" fontId="38" fillId="3" borderId="33" xfId="1" applyFont="1" applyFill="1" applyBorder="1" applyAlignment="1">
      <alignment horizontal="distributed" vertical="center"/>
    </xf>
    <xf numFmtId="0" fontId="38" fillId="6" borderId="25" xfId="1" applyFont="1" applyFill="1" applyBorder="1" applyAlignment="1">
      <alignment horizontal="distributed" vertical="center"/>
    </xf>
    <xf numFmtId="0" fontId="38" fillId="7" borderId="25" xfId="1" applyFont="1" applyFill="1" applyBorder="1" applyAlignment="1">
      <alignment horizontal="distributed" vertical="center"/>
    </xf>
    <xf numFmtId="0" fontId="38" fillId="4" borderId="30" xfId="1" applyFont="1" applyFill="1" applyBorder="1" applyAlignment="1">
      <alignment horizontal="left" vertical="center" indent="1"/>
    </xf>
    <xf numFmtId="41" fontId="37" fillId="0" borderId="25" xfId="4" applyFont="1" applyBorder="1" applyAlignment="1">
      <alignment horizontal="center" vertical="center"/>
    </xf>
    <xf numFmtId="41" fontId="37" fillId="0" borderId="26" xfId="4" applyFont="1" applyBorder="1" applyAlignment="1">
      <alignment horizontal="center" vertical="center"/>
    </xf>
    <xf numFmtId="0" fontId="37" fillId="0" borderId="25" xfId="1" applyFont="1" applyBorder="1" applyAlignment="1">
      <alignment horizontal="distributed" vertical="center"/>
    </xf>
    <xf numFmtId="41" fontId="37" fillId="0" borderId="25" xfId="0" applyNumberFormat="1" applyFont="1" applyBorder="1" applyAlignment="1">
      <alignment horizontal="right"/>
    </xf>
    <xf numFmtId="0" fontId="37" fillId="0" borderId="27" xfId="1" applyFont="1" applyBorder="1" applyAlignment="1">
      <alignment horizontal="distributed" vertical="center"/>
    </xf>
    <xf numFmtId="41" fontId="37" fillId="0" borderId="27" xfId="4" applyFont="1" applyBorder="1" applyAlignment="1">
      <alignment horizontal="center" vertical="center"/>
    </xf>
    <xf numFmtId="41" fontId="37" fillId="0" borderId="21" xfId="4" applyFont="1" applyBorder="1" applyAlignment="1">
      <alignment horizontal="center" vertical="center"/>
    </xf>
    <xf numFmtId="41" fontId="37" fillId="0" borderId="25" xfId="4" applyNumberFormat="1" applyFont="1" applyBorder="1" applyAlignment="1">
      <alignment horizontal="center" vertical="center"/>
    </xf>
    <xf numFmtId="0" fontId="38" fillId="0" borderId="25" xfId="1" applyFont="1" applyFill="1" applyBorder="1" applyAlignment="1">
      <alignment horizontal="distributed" vertical="center"/>
    </xf>
    <xf numFmtId="0" fontId="38" fillId="0" borderId="27" xfId="1" applyFont="1" applyFill="1" applyBorder="1" applyAlignment="1">
      <alignment horizontal="distributed" vertical="center"/>
    </xf>
    <xf numFmtId="41" fontId="37" fillId="8" borderId="25" xfId="0" applyNumberFormat="1" applyFont="1" applyFill="1" applyBorder="1" applyAlignment="1">
      <alignment horizontal="right" vertical="center"/>
    </xf>
    <xf numFmtId="41" fontId="37" fillId="0" borderId="26" xfId="4" applyFont="1" applyFill="1" applyBorder="1" applyAlignment="1">
      <alignment horizontal="center" vertical="center"/>
    </xf>
    <xf numFmtId="41" fontId="37" fillId="0" borderId="25" xfId="4" applyFont="1" applyFill="1" applyBorder="1" applyAlignment="1">
      <alignment horizontal="center" vertical="center"/>
    </xf>
    <xf numFmtId="41" fontId="37" fillId="0" borderId="25" xfId="0" applyNumberFormat="1" applyFont="1" applyFill="1" applyBorder="1" applyAlignment="1">
      <alignment horizontal="right" vertical="center"/>
    </xf>
    <xf numFmtId="41" fontId="42" fillId="0" borderId="25" xfId="25" applyNumberFormat="1" applyFont="1" applyBorder="1">
      <alignment vertical="center"/>
    </xf>
    <xf numFmtId="41" fontId="43" fillId="0" borderId="25" xfId="0" applyNumberFormat="1" applyFont="1" applyBorder="1" applyAlignment="1"/>
    <xf numFmtId="41" fontId="37" fillId="0" borderId="25" xfId="4" applyFont="1" applyFill="1" applyBorder="1" applyAlignment="1">
      <alignment horizontal="center" vertical="center" wrapText="1"/>
    </xf>
    <xf numFmtId="41" fontId="37" fillId="0" borderId="21" xfId="4" applyFont="1" applyFill="1" applyBorder="1" applyAlignment="1">
      <alignment horizontal="center" vertical="center"/>
    </xf>
    <xf numFmtId="41" fontId="37" fillId="4" borderId="25" xfId="4" applyNumberFormat="1" applyFont="1" applyFill="1" applyBorder="1" applyAlignment="1">
      <alignment horizontal="center" vertical="center"/>
    </xf>
    <xf numFmtId="41" fontId="37" fillId="0" borderId="26" xfId="4" applyNumberFormat="1" applyFont="1" applyBorder="1" applyAlignment="1">
      <alignment horizontal="center" vertical="center"/>
    </xf>
    <xf numFmtId="41" fontId="37" fillId="0" borderId="27" xfId="4" applyNumberFormat="1" applyFont="1" applyBorder="1" applyAlignment="1">
      <alignment horizontal="center" vertical="center"/>
    </xf>
    <xf numFmtId="41" fontId="37" fillId="0" borderId="21" xfId="4" applyNumberFormat="1" applyFont="1" applyBorder="1" applyAlignment="1">
      <alignment horizontal="center" vertical="center"/>
    </xf>
    <xf numFmtId="177" fontId="38" fillId="4" borderId="25" xfId="2" applyNumberFormat="1" applyFont="1" applyFill="1" applyBorder="1" applyAlignment="1">
      <alignment vertical="center"/>
    </xf>
    <xf numFmtId="177" fontId="38" fillId="4" borderId="26" xfId="2" applyNumberFormat="1" applyFont="1" applyFill="1" applyBorder="1" applyAlignment="1">
      <alignment vertical="center"/>
    </xf>
    <xf numFmtId="41" fontId="45" fillId="0" borderId="25" xfId="4" applyFont="1" applyFill="1" applyBorder="1" applyAlignment="1">
      <alignment horizontal="center" vertical="center"/>
    </xf>
    <xf numFmtId="41" fontId="45" fillId="0" borderId="26" xfId="4" applyFont="1" applyFill="1" applyBorder="1" applyAlignment="1">
      <alignment horizontal="center" vertical="center"/>
    </xf>
    <xf numFmtId="41" fontId="44" fillId="0" borderId="25" xfId="0" applyNumberFormat="1" applyFont="1" applyBorder="1" applyAlignment="1"/>
    <xf numFmtId="177" fontId="46" fillId="4" borderId="25" xfId="2" applyNumberFormat="1" applyFont="1" applyFill="1" applyBorder="1" applyAlignment="1">
      <alignment vertical="center"/>
    </xf>
    <xf numFmtId="177" fontId="46" fillId="4" borderId="26" xfId="2" applyNumberFormat="1" applyFont="1" applyFill="1" applyBorder="1" applyAlignment="1">
      <alignment vertical="center"/>
    </xf>
    <xf numFmtId="41" fontId="38" fillId="3" borderId="33" xfId="4" applyNumberFormat="1" applyFont="1" applyFill="1" applyBorder="1" applyAlignment="1">
      <alignment horizontal="center" vertical="center"/>
    </xf>
    <xf numFmtId="41" fontId="38" fillId="3" borderId="34" xfId="4" applyNumberFormat="1" applyFont="1" applyFill="1" applyBorder="1" applyAlignment="1">
      <alignment horizontal="center" vertical="center"/>
    </xf>
    <xf numFmtId="41" fontId="38" fillId="6" borderId="25" xfId="4" applyNumberFormat="1" applyFont="1" applyFill="1" applyBorder="1" applyAlignment="1">
      <alignment horizontal="center" vertical="center"/>
    </xf>
    <xf numFmtId="41" fontId="38" fillId="6" borderId="26" xfId="4" applyNumberFormat="1" applyFont="1" applyFill="1" applyBorder="1" applyAlignment="1">
      <alignment horizontal="center" vertical="center"/>
    </xf>
    <xf numFmtId="41" fontId="38" fillId="7" borderId="25" xfId="4" applyNumberFormat="1" applyFont="1" applyFill="1" applyBorder="1" applyAlignment="1">
      <alignment horizontal="center" vertical="center"/>
    </xf>
    <xf numFmtId="41" fontId="38" fillId="7" borderId="26" xfId="4" applyNumberFormat="1" applyFont="1" applyFill="1" applyBorder="1" applyAlignment="1">
      <alignment horizontal="center" vertical="center"/>
    </xf>
    <xf numFmtId="41" fontId="38" fillId="4" borderId="25" xfId="4" applyNumberFormat="1" applyFont="1" applyFill="1" applyBorder="1" applyAlignment="1">
      <alignment horizontal="center" vertical="center"/>
    </xf>
    <xf numFmtId="41" fontId="38" fillId="4" borderId="26" xfId="4" applyNumberFormat="1" applyFont="1" applyFill="1" applyBorder="1" applyAlignment="1">
      <alignment horizontal="center" vertical="center"/>
    </xf>
    <xf numFmtId="41" fontId="38" fillId="3" borderId="24" xfId="2" applyFont="1" applyFill="1" applyBorder="1" applyAlignment="1">
      <alignment horizontal="center" vertical="center"/>
    </xf>
    <xf numFmtId="41" fontId="38" fillId="3" borderId="15" xfId="2" applyFont="1" applyFill="1" applyBorder="1" applyAlignment="1">
      <alignment horizontal="center" vertical="center"/>
    </xf>
    <xf numFmtId="41" fontId="38" fillId="4" borderId="25" xfId="2" applyFont="1" applyFill="1" applyBorder="1" applyAlignment="1">
      <alignment horizontal="center" vertical="center"/>
    </xf>
    <xf numFmtId="41" fontId="38" fillId="4" borderId="26" xfId="2" applyFont="1" applyFill="1" applyBorder="1" applyAlignment="1">
      <alignment horizontal="center" vertical="center"/>
    </xf>
    <xf numFmtId="0" fontId="47" fillId="0" borderId="0" xfId="0" applyFont="1" applyAlignment="1">
      <alignment horizontal="left"/>
    </xf>
    <xf numFmtId="177" fontId="38" fillId="3" borderId="35" xfId="2" applyNumberFormat="1" applyFont="1" applyFill="1" applyBorder="1" applyAlignment="1">
      <alignment vertical="center"/>
    </xf>
    <xf numFmtId="177" fontId="38" fillId="3" borderId="36" xfId="2" applyNumberFormat="1" applyFont="1" applyFill="1" applyBorder="1" applyAlignment="1">
      <alignment vertical="center"/>
    </xf>
    <xf numFmtId="0" fontId="31" fillId="2" borderId="5" xfId="1" applyFont="1" applyFill="1" applyBorder="1" applyAlignment="1">
      <alignment horizontal="center" vertical="center"/>
    </xf>
    <xf numFmtId="41" fontId="37" fillId="0" borderId="27" xfId="0" applyNumberFormat="1" applyFont="1" applyBorder="1" applyAlignment="1">
      <alignment horizontal="right"/>
    </xf>
    <xf numFmtId="41" fontId="37" fillId="8" borderId="25" xfId="4" applyNumberFormat="1" applyFont="1" applyFill="1" applyBorder="1" applyAlignment="1">
      <alignment horizontal="right" vertical="center"/>
    </xf>
    <xf numFmtId="3" fontId="37" fillId="0" borderId="25" xfId="0" applyNumberFormat="1" applyFont="1" applyBorder="1" applyAlignment="1">
      <alignment horizontal="right"/>
    </xf>
    <xf numFmtId="41" fontId="37" fillId="8" borderId="39" xfId="0" applyNumberFormat="1" applyFont="1" applyFill="1" applyBorder="1" applyAlignment="1">
      <alignment horizontal="right" vertical="center"/>
    </xf>
    <xf numFmtId="41" fontId="37" fillId="8" borderId="40" xfId="0" applyNumberFormat="1" applyFont="1" applyFill="1" applyBorder="1" applyAlignment="1">
      <alignment horizontal="right" vertical="center"/>
    </xf>
    <xf numFmtId="41" fontId="37" fillId="8" borderId="41" xfId="0" applyNumberFormat="1" applyFont="1" applyFill="1" applyBorder="1" applyAlignment="1">
      <alignment horizontal="right" vertical="center"/>
    </xf>
    <xf numFmtId="0" fontId="38" fillId="0" borderId="42" xfId="1" applyFont="1" applyFill="1" applyBorder="1" applyAlignment="1">
      <alignment horizontal="distributed" vertical="center"/>
    </xf>
    <xf numFmtId="41" fontId="38" fillId="4" borderId="38" xfId="2" applyFont="1" applyFill="1" applyBorder="1" applyAlignment="1">
      <alignment horizontal="center" vertical="center"/>
    </xf>
    <xf numFmtId="41" fontId="37" fillId="0" borderId="38" xfId="0" applyNumberFormat="1" applyFont="1" applyFill="1" applyBorder="1" applyAlignment="1">
      <alignment horizontal="right" vertical="center"/>
    </xf>
    <xf numFmtId="41" fontId="37" fillId="8" borderId="38" xfId="0" applyNumberFormat="1" applyFont="1" applyFill="1" applyBorder="1" applyAlignment="1">
      <alignment horizontal="right" vertical="center"/>
    </xf>
    <xf numFmtId="41" fontId="37" fillId="0" borderId="38" xfId="4" applyFont="1" applyFill="1" applyBorder="1" applyAlignment="1">
      <alignment horizontal="center" vertical="center"/>
    </xf>
    <xf numFmtId="41" fontId="37" fillId="0" borderId="38" xfId="4" applyFont="1" applyBorder="1" applyAlignment="1">
      <alignment horizontal="center" vertical="center"/>
    </xf>
    <xf numFmtId="41" fontId="43" fillId="0" borderId="38" xfId="0" applyNumberFormat="1" applyFont="1" applyBorder="1" applyAlignment="1"/>
    <xf numFmtId="41" fontId="37" fillId="8" borderId="38" xfId="4" applyNumberFormat="1" applyFont="1" applyFill="1" applyBorder="1" applyAlignment="1">
      <alignment horizontal="right" vertical="center"/>
    </xf>
    <xf numFmtId="41" fontId="38" fillId="4" borderId="43" xfId="2" applyFont="1" applyFill="1" applyBorder="1" applyAlignment="1">
      <alignment horizontal="center" vertical="center"/>
    </xf>
    <xf numFmtId="41" fontId="38" fillId="4" borderId="44" xfId="2" applyFont="1" applyFill="1" applyBorder="1" applyAlignment="1">
      <alignment horizontal="center" vertical="center"/>
    </xf>
    <xf numFmtId="0" fontId="37" fillId="2" borderId="14" xfId="1" applyFont="1" applyFill="1" applyBorder="1" applyAlignment="1">
      <alignment horizontal="center" vertical="center"/>
    </xf>
    <xf numFmtId="0" fontId="37" fillId="2" borderId="13" xfId="1" applyFont="1" applyFill="1" applyBorder="1" applyAlignment="1">
      <alignment horizontal="center" vertical="center"/>
    </xf>
    <xf numFmtId="0" fontId="23" fillId="0" borderId="0" xfId="1" applyFont="1" applyAlignment="1">
      <alignment horizontal="center" vertical="center"/>
    </xf>
    <xf numFmtId="0" fontId="30" fillId="0" borderId="0" xfId="1" applyFont="1" applyAlignment="1">
      <alignment horizontal="center" vertical="center"/>
    </xf>
    <xf numFmtId="0" fontId="38" fillId="4" borderId="25" xfId="1" applyFont="1" applyFill="1" applyBorder="1" applyAlignment="1">
      <alignment horizontal="left" vertical="center" indent="1"/>
    </xf>
    <xf numFmtId="0" fontId="37" fillId="0" borderId="30" xfId="1" applyFont="1" applyBorder="1" applyAlignment="1">
      <alignment horizontal="center" vertical="center"/>
    </xf>
    <xf numFmtId="0" fontId="37" fillId="0" borderId="31" xfId="1" applyFont="1" applyBorder="1" applyAlignment="1">
      <alignment horizontal="center" vertical="center"/>
    </xf>
    <xf numFmtId="0" fontId="37" fillId="0" borderId="25" xfId="1" applyFont="1" applyBorder="1" applyAlignment="1">
      <alignment horizontal="center" vertical="center"/>
    </xf>
    <xf numFmtId="0" fontId="37" fillId="0" borderId="27" xfId="1" applyFont="1" applyBorder="1" applyAlignment="1">
      <alignment horizontal="center" vertical="center"/>
    </xf>
    <xf numFmtId="0" fontId="37" fillId="2" borderId="15" xfId="1" applyFont="1" applyFill="1" applyBorder="1" applyAlignment="1">
      <alignment horizontal="center" vertical="center"/>
    </xf>
    <xf numFmtId="0" fontId="37" fillId="2" borderId="18" xfId="1" applyFont="1" applyFill="1" applyBorder="1" applyAlignment="1">
      <alignment horizontal="center" vertical="center"/>
    </xf>
    <xf numFmtId="0" fontId="37" fillId="0" borderId="32" xfId="1" applyFont="1" applyFill="1" applyBorder="1" applyAlignment="1">
      <alignment horizontal="center" vertical="center"/>
    </xf>
    <xf numFmtId="0" fontId="37" fillId="0" borderId="30" xfId="1" applyFont="1" applyFill="1" applyBorder="1" applyAlignment="1">
      <alignment horizontal="center" vertical="center"/>
    </xf>
    <xf numFmtId="0" fontId="37" fillId="0" borderId="33" xfId="1" applyFont="1" applyFill="1" applyBorder="1" applyAlignment="1">
      <alignment horizontal="center" vertical="center"/>
    </xf>
    <xf numFmtId="0" fontId="37" fillId="0" borderId="25" xfId="1" applyFont="1" applyFill="1" applyBorder="1" applyAlignment="1">
      <alignment horizontal="center" vertical="center"/>
    </xf>
    <xf numFmtId="0" fontId="37" fillId="2" borderId="11" xfId="1" applyFont="1" applyFill="1" applyBorder="1" applyAlignment="1">
      <alignment horizontal="center" vertical="center"/>
    </xf>
    <xf numFmtId="0" fontId="37" fillId="2" borderId="12" xfId="1" applyFont="1" applyFill="1" applyBorder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37" fillId="2" borderId="1" xfId="1" applyFont="1" applyFill="1" applyBorder="1" applyAlignment="1">
      <alignment horizontal="center" vertical="center"/>
    </xf>
    <xf numFmtId="0" fontId="37" fillId="2" borderId="2" xfId="1" applyFont="1" applyFill="1" applyBorder="1" applyAlignment="1">
      <alignment horizontal="center" vertical="center"/>
    </xf>
    <xf numFmtId="0" fontId="37" fillId="2" borderId="3" xfId="1" applyFont="1" applyFill="1" applyBorder="1" applyAlignment="1">
      <alignment horizontal="center" vertical="center"/>
    </xf>
    <xf numFmtId="0" fontId="37" fillId="2" borderId="20" xfId="1" applyFont="1" applyFill="1" applyBorder="1" applyAlignment="1">
      <alignment horizontal="center" vertical="center"/>
    </xf>
    <xf numFmtId="0" fontId="37" fillId="3" borderId="1" xfId="1" applyFont="1" applyFill="1" applyBorder="1" applyAlignment="1">
      <alignment horizontal="center" vertical="center"/>
    </xf>
    <xf numFmtId="0" fontId="37" fillId="3" borderId="24" xfId="1" applyFont="1" applyFill="1" applyBorder="1" applyAlignment="1">
      <alignment horizontal="center" vertical="center"/>
    </xf>
    <xf numFmtId="0" fontId="37" fillId="4" borderId="25" xfId="1" applyFont="1" applyFill="1" applyBorder="1" applyAlignment="1">
      <alignment horizontal="left" vertical="center"/>
    </xf>
    <xf numFmtId="0" fontId="37" fillId="0" borderId="22" xfId="1" applyFont="1" applyFill="1" applyBorder="1" applyAlignment="1">
      <alignment horizontal="center" vertical="center" textRotation="255"/>
    </xf>
    <xf numFmtId="0" fontId="37" fillId="0" borderId="23" xfId="1" applyFont="1" applyFill="1" applyBorder="1" applyAlignment="1">
      <alignment horizontal="center" vertical="center" textRotation="255"/>
    </xf>
    <xf numFmtId="0" fontId="37" fillId="4" borderId="42" xfId="1" applyFont="1" applyFill="1" applyBorder="1" applyAlignment="1">
      <alignment horizontal="left" vertical="center"/>
    </xf>
    <xf numFmtId="0" fontId="31" fillId="2" borderId="1" xfId="1" applyFont="1" applyFill="1" applyBorder="1" applyAlignment="1">
      <alignment horizontal="center" vertical="center"/>
    </xf>
    <xf numFmtId="0" fontId="31" fillId="2" borderId="2" xfId="1" applyFont="1" applyFill="1" applyBorder="1" applyAlignment="1">
      <alignment horizontal="center" vertical="center"/>
    </xf>
    <xf numFmtId="0" fontId="31" fillId="2" borderId="3" xfId="1" applyFont="1" applyFill="1" applyBorder="1" applyAlignment="1">
      <alignment horizontal="center" vertical="center"/>
    </xf>
    <xf numFmtId="0" fontId="33" fillId="2" borderId="37" xfId="1" applyFont="1" applyFill="1" applyBorder="1" applyAlignment="1">
      <alignment vertical="center"/>
    </xf>
    <xf numFmtId="0" fontId="31" fillId="3" borderId="28" xfId="1" applyFont="1" applyFill="1" applyBorder="1" applyAlignment="1">
      <alignment horizontal="center" vertical="center"/>
    </xf>
    <xf numFmtId="0" fontId="31" fillId="3" borderId="29" xfId="1" applyFont="1" applyFill="1" applyBorder="1" applyAlignment="1">
      <alignment horizontal="center" vertical="center"/>
    </xf>
    <xf numFmtId="0" fontId="31" fillId="0" borderId="30" xfId="1" applyFont="1" applyFill="1" applyBorder="1" applyAlignment="1">
      <alignment horizontal="center" vertical="center" textRotation="255"/>
    </xf>
    <xf numFmtId="0" fontId="31" fillId="0" borderId="31" xfId="1" applyFont="1" applyFill="1" applyBorder="1" applyAlignment="1">
      <alignment horizontal="center" vertical="center" textRotation="255"/>
    </xf>
    <xf numFmtId="0" fontId="31" fillId="5" borderId="25" xfId="1" applyFont="1" applyFill="1" applyBorder="1" applyAlignment="1">
      <alignment vertical="center"/>
    </xf>
    <xf numFmtId="0" fontId="31" fillId="0" borderId="25" xfId="1" applyFont="1" applyBorder="1" applyAlignment="1">
      <alignment horizontal="center" vertical="center"/>
    </xf>
    <xf numFmtId="0" fontId="31" fillId="0" borderId="25" xfId="1" applyFont="1" applyFill="1" applyBorder="1" applyAlignment="1">
      <alignment horizontal="left" vertical="center"/>
    </xf>
    <xf numFmtId="0" fontId="32" fillId="0" borderId="25" xfId="3" applyFont="1" applyBorder="1" applyAlignment="1">
      <alignment vertical="center"/>
    </xf>
    <xf numFmtId="0" fontId="32" fillId="0" borderId="27" xfId="3" applyFont="1" applyBorder="1" applyAlignment="1">
      <alignment vertical="center"/>
    </xf>
    <xf numFmtId="41" fontId="37" fillId="8" borderId="41" xfId="4" applyNumberFormat="1" applyFont="1" applyFill="1" applyBorder="1" applyAlignment="1">
      <alignment horizontal="right" vertical="center"/>
    </xf>
    <xf numFmtId="41" fontId="37" fillId="8" borderId="45" xfId="4" applyNumberFormat="1" applyFont="1" applyFill="1" applyBorder="1" applyAlignment="1">
      <alignment horizontal="right" vertical="center"/>
    </xf>
  </cellXfs>
  <cellStyles count="28">
    <cellStyle name="쉼표 [0]" xfId="4" builtinId="6"/>
    <cellStyle name="쉼표 [0] 2" xfId="2"/>
    <cellStyle name="표준" xfId="0" builtinId="0"/>
    <cellStyle name="표준 10" xfId="12"/>
    <cellStyle name="표준 11" xfId="13"/>
    <cellStyle name="표준 12" xfId="14"/>
    <cellStyle name="표준 13" xfId="15"/>
    <cellStyle name="표준 14" xfId="16"/>
    <cellStyle name="표준 15" xfId="17"/>
    <cellStyle name="표준 16" xfId="18"/>
    <cellStyle name="표준 17" xfId="19"/>
    <cellStyle name="표준 18" xfId="20"/>
    <cellStyle name="표준 19" xfId="21"/>
    <cellStyle name="표준 2" xfId="3"/>
    <cellStyle name="표준 2 2" xfId="26"/>
    <cellStyle name="표준 20" xfId="22"/>
    <cellStyle name="표준 21" xfId="23"/>
    <cellStyle name="표준 22" xfId="24"/>
    <cellStyle name="표준 23" xfId="25"/>
    <cellStyle name="표준 3" xfId="5"/>
    <cellStyle name="표준 3 2" xfId="27"/>
    <cellStyle name="표준 4" xfId="6"/>
    <cellStyle name="표준 5" xfId="7"/>
    <cellStyle name="표준 6" xfId="8"/>
    <cellStyle name="표준 7" xfId="9"/>
    <cellStyle name="표준 8" xfId="10"/>
    <cellStyle name="표준 9" xfId="11"/>
    <cellStyle name="표준_2005.08월 총괄" xfId="1"/>
  </cellStyles>
  <dxfs count="19"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44608;&#54617;&#49457;_&#49464;&#51077;\3.&#51669;&#49688;&#48372;&#44256;(&#50900;&#48372;)\2006&#51669;&#49688;&#48372;&#44256;\2006.06&#50900;\&#48376;&#523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5국세"/>
      <sheetName val="2005광역시세"/>
      <sheetName val="2005광역세외"/>
      <sheetName val="시금고집계"/>
      <sheetName val="시세입(본청+남부+중부+농수+문예)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8"/>
  <sheetViews>
    <sheetView tabSelected="1" zoomScale="115" zoomScaleNormal="115" workbookViewId="0">
      <selection activeCell="H15" sqref="H15"/>
    </sheetView>
  </sheetViews>
  <sheetFormatPr defaultRowHeight="16.5"/>
  <cols>
    <col min="3" max="3" width="9.625" bestFit="1" customWidth="1"/>
    <col min="4" max="4" width="13" bestFit="1" customWidth="1"/>
    <col min="5" max="5" width="15.875" customWidth="1"/>
    <col min="6" max="6" width="13" bestFit="1" customWidth="1"/>
    <col min="7" max="7" width="14.5" bestFit="1" customWidth="1"/>
    <col min="8" max="8" width="11.625" bestFit="1" customWidth="1"/>
    <col min="9" max="9" width="12" bestFit="1" customWidth="1"/>
    <col min="10" max="10" width="9.875" bestFit="1" customWidth="1"/>
    <col min="11" max="11" width="10.75" bestFit="1" customWidth="1"/>
    <col min="12" max="12" width="12.375" customWidth="1"/>
  </cols>
  <sheetData>
    <row r="1" spans="1:14" ht="31.5">
      <c r="A1" s="104" t="s">
        <v>54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8"/>
    </row>
    <row r="2" spans="1:14" ht="20.25">
      <c r="A2" s="105" t="s">
        <v>55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8"/>
    </row>
    <row r="3" spans="1:14" ht="20.25">
      <c r="A3" s="105" t="s">
        <v>58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7"/>
    </row>
    <row r="4" spans="1:14" ht="18.75">
      <c r="A4" s="19"/>
      <c r="B4" s="2"/>
      <c r="C4" s="19"/>
      <c r="D4" s="19"/>
      <c r="E4" s="19"/>
      <c r="F4" s="19"/>
      <c r="G4" s="19"/>
      <c r="H4" s="19"/>
      <c r="I4" s="19"/>
      <c r="J4" s="19"/>
      <c r="K4" s="19"/>
      <c r="L4" s="19"/>
      <c r="M4" s="16"/>
      <c r="N4" s="15"/>
    </row>
    <row r="5" spans="1:14">
      <c r="A5" s="20"/>
      <c r="B5" s="2"/>
      <c r="C5" s="20"/>
      <c r="D5" s="20"/>
      <c r="E5" s="20"/>
      <c r="F5" s="20"/>
      <c r="G5" s="20"/>
      <c r="H5" s="20"/>
      <c r="I5" s="20"/>
      <c r="J5" s="20"/>
      <c r="K5" s="20"/>
      <c r="L5" s="20"/>
    </row>
    <row r="6" spans="1:14" ht="17.25" thickBot="1">
      <c r="A6" s="20"/>
      <c r="B6" s="2"/>
      <c r="C6" s="20"/>
      <c r="D6" s="21"/>
      <c r="E6" s="21"/>
      <c r="F6" s="21"/>
      <c r="G6" s="21"/>
      <c r="H6" s="1"/>
      <c r="I6" s="82"/>
      <c r="J6" s="20"/>
      <c r="K6" s="20"/>
      <c r="L6" s="11" t="s">
        <v>51</v>
      </c>
    </row>
    <row r="7" spans="1:14">
      <c r="A7" s="117" t="s">
        <v>50</v>
      </c>
      <c r="B7" s="118"/>
      <c r="C7" s="103"/>
      <c r="D7" s="102" t="s">
        <v>2</v>
      </c>
      <c r="E7" s="103"/>
      <c r="F7" s="102" t="s">
        <v>33</v>
      </c>
      <c r="G7" s="103"/>
      <c r="H7" s="102" t="s">
        <v>49</v>
      </c>
      <c r="I7" s="103"/>
      <c r="J7" s="102" t="s">
        <v>5</v>
      </c>
      <c r="K7" s="103"/>
      <c r="L7" s="111" t="s">
        <v>6</v>
      </c>
    </row>
    <row r="8" spans="1:14" ht="17.25" thickBot="1">
      <c r="A8" s="22" t="s">
        <v>7</v>
      </c>
      <c r="B8" s="23" t="s">
        <v>8</v>
      </c>
      <c r="C8" s="23" t="s">
        <v>9</v>
      </c>
      <c r="D8" s="23" t="s">
        <v>10</v>
      </c>
      <c r="E8" s="23" t="s">
        <v>11</v>
      </c>
      <c r="F8" s="23" t="s">
        <v>10</v>
      </c>
      <c r="G8" s="23" t="s">
        <v>11</v>
      </c>
      <c r="H8" s="23" t="s">
        <v>10</v>
      </c>
      <c r="I8" s="23" t="s">
        <v>11</v>
      </c>
      <c r="J8" s="23" t="s">
        <v>10</v>
      </c>
      <c r="K8" s="23" t="s">
        <v>11</v>
      </c>
      <c r="L8" s="112"/>
    </row>
    <row r="9" spans="1:14" ht="17.25" thickTop="1">
      <c r="A9" s="113"/>
      <c r="B9" s="115"/>
      <c r="C9" s="37" t="s">
        <v>48</v>
      </c>
      <c r="D9" s="70">
        <f>SUM(D10:D11)</f>
        <v>508024890</v>
      </c>
      <c r="E9" s="70">
        <f t="shared" ref="E9:L9" si="0">SUM(E10:E11)</f>
        <v>1469991260</v>
      </c>
      <c r="F9" s="70">
        <f t="shared" si="0"/>
        <v>508774430</v>
      </c>
      <c r="G9" s="70">
        <f t="shared" si="0"/>
        <v>1456015810</v>
      </c>
      <c r="H9" s="70">
        <f t="shared" si="0"/>
        <v>16273940</v>
      </c>
      <c r="I9" s="70">
        <f t="shared" si="0"/>
        <v>62101510</v>
      </c>
      <c r="J9" s="70">
        <f t="shared" si="0"/>
        <v>0</v>
      </c>
      <c r="K9" s="70">
        <f t="shared" si="0"/>
        <v>0</v>
      </c>
      <c r="L9" s="71">
        <f t="shared" si="0"/>
        <v>13975450</v>
      </c>
    </row>
    <row r="10" spans="1:14">
      <c r="A10" s="114"/>
      <c r="B10" s="116"/>
      <c r="C10" s="38" t="s">
        <v>45</v>
      </c>
      <c r="D10" s="72">
        <f>SUM(D20)</f>
        <v>508024890</v>
      </c>
      <c r="E10" s="72">
        <f t="shared" ref="E10:L10" si="1">SUM(E20)</f>
        <v>1455364150</v>
      </c>
      <c r="F10" s="72">
        <f t="shared" si="1"/>
        <v>508772360</v>
      </c>
      <c r="G10" s="72">
        <f t="shared" si="1"/>
        <v>1455234740</v>
      </c>
      <c r="H10" s="72">
        <f t="shared" si="1"/>
        <v>16273940</v>
      </c>
      <c r="I10" s="72">
        <f t="shared" si="1"/>
        <v>62101510</v>
      </c>
      <c r="J10" s="72">
        <f t="shared" si="1"/>
        <v>0</v>
      </c>
      <c r="K10" s="72">
        <f t="shared" si="1"/>
        <v>0</v>
      </c>
      <c r="L10" s="73">
        <f t="shared" si="1"/>
        <v>129410</v>
      </c>
    </row>
    <row r="11" spans="1:14">
      <c r="A11" s="114"/>
      <c r="B11" s="116"/>
      <c r="C11" s="39" t="s">
        <v>44</v>
      </c>
      <c r="D11" s="74">
        <f>SUM(D13,D25)</f>
        <v>0</v>
      </c>
      <c r="E11" s="74">
        <f t="shared" ref="E11:L11" si="2">SUM(E13,E25)</f>
        <v>14627110</v>
      </c>
      <c r="F11" s="74">
        <f t="shared" si="2"/>
        <v>2070</v>
      </c>
      <c r="G11" s="74">
        <f t="shared" si="2"/>
        <v>781070</v>
      </c>
      <c r="H11" s="74">
        <f t="shared" si="2"/>
        <v>0</v>
      </c>
      <c r="I11" s="74">
        <f t="shared" si="2"/>
        <v>0</v>
      </c>
      <c r="J11" s="74">
        <f t="shared" si="2"/>
        <v>0</v>
      </c>
      <c r="K11" s="74">
        <f t="shared" si="2"/>
        <v>0</v>
      </c>
      <c r="L11" s="75">
        <f t="shared" si="2"/>
        <v>13846040</v>
      </c>
    </row>
    <row r="12" spans="1:14">
      <c r="A12" s="40" t="s">
        <v>47</v>
      </c>
      <c r="B12" s="106" t="s">
        <v>47</v>
      </c>
      <c r="C12" s="106"/>
      <c r="D12" s="59">
        <f>SUM(D13)</f>
        <v>0</v>
      </c>
      <c r="E12" s="76">
        <f t="shared" ref="E12:L12" si="3">SUM(E13)</f>
        <v>7243470</v>
      </c>
      <c r="F12" s="59">
        <f t="shared" si="3"/>
        <v>0</v>
      </c>
      <c r="G12" s="59">
        <f t="shared" si="3"/>
        <v>101900</v>
      </c>
      <c r="H12" s="59">
        <f t="shared" si="3"/>
        <v>0</v>
      </c>
      <c r="I12" s="59">
        <f t="shared" si="3"/>
        <v>0</v>
      </c>
      <c r="J12" s="59">
        <f t="shared" si="3"/>
        <v>0</v>
      </c>
      <c r="K12" s="59">
        <f t="shared" si="3"/>
        <v>0</v>
      </c>
      <c r="L12" s="77">
        <f t="shared" si="3"/>
        <v>7141570</v>
      </c>
    </row>
    <row r="13" spans="1:14">
      <c r="A13" s="107"/>
      <c r="B13" s="109"/>
      <c r="C13" s="39" t="s">
        <v>44</v>
      </c>
      <c r="D13" s="74">
        <f>SUM(D14:D18)</f>
        <v>0</v>
      </c>
      <c r="E13" s="74">
        <f t="shared" ref="E13:K13" si="4">SUM(E14:E18)</f>
        <v>7243470</v>
      </c>
      <c r="F13" s="74">
        <f t="shared" si="4"/>
        <v>0</v>
      </c>
      <c r="G13" s="74">
        <f t="shared" si="4"/>
        <v>101900</v>
      </c>
      <c r="H13" s="74">
        <f t="shared" si="4"/>
        <v>0</v>
      </c>
      <c r="I13" s="74">
        <f t="shared" si="4"/>
        <v>0</v>
      </c>
      <c r="J13" s="74">
        <f t="shared" si="4"/>
        <v>0</v>
      </c>
      <c r="K13" s="74">
        <f t="shared" si="4"/>
        <v>0</v>
      </c>
      <c r="L13" s="75">
        <f>SUM(L14:L18)</f>
        <v>7141570</v>
      </c>
    </row>
    <row r="14" spans="1:14">
      <c r="A14" s="107"/>
      <c r="B14" s="109"/>
      <c r="C14" s="32" t="s">
        <v>16</v>
      </c>
      <c r="D14" s="48"/>
      <c r="E14" s="48">
        <v>18780</v>
      </c>
      <c r="F14" s="48"/>
      <c r="G14" s="48"/>
      <c r="H14" s="48"/>
      <c r="I14" s="48"/>
      <c r="J14" s="48"/>
      <c r="K14" s="48"/>
      <c r="L14" s="60">
        <f>E14-G14-K14</f>
        <v>18780</v>
      </c>
    </row>
    <row r="15" spans="1:14">
      <c r="A15" s="107"/>
      <c r="B15" s="109"/>
      <c r="C15" s="32" t="s">
        <v>18</v>
      </c>
      <c r="D15" s="48"/>
      <c r="E15" s="48">
        <v>246180</v>
      </c>
      <c r="F15" s="44"/>
      <c r="G15" s="44">
        <v>13120</v>
      </c>
      <c r="H15" s="48"/>
      <c r="I15" s="48"/>
      <c r="J15" s="44"/>
      <c r="K15" s="48"/>
      <c r="L15" s="60">
        <f t="shared" ref="L15:L17" si="5">E15-G15-K15</f>
        <v>233060</v>
      </c>
    </row>
    <row r="16" spans="1:14">
      <c r="A16" s="107"/>
      <c r="B16" s="109"/>
      <c r="C16" s="32" t="s">
        <v>37</v>
      </c>
      <c r="D16" s="48"/>
      <c r="E16" s="48">
        <v>359990</v>
      </c>
      <c r="F16" s="48"/>
      <c r="G16" s="48"/>
      <c r="H16" s="48"/>
      <c r="I16" s="48"/>
      <c r="J16" s="48"/>
      <c r="K16" s="48"/>
      <c r="L16" s="60">
        <f t="shared" si="5"/>
        <v>359990</v>
      </c>
    </row>
    <row r="17" spans="1:17">
      <c r="A17" s="107"/>
      <c r="B17" s="109"/>
      <c r="C17" s="43" t="s">
        <v>19</v>
      </c>
      <c r="D17" s="48"/>
      <c r="E17" s="48">
        <v>5125360</v>
      </c>
      <c r="F17" s="44"/>
      <c r="G17" s="44">
        <v>67410</v>
      </c>
      <c r="H17" s="48"/>
      <c r="I17" s="48"/>
      <c r="J17" s="44"/>
      <c r="K17" s="48"/>
      <c r="L17" s="60">
        <f t="shared" si="5"/>
        <v>5057950</v>
      </c>
    </row>
    <row r="18" spans="1:17">
      <c r="A18" s="107"/>
      <c r="B18" s="109"/>
      <c r="C18" s="43" t="s">
        <v>41</v>
      </c>
      <c r="D18" s="44"/>
      <c r="E18" s="48">
        <v>1493160</v>
      </c>
      <c r="F18" s="48"/>
      <c r="G18" s="48">
        <v>21370</v>
      </c>
      <c r="H18" s="48"/>
      <c r="I18" s="48"/>
      <c r="J18" s="48"/>
      <c r="K18" s="48"/>
      <c r="L18" s="60">
        <f>E18-G18-K18</f>
        <v>1471790</v>
      </c>
      <c r="P18" s="29"/>
      <c r="Q18" s="29"/>
    </row>
    <row r="19" spans="1:17">
      <c r="A19" s="40" t="s">
        <v>46</v>
      </c>
      <c r="B19" s="106" t="s">
        <v>46</v>
      </c>
      <c r="C19" s="106"/>
      <c r="D19" s="76">
        <f>SUM(D20,D25)</f>
        <v>508024890</v>
      </c>
      <c r="E19" s="76">
        <f t="shared" ref="E19:L19" si="6">SUM(E20,E25)</f>
        <v>1462747790</v>
      </c>
      <c r="F19" s="76">
        <f t="shared" si="6"/>
        <v>508774430</v>
      </c>
      <c r="G19" s="76">
        <f t="shared" si="6"/>
        <v>1455913910</v>
      </c>
      <c r="H19" s="76">
        <f t="shared" si="6"/>
        <v>16273940</v>
      </c>
      <c r="I19" s="76">
        <f t="shared" si="6"/>
        <v>62101510</v>
      </c>
      <c r="J19" s="76">
        <f t="shared" si="6"/>
        <v>0</v>
      </c>
      <c r="K19" s="76">
        <f t="shared" si="6"/>
        <v>0</v>
      </c>
      <c r="L19" s="77">
        <f t="shared" si="6"/>
        <v>6833880</v>
      </c>
    </row>
    <row r="20" spans="1:17">
      <c r="A20" s="107"/>
      <c r="B20" s="109"/>
      <c r="C20" s="38" t="s">
        <v>45</v>
      </c>
      <c r="D20" s="72">
        <f>SUM(D21:D24)</f>
        <v>508024890</v>
      </c>
      <c r="E20" s="72">
        <f t="shared" ref="E20:L20" si="7">SUM(E21:E24)</f>
        <v>1455364150</v>
      </c>
      <c r="F20" s="72">
        <f t="shared" si="7"/>
        <v>508772360</v>
      </c>
      <c r="G20" s="72">
        <f t="shared" si="7"/>
        <v>1455234740</v>
      </c>
      <c r="H20" s="72">
        <f t="shared" si="7"/>
        <v>16273940</v>
      </c>
      <c r="I20" s="72">
        <f t="shared" si="7"/>
        <v>62101510</v>
      </c>
      <c r="J20" s="72">
        <f t="shared" si="7"/>
        <v>0</v>
      </c>
      <c r="K20" s="72">
        <f t="shared" si="7"/>
        <v>0</v>
      </c>
      <c r="L20" s="73">
        <f t="shared" si="7"/>
        <v>129410</v>
      </c>
    </row>
    <row r="21" spans="1:17">
      <c r="A21" s="107"/>
      <c r="B21" s="109"/>
      <c r="C21" s="43" t="s">
        <v>15</v>
      </c>
      <c r="D21" s="88">
        <v>500246960</v>
      </c>
      <c r="E21" s="88">
        <v>1416516310</v>
      </c>
      <c r="F21" s="88">
        <v>500994430</v>
      </c>
      <c r="G21" s="88">
        <v>1416386900</v>
      </c>
      <c r="H21" s="88">
        <v>16273940</v>
      </c>
      <c r="I21" s="88">
        <v>62101510</v>
      </c>
      <c r="J21" s="48"/>
      <c r="K21" s="48"/>
      <c r="L21" s="60">
        <f>E21-G21-K21</f>
        <v>129410</v>
      </c>
    </row>
    <row r="22" spans="1:17">
      <c r="A22" s="107"/>
      <c r="B22" s="109"/>
      <c r="C22" s="43" t="s">
        <v>16</v>
      </c>
      <c r="D22" s="48"/>
      <c r="E22" s="48"/>
      <c r="F22" s="48"/>
      <c r="G22" s="48"/>
      <c r="H22" s="48"/>
      <c r="I22" s="48"/>
      <c r="J22" s="48"/>
      <c r="K22" s="48"/>
      <c r="L22" s="60">
        <f t="shared" ref="L22:L27" si="8">E22-G22-K22</f>
        <v>0</v>
      </c>
    </row>
    <row r="23" spans="1:17">
      <c r="A23" s="107"/>
      <c r="B23" s="109"/>
      <c r="C23" s="43" t="s">
        <v>17</v>
      </c>
      <c r="D23" s="48"/>
      <c r="E23" s="48"/>
      <c r="F23" s="48"/>
      <c r="G23" s="48"/>
      <c r="H23" s="48"/>
      <c r="I23" s="48"/>
      <c r="J23" s="48"/>
      <c r="K23" s="48"/>
      <c r="L23" s="60">
        <f t="shared" si="8"/>
        <v>0</v>
      </c>
    </row>
    <row r="24" spans="1:17">
      <c r="A24" s="107"/>
      <c r="B24" s="109"/>
      <c r="C24" s="43" t="s">
        <v>56</v>
      </c>
      <c r="D24" s="88">
        <v>7777930</v>
      </c>
      <c r="E24" s="88">
        <v>38847840</v>
      </c>
      <c r="F24" s="88">
        <v>7777930</v>
      </c>
      <c r="G24" s="88">
        <v>38847840</v>
      </c>
      <c r="H24" s="48"/>
      <c r="I24" s="48"/>
      <c r="J24" s="48"/>
      <c r="K24" s="48"/>
      <c r="L24" s="60">
        <f t="shared" si="8"/>
        <v>0</v>
      </c>
    </row>
    <row r="25" spans="1:17">
      <c r="A25" s="107"/>
      <c r="B25" s="109"/>
      <c r="C25" s="39" t="s">
        <v>44</v>
      </c>
      <c r="D25" s="74">
        <f>SUM(D26:D28)</f>
        <v>0</v>
      </c>
      <c r="E25" s="74">
        <f t="shared" ref="E25:L25" si="9">SUM(E26:E28)</f>
        <v>7383640</v>
      </c>
      <c r="F25" s="74">
        <f t="shared" si="9"/>
        <v>2070</v>
      </c>
      <c r="G25" s="74">
        <f t="shared" si="9"/>
        <v>679170</v>
      </c>
      <c r="H25" s="74">
        <f t="shared" si="9"/>
        <v>0</v>
      </c>
      <c r="I25" s="74">
        <f t="shared" si="9"/>
        <v>0</v>
      </c>
      <c r="J25" s="74">
        <f>SUM(J26:J28)</f>
        <v>0</v>
      </c>
      <c r="K25" s="74">
        <f t="shared" si="9"/>
        <v>0</v>
      </c>
      <c r="L25" s="75">
        <f t="shared" si="9"/>
        <v>6704470</v>
      </c>
    </row>
    <row r="26" spans="1:17">
      <c r="A26" s="107"/>
      <c r="B26" s="109"/>
      <c r="C26" s="32" t="s">
        <v>15</v>
      </c>
      <c r="D26" s="44"/>
      <c r="E26" s="48">
        <v>2810960</v>
      </c>
      <c r="F26" s="44">
        <v>2070</v>
      </c>
      <c r="G26" s="44">
        <v>679170</v>
      </c>
      <c r="H26" s="48"/>
      <c r="I26" s="48"/>
      <c r="J26" s="44"/>
      <c r="K26" s="48"/>
      <c r="L26" s="60">
        <f t="shared" si="8"/>
        <v>2131790</v>
      </c>
    </row>
    <row r="27" spans="1:17">
      <c r="A27" s="107"/>
      <c r="B27" s="109"/>
      <c r="C27" s="43" t="s">
        <v>16</v>
      </c>
      <c r="D27" s="48"/>
      <c r="E27" s="48"/>
      <c r="F27" s="48"/>
      <c r="G27" s="48"/>
      <c r="H27" s="48"/>
      <c r="I27" s="48"/>
      <c r="J27" s="48"/>
      <c r="K27" s="48"/>
      <c r="L27" s="60">
        <f t="shared" si="8"/>
        <v>0</v>
      </c>
    </row>
    <row r="28" spans="1:17" ht="17.25" thickBot="1">
      <c r="A28" s="108"/>
      <c r="B28" s="110"/>
      <c r="C28" s="45" t="s">
        <v>41</v>
      </c>
      <c r="D28" s="86"/>
      <c r="E28" s="61">
        <v>4572680</v>
      </c>
      <c r="F28" s="61"/>
      <c r="G28" s="61"/>
      <c r="H28" s="61"/>
      <c r="I28" s="61"/>
      <c r="J28" s="61"/>
      <c r="K28" s="61"/>
      <c r="L28" s="62">
        <f>E28-G28-K28</f>
        <v>4572680</v>
      </c>
    </row>
  </sheetData>
  <mergeCells count="17">
    <mergeCell ref="A20:A28"/>
    <mergeCell ref="B20:B28"/>
    <mergeCell ref="L7:L8"/>
    <mergeCell ref="A9:A11"/>
    <mergeCell ref="B9:B11"/>
    <mergeCell ref="B12:C12"/>
    <mergeCell ref="A13:A18"/>
    <mergeCell ref="B13:B18"/>
    <mergeCell ref="A7:C7"/>
    <mergeCell ref="D7:E7"/>
    <mergeCell ref="F7:G7"/>
    <mergeCell ref="H7:I7"/>
    <mergeCell ref="J7:K7"/>
    <mergeCell ref="A1:L1"/>
    <mergeCell ref="A2:L2"/>
    <mergeCell ref="A3:L3"/>
    <mergeCell ref="B19:C19"/>
  </mergeCells>
  <phoneticPr fontId="24" type="noConversion"/>
  <pageMargins left="0.7" right="0.7" top="0.75" bottom="0.75" header="0.3" footer="0.3"/>
  <pageSetup paperSize="9" scale="7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7"/>
  <sheetViews>
    <sheetView zoomScale="115" zoomScaleNormal="115" workbookViewId="0">
      <selection activeCell="H6" sqref="H6"/>
    </sheetView>
  </sheetViews>
  <sheetFormatPr defaultRowHeight="11.25"/>
  <cols>
    <col min="1" max="2" width="3" style="1" customWidth="1"/>
    <col min="3" max="3" width="13.125" style="1" customWidth="1"/>
    <col min="4" max="4" width="14.875" style="1" customWidth="1"/>
    <col min="5" max="5" width="15.75" style="1" customWidth="1"/>
    <col min="6" max="6" width="14.875" style="1" customWidth="1"/>
    <col min="7" max="7" width="15.375" style="1" customWidth="1"/>
    <col min="8" max="12" width="14.875" style="1" customWidth="1"/>
    <col min="13" max="13" width="12.875" style="1" bestFit="1" customWidth="1"/>
    <col min="14" max="239" width="9" style="1"/>
    <col min="240" max="241" width="3" style="1" customWidth="1"/>
    <col min="242" max="242" width="12.25" style="1" customWidth="1"/>
    <col min="243" max="243" width="14.25" style="1" customWidth="1"/>
    <col min="244" max="244" width="15.375" style="1" customWidth="1"/>
    <col min="245" max="245" width="14.125" style="1" customWidth="1"/>
    <col min="246" max="246" width="14.875" style="1" customWidth="1"/>
    <col min="247" max="247" width="13.125" style="1" customWidth="1"/>
    <col min="248" max="248" width="14.5" style="1" bestFit="1" customWidth="1"/>
    <col min="249" max="249" width="12.125" style="1" customWidth="1"/>
    <col min="250" max="250" width="12.875" style="1" bestFit="1" customWidth="1"/>
    <col min="251" max="251" width="14.5" style="1" bestFit="1" customWidth="1"/>
    <col min="252" max="252" width="12.875" style="1" bestFit="1" customWidth="1"/>
    <col min="253" max="495" width="9" style="1"/>
    <col min="496" max="497" width="3" style="1" customWidth="1"/>
    <col min="498" max="498" width="12.25" style="1" customWidth="1"/>
    <col min="499" max="499" width="14.25" style="1" customWidth="1"/>
    <col min="500" max="500" width="15.375" style="1" customWidth="1"/>
    <col min="501" max="501" width="14.125" style="1" customWidth="1"/>
    <col min="502" max="502" width="14.875" style="1" customWidth="1"/>
    <col min="503" max="503" width="13.125" style="1" customWidth="1"/>
    <col min="504" max="504" width="14.5" style="1" bestFit="1" customWidth="1"/>
    <col min="505" max="505" width="12.125" style="1" customWidth="1"/>
    <col min="506" max="506" width="12.875" style="1" bestFit="1" customWidth="1"/>
    <col min="507" max="507" width="14.5" style="1" bestFit="1" customWidth="1"/>
    <col min="508" max="508" width="12.875" style="1" bestFit="1" customWidth="1"/>
    <col min="509" max="751" width="9" style="1"/>
    <col min="752" max="753" width="3" style="1" customWidth="1"/>
    <col min="754" max="754" width="12.25" style="1" customWidth="1"/>
    <col min="755" max="755" width="14.25" style="1" customWidth="1"/>
    <col min="756" max="756" width="15.375" style="1" customWidth="1"/>
    <col min="757" max="757" width="14.125" style="1" customWidth="1"/>
    <col min="758" max="758" width="14.875" style="1" customWidth="1"/>
    <col min="759" max="759" width="13.125" style="1" customWidth="1"/>
    <col min="760" max="760" width="14.5" style="1" bestFit="1" customWidth="1"/>
    <col min="761" max="761" width="12.125" style="1" customWidth="1"/>
    <col min="762" max="762" width="12.875" style="1" bestFit="1" customWidth="1"/>
    <col min="763" max="763" width="14.5" style="1" bestFit="1" customWidth="1"/>
    <col min="764" max="764" width="12.875" style="1" bestFit="1" customWidth="1"/>
    <col min="765" max="1007" width="9" style="1"/>
    <col min="1008" max="1009" width="3" style="1" customWidth="1"/>
    <col min="1010" max="1010" width="12.25" style="1" customWidth="1"/>
    <col min="1011" max="1011" width="14.25" style="1" customWidth="1"/>
    <col min="1012" max="1012" width="15.375" style="1" customWidth="1"/>
    <col min="1013" max="1013" width="14.125" style="1" customWidth="1"/>
    <col min="1014" max="1014" width="14.875" style="1" customWidth="1"/>
    <col min="1015" max="1015" width="13.125" style="1" customWidth="1"/>
    <col min="1016" max="1016" width="14.5" style="1" bestFit="1" customWidth="1"/>
    <col min="1017" max="1017" width="12.125" style="1" customWidth="1"/>
    <col min="1018" max="1018" width="12.875" style="1" bestFit="1" customWidth="1"/>
    <col min="1019" max="1019" width="14.5" style="1" bestFit="1" customWidth="1"/>
    <col min="1020" max="1020" width="12.875" style="1" bestFit="1" customWidth="1"/>
    <col min="1021" max="1263" width="9" style="1"/>
    <col min="1264" max="1265" width="3" style="1" customWidth="1"/>
    <col min="1266" max="1266" width="12.25" style="1" customWidth="1"/>
    <col min="1267" max="1267" width="14.25" style="1" customWidth="1"/>
    <col min="1268" max="1268" width="15.375" style="1" customWidth="1"/>
    <col min="1269" max="1269" width="14.125" style="1" customWidth="1"/>
    <col min="1270" max="1270" width="14.875" style="1" customWidth="1"/>
    <col min="1271" max="1271" width="13.125" style="1" customWidth="1"/>
    <col min="1272" max="1272" width="14.5" style="1" bestFit="1" customWidth="1"/>
    <col min="1273" max="1273" width="12.125" style="1" customWidth="1"/>
    <col min="1274" max="1274" width="12.875" style="1" bestFit="1" customWidth="1"/>
    <col min="1275" max="1275" width="14.5" style="1" bestFit="1" customWidth="1"/>
    <col min="1276" max="1276" width="12.875" style="1" bestFit="1" customWidth="1"/>
    <col min="1277" max="1519" width="9" style="1"/>
    <col min="1520" max="1521" width="3" style="1" customWidth="1"/>
    <col min="1522" max="1522" width="12.25" style="1" customWidth="1"/>
    <col min="1523" max="1523" width="14.25" style="1" customWidth="1"/>
    <col min="1524" max="1524" width="15.375" style="1" customWidth="1"/>
    <col min="1525" max="1525" width="14.125" style="1" customWidth="1"/>
    <col min="1526" max="1526" width="14.875" style="1" customWidth="1"/>
    <col min="1527" max="1527" width="13.125" style="1" customWidth="1"/>
    <col min="1528" max="1528" width="14.5" style="1" bestFit="1" customWidth="1"/>
    <col min="1529" max="1529" width="12.125" style="1" customWidth="1"/>
    <col min="1530" max="1530" width="12.875" style="1" bestFit="1" customWidth="1"/>
    <col min="1531" max="1531" width="14.5" style="1" bestFit="1" customWidth="1"/>
    <col min="1532" max="1532" width="12.875" style="1" bestFit="1" customWidth="1"/>
    <col min="1533" max="1775" width="9" style="1"/>
    <col min="1776" max="1777" width="3" style="1" customWidth="1"/>
    <col min="1778" max="1778" width="12.25" style="1" customWidth="1"/>
    <col min="1779" max="1779" width="14.25" style="1" customWidth="1"/>
    <col min="1780" max="1780" width="15.375" style="1" customWidth="1"/>
    <col min="1781" max="1781" width="14.125" style="1" customWidth="1"/>
    <col min="1782" max="1782" width="14.875" style="1" customWidth="1"/>
    <col min="1783" max="1783" width="13.125" style="1" customWidth="1"/>
    <col min="1784" max="1784" width="14.5" style="1" bestFit="1" customWidth="1"/>
    <col min="1785" max="1785" width="12.125" style="1" customWidth="1"/>
    <col min="1786" max="1786" width="12.875" style="1" bestFit="1" customWidth="1"/>
    <col min="1787" max="1787" width="14.5" style="1" bestFit="1" customWidth="1"/>
    <col min="1788" max="1788" width="12.875" style="1" bestFit="1" customWidth="1"/>
    <col min="1789" max="2031" width="9" style="1"/>
    <col min="2032" max="2033" width="3" style="1" customWidth="1"/>
    <col min="2034" max="2034" width="12.25" style="1" customWidth="1"/>
    <col min="2035" max="2035" width="14.25" style="1" customWidth="1"/>
    <col min="2036" max="2036" width="15.375" style="1" customWidth="1"/>
    <col min="2037" max="2037" width="14.125" style="1" customWidth="1"/>
    <col min="2038" max="2038" width="14.875" style="1" customWidth="1"/>
    <col min="2039" max="2039" width="13.125" style="1" customWidth="1"/>
    <col min="2040" max="2040" width="14.5" style="1" bestFit="1" customWidth="1"/>
    <col min="2041" max="2041" width="12.125" style="1" customWidth="1"/>
    <col min="2042" max="2042" width="12.875" style="1" bestFit="1" customWidth="1"/>
    <col min="2043" max="2043" width="14.5" style="1" bestFit="1" customWidth="1"/>
    <col min="2044" max="2044" width="12.875" style="1" bestFit="1" customWidth="1"/>
    <col min="2045" max="2287" width="9" style="1"/>
    <col min="2288" max="2289" width="3" style="1" customWidth="1"/>
    <col min="2290" max="2290" width="12.25" style="1" customWidth="1"/>
    <col min="2291" max="2291" width="14.25" style="1" customWidth="1"/>
    <col min="2292" max="2292" width="15.375" style="1" customWidth="1"/>
    <col min="2293" max="2293" width="14.125" style="1" customWidth="1"/>
    <col min="2294" max="2294" width="14.875" style="1" customWidth="1"/>
    <col min="2295" max="2295" width="13.125" style="1" customWidth="1"/>
    <col min="2296" max="2296" width="14.5" style="1" bestFit="1" customWidth="1"/>
    <col min="2297" max="2297" width="12.125" style="1" customWidth="1"/>
    <col min="2298" max="2298" width="12.875" style="1" bestFit="1" customWidth="1"/>
    <col min="2299" max="2299" width="14.5" style="1" bestFit="1" customWidth="1"/>
    <col min="2300" max="2300" width="12.875" style="1" bestFit="1" customWidth="1"/>
    <col min="2301" max="2543" width="9" style="1"/>
    <col min="2544" max="2545" width="3" style="1" customWidth="1"/>
    <col min="2546" max="2546" width="12.25" style="1" customWidth="1"/>
    <col min="2547" max="2547" width="14.25" style="1" customWidth="1"/>
    <col min="2548" max="2548" width="15.375" style="1" customWidth="1"/>
    <col min="2549" max="2549" width="14.125" style="1" customWidth="1"/>
    <col min="2550" max="2550" width="14.875" style="1" customWidth="1"/>
    <col min="2551" max="2551" width="13.125" style="1" customWidth="1"/>
    <col min="2552" max="2552" width="14.5" style="1" bestFit="1" customWidth="1"/>
    <col min="2553" max="2553" width="12.125" style="1" customWidth="1"/>
    <col min="2554" max="2554" width="12.875" style="1" bestFit="1" customWidth="1"/>
    <col min="2555" max="2555" width="14.5" style="1" bestFit="1" customWidth="1"/>
    <col min="2556" max="2556" width="12.875" style="1" bestFit="1" customWidth="1"/>
    <col min="2557" max="2799" width="9" style="1"/>
    <col min="2800" max="2801" width="3" style="1" customWidth="1"/>
    <col min="2802" max="2802" width="12.25" style="1" customWidth="1"/>
    <col min="2803" max="2803" width="14.25" style="1" customWidth="1"/>
    <col min="2804" max="2804" width="15.375" style="1" customWidth="1"/>
    <col min="2805" max="2805" width="14.125" style="1" customWidth="1"/>
    <col min="2806" max="2806" width="14.875" style="1" customWidth="1"/>
    <col min="2807" max="2807" width="13.125" style="1" customWidth="1"/>
    <col min="2808" max="2808" width="14.5" style="1" bestFit="1" customWidth="1"/>
    <col min="2809" max="2809" width="12.125" style="1" customWidth="1"/>
    <col min="2810" max="2810" width="12.875" style="1" bestFit="1" customWidth="1"/>
    <col min="2811" max="2811" width="14.5" style="1" bestFit="1" customWidth="1"/>
    <col min="2812" max="2812" width="12.875" style="1" bestFit="1" customWidth="1"/>
    <col min="2813" max="3055" width="9" style="1"/>
    <col min="3056" max="3057" width="3" style="1" customWidth="1"/>
    <col min="3058" max="3058" width="12.25" style="1" customWidth="1"/>
    <col min="3059" max="3059" width="14.25" style="1" customWidth="1"/>
    <col min="3060" max="3060" width="15.375" style="1" customWidth="1"/>
    <col min="3061" max="3061" width="14.125" style="1" customWidth="1"/>
    <col min="3062" max="3062" width="14.875" style="1" customWidth="1"/>
    <col min="3063" max="3063" width="13.125" style="1" customWidth="1"/>
    <col min="3064" max="3064" width="14.5" style="1" bestFit="1" customWidth="1"/>
    <col min="3065" max="3065" width="12.125" style="1" customWidth="1"/>
    <col min="3066" max="3066" width="12.875" style="1" bestFit="1" customWidth="1"/>
    <col min="3067" max="3067" width="14.5" style="1" bestFit="1" customWidth="1"/>
    <col min="3068" max="3068" width="12.875" style="1" bestFit="1" customWidth="1"/>
    <col min="3069" max="3311" width="9" style="1"/>
    <col min="3312" max="3313" width="3" style="1" customWidth="1"/>
    <col min="3314" max="3314" width="12.25" style="1" customWidth="1"/>
    <col min="3315" max="3315" width="14.25" style="1" customWidth="1"/>
    <col min="3316" max="3316" width="15.375" style="1" customWidth="1"/>
    <col min="3317" max="3317" width="14.125" style="1" customWidth="1"/>
    <col min="3318" max="3318" width="14.875" style="1" customWidth="1"/>
    <col min="3319" max="3319" width="13.125" style="1" customWidth="1"/>
    <col min="3320" max="3320" width="14.5" style="1" bestFit="1" customWidth="1"/>
    <col min="3321" max="3321" width="12.125" style="1" customWidth="1"/>
    <col min="3322" max="3322" width="12.875" style="1" bestFit="1" customWidth="1"/>
    <col min="3323" max="3323" width="14.5" style="1" bestFit="1" customWidth="1"/>
    <col min="3324" max="3324" width="12.875" style="1" bestFit="1" customWidth="1"/>
    <col min="3325" max="3567" width="9" style="1"/>
    <col min="3568" max="3569" width="3" style="1" customWidth="1"/>
    <col min="3570" max="3570" width="12.25" style="1" customWidth="1"/>
    <col min="3571" max="3571" width="14.25" style="1" customWidth="1"/>
    <col min="3572" max="3572" width="15.375" style="1" customWidth="1"/>
    <col min="3573" max="3573" width="14.125" style="1" customWidth="1"/>
    <col min="3574" max="3574" width="14.875" style="1" customWidth="1"/>
    <col min="3575" max="3575" width="13.125" style="1" customWidth="1"/>
    <col min="3576" max="3576" width="14.5" style="1" bestFit="1" customWidth="1"/>
    <col min="3577" max="3577" width="12.125" style="1" customWidth="1"/>
    <col min="3578" max="3578" width="12.875" style="1" bestFit="1" customWidth="1"/>
    <col min="3579" max="3579" width="14.5" style="1" bestFit="1" customWidth="1"/>
    <col min="3580" max="3580" width="12.875" style="1" bestFit="1" customWidth="1"/>
    <col min="3581" max="3823" width="9" style="1"/>
    <col min="3824" max="3825" width="3" style="1" customWidth="1"/>
    <col min="3826" max="3826" width="12.25" style="1" customWidth="1"/>
    <col min="3827" max="3827" width="14.25" style="1" customWidth="1"/>
    <col min="3828" max="3828" width="15.375" style="1" customWidth="1"/>
    <col min="3829" max="3829" width="14.125" style="1" customWidth="1"/>
    <col min="3830" max="3830" width="14.875" style="1" customWidth="1"/>
    <col min="3831" max="3831" width="13.125" style="1" customWidth="1"/>
    <col min="3832" max="3832" width="14.5" style="1" bestFit="1" customWidth="1"/>
    <col min="3833" max="3833" width="12.125" style="1" customWidth="1"/>
    <col min="3834" max="3834" width="12.875" style="1" bestFit="1" customWidth="1"/>
    <col min="3835" max="3835" width="14.5" style="1" bestFit="1" customWidth="1"/>
    <col min="3836" max="3836" width="12.875" style="1" bestFit="1" customWidth="1"/>
    <col min="3837" max="4079" width="9" style="1"/>
    <col min="4080" max="4081" width="3" style="1" customWidth="1"/>
    <col min="4082" max="4082" width="12.25" style="1" customWidth="1"/>
    <col min="4083" max="4083" width="14.25" style="1" customWidth="1"/>
    <col min="4084" max="4084" width="15.375" style="1" customWidth="1"/>
    <col min="4085" max="4085" width="14.125" style="1" customWidth="1"/>
    <col min="4086" max="4086" width="14.875" style="1" customWidth="1"/>
    <col min="4087" max="4087" width="13.125" style="1" customWidth="1"/>
    <col min="4088" max="4088" width="14.5" style="1" bestFit="1" customWidth="1"/>
    <col min="4089" max="4089" width="12.125" style="1" customWidth="1"/>
    <col min="4090" max="4090" width="12.875" style="1" bestFit="1" customWidth="1"/>
    <col min="4091" max="4091" width="14.5" style="1" bestFit="1" customWidth="1"/>
    <col min="4092" max="4092" width="12.875" style="1" bestFit="1" customWidth="1"/>
    <col min="4093" max="4335" width="9" style="1"/>
    <col min="4336" max="4337" width="3" style="1" customWidth="1"/>
    <col min="4338" max="4338" width="12.25" style="1" customWidth="1"/>
    <col min="4339" max="4339" width="14.25" style="1" customWidth="1"/>
    <col min="4340" max="4340" width="15.375" style="1" customWidth="1"/>
    <col min="4341" max="4341" width="14.125" style="1" customWidth="1"/>
    <col min="4342" max="4342" width="14.875" style="1" customWidth="1"/>
    <col min="4343" max="4343" width="13.125" style="1" customWidth="1"/>
    <col min="4344" max="4344" width="14.5" style="1" bestFit="1" customWidth="1"/>
    <col min="4345" max="4345" width="12.125" style="1" customWidth="1"/>
    <col min="4346" max="4346" width="12.875" style="1" bestFit="1" customWidth="1"/>
    <col min="4347" max="4347" width="14.5" style="1" bestFit="1" customWidth="1"/>
    <col min="4348" max="4348" width="12.875" style="1" bestFit="1" customWidth="1"/>
    <col min="4349" max="4591" width="9" style="1"/>
    <col min="4592" max="4593" width="3" style="1" customWidth="1"/>
    <col min="4594" max="4594" width="12.25" style="1" customWidth="1"/>
    <col min="4595" max="4595" width="14.25" style="1" customWidth="1"/>
    <col min="4596" max="4596" width="15.375" style="1" customWidth="1"/>
    <col min="4597" max="4597" width="14.125" style="1" customWidth="1"/>
    <col min="4598" max="4598" width="14.875" style="1" customWidth="1"/>
    <col min="4599" max="4599" width="13.125" style="1" customWidth="1"/>
    <col min="4600" max="4600" width="14.5" style="1" bestFit="1" customWidth="1"/>
    <col min="4601" max="4601" width="12.125" style="1" customWidth="1"/>
    <col min="4602" max="4602" width="12.875" style="1" bestFit="1" customWidth="1"/>
    <col min="4603" max="4603" width="14.5" style="1" bestFit="1" customWidth="1"/>
    <col min="4604" max="4604" width="12.875" style="1" bestFit="1" customWidth="1"/>
    <col min="4605" max="4847" width="9" style="1"/>
    <col min="4848" max="4849" width="3" style="1" customWidth="1"/>
    <col min="4850" max="4850" width="12.25" style="1" customWidth="1"/>
    <col min="4851" max="4851" width="14.25" style="1" customWidth="1"/>
    <col min="4852" max="4852" width="15.375" style="1" customWidth="1"/>
    <col min="4853" max="4853" width="14.125" style="1" customWidth="1"/>
    <col min="4854" max="4854" width="14.875" style="1" customWidth="1"/>
    <col min="4855" max="4855" width="13.125" style="1" customWidth="1"/>
    <col min="4856" max="4856" width="14.5" style="1" bestFit="1" customWidth="1"/>
    <col min="4857" max="4857" width="12.125" style="1" customWidth="1"/>
    <col min="4858" max="4858" width="12.875" style="1" bestFit="1" customWidth="1"/>
    <col min="4859" max="4859" width="14.5" style="1" bestFit="1" customWidth="1"/>
    <col min="4860" max="4860" width="12.875" style="1" bestFit="1" customWidth="1"/>
    <col min="4861" max="5103" width="9" style="1"/>
    <col min="5104" max="5105" width="3" style="1" customWidth="1"/>
    <col min="5106" max="5106" width="12.25" style="1" customWidth="1"/>
    <col min="5107" max="5107" width="14.25" style="1" customWidth="1"/>
    <col min="5108" max="5108" width="15.375" style="1" customWidth="1"/>
    <col min="5109" max="5109" width="14.125" style="1" customWidth="1"/>
    <col min="5110" max="5110" width="14.875" style="1" customWidth="1"/>
    <col min="5111" max="5111" width="13.125" style="1" customWidth="1"/>
    <col min="5112" max="5112" width="14.5" style="1" bestFit="1" customWidth="1"/>
    <col min="5113" max="5113" width="12.125" style="1" customWidth="1"/>
    <col min="5114" max="5114" width="12.875" style="1" bestFit="1" customWidth="1"/>
    <col min="5115" max="5115" width="14.5" style="1" bestFit="1" customWidth="1"/>
    <col min="5116" max="5116" width="12.875" style="1" bestFit="1" customWidth="1"/>
    <col min="5117" max="5359" width="9" style="1"/>
    <col min="5360" max="5361" width="3" style="1" customWidth="1"/>
    <col min="5362" max="5362" width="12.25" style="1" customWidth="1"/>
    <col min="5363" max="5363" width="14.25" style="1" customWidth="1"/>
    <col min="5364" max="5364" width="15.375" style="1" customWidth="1"/>
    <col min="5365" max="5365" width="14.125" style="1" customWidth="1"/>
    <col min="5366" max="5366" width="14.875" style="1" customWidth="1"/>
    <col min="5367" max="5367" width="13.125" style="1" customWidth="1"/>
    <col min="5368" max="5368" width="14.5" style="1" bestFit="1" customWidth="1"/>
    <col min="5369" max="5369" width="12.125" style="1" customWidth="1"/>
    <col min="5370" max="5370" width="12.875" style="1" bestFit="1" customWidth="1"/>
    <col min="5371" max="5371" width="14.5" style="1" bestFit="1" customWidth="1"/>
    <col min="5372" max="5372" width="12.875" style="1" bestFit="1" customWidth="1"/>
    <col min="5373" max="5615" width="9" style="1"/>
    <col min="5616" max="5617" width="3" style="1" customWidth="1"/>
    <col min="5618" max="5618" width="12.25" style="1" customWidth="1"/>
    <col min="5619" max="5619" width="14.25" style="1" customWidth="1"/>
    <col min="5620" max="5620" width="15.375" style="1" customWidth="1"/>
    <col min="5621" max="5621" width="14.125" style="1" customWidth="1"/>
    <col min="5622" max="5622" width="14.875" style="1" customWidth="1"/>
    <col min="5623" max="5623" width="13.125" style="1" customWidth="1"/>
    <col min="5624" max="5624" width="14.5" style="1" bestFit="1" customWidth="1"/>
    <col min="5625" max="5625" width="12.125" style="1" customWidth="1"/>
    <col min="5626" max="5626" width="12.875" style="1" bestFit="1" customWidth="1"/>
    <col min="5627" max="5627" width="14.5" style="1" bestFit="1" customWidth="1"/>
    <col min="5628" max="5628" width="12.875" style="1" bestFit="1" customWidth="1"/>
    <col min="5629" max="5871" width="9" style="1"/>
    <col min="5872" max="5873" width="3" style="1" customWidth="1"/>
    <col min="5874" max="5874" width="12.25" style="1" customWidth="1"/>
    <col min="5875" max="5875" width="14.25" style="1" customWidth="1"/>
    <col min="5876" max="5876" width="15.375" style="1" customWidth="1"/>
    <col min="5877" max="5877" width="14.125" style="1" customWidth="1"/>
    <col min="5878" max="5878" width="14.875" style="1" customWidth="1"/>
    <col min="5879" max="5879" width="13.125" style="1" customWidth="1"/>
    <col min="5880" max="5880" width="14.5" style="1" bestFit="1" customWidth="1"/>
    <col min="5881" max="5881" width="12.125" style="1" customWidth="1"/>
    <col min="5882" max="5882" width="12.875" style="1" bestFit="1" customWidth="1"/>
    <col min="5883" max="5883" width="14.5" style="1" bestFit="1" customWidth="1"/>
    <col min="5884" max="5884" width="12.875" style="1" bestFit="1" customWidth="1"/>
    <col min="5885" max="6127" width="9" style="1"/>
    <col min="6128" max="6129" width="3" style="1" customWidth="1"/>
    <col min="6130" max="6130" width="12.25" style="1" customWidth="1"/>
    <col min="6131" max="6131" width="14.25" style="1" customWidth="1"/>
    <col min="6132" max="6132" width="15.375" style="1" customWidth="1"/>
    <col min="6133" max="6133" width="14.125" style="1" customWidth="1"/>
    <col min="6134" max="6134" width="14.875" style="1" customWidth="1"/>
    <col min="6135" max="6135" width="13.125" style="1" customWidth="1"/>
    <col min="6136" max="6136" width="14.5" style="1" bestFit="1" customWidth="1"/>
    <col min="6137" max="6137" width="12.125" style="1" customWidth="1"/>
    <col min="6138" max="6138" width="12.875" style="1" bestFit="1" customWidth="1"/>
    <col min="6139" max="6139" width="14.5" style="1" bestFit="1" customWidth="1"/>
    <col min="6140" max="6140" width="12.875" style="1" bestFit="1" customWidth="1"/>
    <col min="6141" max="6383" width="9" style="1"/>
    <col min="6384" max="6385" width="3" style="1" customWidth="1"/>
    <col min="6386" max="6386" width="12.25" style="1" customWidth="1"/>
    <col min="6387" max="6387" width="14.25" style="1" customWidth="1"/>
    <col min="6388" max="6388" width="15.375" style="1" customWidth="1"/>
    <col min="6389" max="6389" width="14.125" style="1" customWidth="1"/>
    <col min="6390" max="6390" width="14.875" style="1" customWidth="1"/>
    <col min="6391" max="6391" width="13.125" style="1" customWidth="1"/>
    <col min="6392" max="6392" width="14.5" style="1" bestFit="1" customWidth="1"/>
    <col min="6393" max="6393" width="12.125" style="1" customWidth="1"/>
    <col min="6394" max="6394" width="12.875" style="1" bestFit="1" customWidth="1"/>
    <col min="6395" max="6395" width="14.5" style="1" bestFit="1" customWidth="1"/>
    <col min="6396" max="6396" width="12.875" style="1" bestFit="1" customWidth="1"/>
    <col min="6397" max="6639" width="9" style="1"/>
    <col min="6640" max="6641" width="3" style="1" customWidth="1"/>
    <col min="6642" max="6642" width="12.25" style="1" customWidth="1"/>
    <col min="6643" max="6643" width="14.25" style="1" customWidth="1"/>
    <col min="6644" max="6644" width="15.375" style="1" customWidth="1"/>
    <col min="6645" max="6645" width="14.125" style="1" customWidth="1"/>
    <col min="6646" max="6646" width="14.875" style="1" customWidth="1"/>
    <col min="6647" max="6647" width="13.125" style="1" customWidth="1"/>
    <col min="6648" max="6648" width="14.5" style="1" bestFit="1" customWidth="1"/>
    <col min="6649" max="6649" width="12.125" style="1" customWidth="1"/>
    <col min="6650" max="6650" width="12.875" style="1" bestFit="1" customWidth="1"/>
    <col min="6651" max="6651" width="14.5" style="1" bestFit="1" customWidth="1"/>
    <col min="6652" max="6652" width="12.875" style="1" bestFit="1" customWidth="1"/>
    <col min="6653" max="6895" width="9" style="1"/>
    <col min="6896" max="6897" width="3" style="1" customWidth="1"/>
    <col min="6898" max="6898" width="12.25" style="1" customWidth="1"/>
    <col min="6899" max="6899" width="14.25" style="1" customWidth="1"/>
    <col min="6900" max="6900" width="15.375" style="1" customWidth="1"/>
    <col min="6901" max="6901" width="14.125" style="1" customWidth="1"/>
    <col min="6902" max="6902" width="14.875" style="1" customWidth="1"/>
    <col min="6903" max="6903" width="13.125" style="1" customWidth="1"/>
    <col min="6904" max="6904" width="14.5" style="1" bestFit="1" customWidth="1"/>
    <col min="6905" max="6905" width="12.125" style="1" customWidth="1"/>
    <col min="6906" max="6906" width="12.875" style="1" bestFit="1" customWidth="1"/>
    <col min="6907" max="6907" width="14.5" style="1" bestFit="1" customWidth="1"/>
    <col min="6908" max="6908" width="12.875" style="1" bestFit="1" customWidth="1"/>
    <col min="6909" max="7151" width="9" style="1"/>
    <col min="7152" max="7153" width="3" style="1" customWidth="1"/>
    <col min="7154" max="7154" width="12.25" style="1" customWidth="1"/>
    <col min="7155" max="7155" width="14.25" style="1" customWidth="1"/>
    <col min="7156" max="7156" width="15.375" style="1" customWidth="1"/>
    <col min="7157" max="7157" width="14.125" style="1" customWidth="1"/>
    <col min="7158" max="7158" width="14.875" style="1" customWidth="1"/>
    <col min="7159" max="7159" width="13.125" style="1" customWidth="1"/>
    <col min="7160" max="7160" width="14.5" style="1" bestFit="1" customWidth="1"/>
    <col min="7161" max="7161" width="12.125" style="1" customWidth="1"/>
    <col min="7162" max="7162" width="12.875" style="1" bestFit="1" customWidth="1"/>
    <col min="7163" max="7163" width="14.5" style="1" bestFit="1" customWidth="1"/>
    <col min="7164" max="7164" width="12.875" style="1" bestFit="1" customWidth="1"/>
    <col min="7165" max="7407" width="9" style="1"/>
    <col min="7408" max="7409" width="3" style="1" customWidth="1"/>
    <col min="7410" max="7410" width="12.25" style="1" customWidth="1"/>
    <col min="7411" max="7411" width="14.25" style="1" customWidth="1"/>
    <col min="7412" max="7412" width="15.375" style="1" customWidth="1"/>
    <col min="7413" max="7413" width="14.125" style="1" customWidth="1"/>
    <col min="7414" max="7414" width="14.875" style="1" customWidth="1"/>
    <col min="7415" max="7415" width="13.125" style="1" customWidth="1"/>
    <col min="7416" max="7416" width="14.5" style="1" bestFit="1" customWidth="1"/>
    <col min="7417" max="7417" width="12.125" style="1" customWidth="1"/>
    <col min="7418" max="7418" width="12.875" style="1" bestFit="1" customWidth="1"/>
    <col min="7419" max="7419" width="14.5" style="1" bestFit="1" customWidth="1"/>
    <col min="7420" max="7420" width="12.875" style="1" bestFit="1" customWidth="1"/>
    <col min="7421" max="7663" width="9" style="1"/>
    <col min="7664" max="7665" width="3" style="1" customWidth="1"/>
    <col min="7666" max="7666" width="12.25" style="1" customWidth="1"/>
    <col min="7667" max="7667" width="14.25" style="1" customWidth="1"/>
    <col min="7668" max="7668" width="15.375" style="1" customWidth="1"/>
    <col min="7669" max="7669" width="14.125" style="1" customWidth="1"/>
    <col min="7670" max="7670" width="14.875" style="1" customWidth="1"/>
    <col min="7671" max="7671" width="13.125" style="1" customWidth="1"/>
    <col min="7672" max="7672" width="14.5" style="1" bestFit="1" customWidth="1"/>
    <col min="7673" max="7673" width="12.125" style="1" customWidth="1"/>
    <col min="7674" max="7674" width="12.875" style="1" bestFit="1" customWidth="1"/>
    <col min="7675" max="7675" width="14.5" style="1" bestFit="1" customWidth="1"/>
    <col min="7676" max="7676" width="12.875" style="1" bestFit="1" customWidth="1"/>
    <col min="7677" max="7919" width="9" style="1"/>
    <col min="7920" max="7921" width="3" style="1" customWidth="1"/>
    <col min="7922" max="7922" width="12.25" style="1" customWidth="1"/>
    <col min="7923" max="7923" width="14.25" style="1" customWidth="1"/>
    <col min="7924" max="7924" width="15.375" style="1" customWidth="1"/>
    <col min="7925" max="7925" width="14.125" style="1" customWidth="1"/>
    <col min="7926" max="7926" width="14.875" style="1" customWidth="1"/>
    <col min="7927" max="7927" width="13.125" style="1" customWidth="1"/>
    <col min="7928" max="7928" width="14.5" style="1" bestFit="1" customWidth="1"/>
    <col min="7929" max="7929" width="12.125" style="1" customWidth="1"/>
    <col min="7930" max="7930" width="12.875" style="1" bestFit="1" customWidth="1"/>
    <col min="7931" max="7931" width="14.5" style="1" bestFit="1" customWidth="1"/>
    <col min="7932" max="7932" width="12.875" style="1" bestFit="1" customWidth="1"/>
    <col min="7933" max="8175" width="9" style="1"/>
    <col min="8176" max="8177" width="3" style="1" customWidth="1"/>
    <col min="8178" max="8178" width="12.25" style="1" customWidth="1"/>
    <col min="8179" max="8179" width="14.25" style="1" customWidth="1"/>
    <col min="8180" max="8180" width="15.375" style="1" customWidth="1"/>
    <col min="8181" max="8181" width="14.125" style="1" customWidth="1"/>
    <col min="8182" max="8182" width="14.875" style="1" customWidth="1"/>
    <col min="8183" max="8183" width="13.125" style="1" customWidth="1"/>
    <col min="8184" max="8184" width="14.5" style="1" bestFit="1" customWidth="1"/>
    <col min="8185" max="8185" width="12.125" style="1" customWidth="1"/>
    <col min="8186" max="8186" width="12.875" style="1" bestFit="1" customWidth="1"/>
    <col min="8187" max="8187" width="14.5" style="1" bestFit="1" customWidth="1"/>
    <col min="8188" max="8188" width="12.875" style="1" bestFit="1" customWidth="1"/>
    <col min="8189" max="8431" width="9" style="1"/>
    <col min="8432" max="8433" width="3" style="1" customWidth="1"/>
    <col min="8434" max="8434" width="12.25" style="1" customWidth="1"/>
    <col min="8435" max="8435" width="14.25" style="1" customWidth="1"/>
    <col min="8436" max="8436" width="15.375" style="1" customWidth="1"/>
    <col min="8437" max="8437" width="14.125" style="1" customWidth="1"/>
    <col min="8438" max="8438" width="14.875" style="1" customWidth="1"/>
    <col min="8439" max="8439" width="13.125" style="1" customWidth="1"/>
    <col min="8440" max="8440" width="14.5" style="1" bestFit="1" customWidth="1"/>
    <col min="8441" max="8441" width="12.125" style="1" customWidth="1"/>
    <col min="8442" max="8442" width="12.875" style="1" bestFit="1" customWidth="1"/>
    <col min="8443" max="8443" width="14.5" style="1" bestFit="1" customWidth="1"/>
    <col min="8444" max="8444" width="12.875" style="1" bestFit="1" customWidth="1"/>
    <col min="8445" max="8687" width="9" style="1"/>
    <col min="8688" max="8689" width="3" style="1" customWidth="1"/>
    <col min="8690" max="8690" width="12.25" style="1" customWidth="1"/>
    <col min="8691" max="8691" width="14.25" style="1" customWidth="1"/>
    <col min="8692" max="8692" width="15.375" style="1" customWidth="1"/>
    <col min="8693" max="8693" width="14.125" style="1" customWidth="1"/>
    <col min="8694" max="8694" width="14.875" style="1" customWidth="1"/>
    <col min="8695" max="8695" width="13.125" style="1" customWidth="1"/>
    <col min="8696" max="8696" width="14.5" style="1" bestFit="1" customWidth="1"/>
    <col min="8697" max="8697" width="12.125" style="1" customWidth="1"/>
    <col min="8698" max="8698" width="12.875" style="1" bestFit="1" customWidth="1"/>
    <col min="8699" max="8699" width="14.5" style="1" bestFit="1" customWidth="1"/>
    <col min="8700" max="8700" width="12.875" style="1" bestFit="1" customWidth="1"/>
    <col min="8701" max="8943" width="9" style="1"/>
    <col min="8944" max="8945" width="3" style="1" customWidth="1"/>
    <col min="8946" max="8946" width="12.25" style="1" customWidth="1"/>
    <col min="8947" max="8947" width="14.25" style="1" customWidth="1"/>
    <col min="8948" max="8948" width="15.375" style="1" customWidth="1"/>
    <col min="8949" max="8949" width="14.125" style="1" customWidth="1"/>
    <col min="8950" max="8950" width="14.875" style="1" customWidth="1"/>
    <col min="8951" max="8951" width="13.125" style="1" customWidth="1"/>
    <col min="8952" max="8952" width="14.5" style="1" bestFit="1" customWidth="1"/>
    <col min="8953" max="8953" width="12.125" style="1" customWidth="1"/>
    <col min="8954" max="8954" width="12.875" style="1" bestFit="1" customWidth="1"/>
    <col min="8955" max="8955" width="14.5" style="1" bestFit="1" customWidth="1"/>
    <col min="8956" max="8956" width="12.875" style="1" bestFit="1" customWidth="1"/>
    <col min="8957" max="9199" width="9" style="1"/>
    <col min="9200" max="9201" width="3" style="1" customWidth="1"/>
    <col min="9202" max="9202" width="12.25" style="1" customWidth="1"/>
    <col min="9203" max="9203" width="14.25" style="1" customWidth="1"/>
    <col min="9204" max="9204" width="15.375" style="1" customWidth="1"/>
    <col min="9205" max="9205" width="14.125" style="1" customWidth="1"/>
    <col min="9206" max="9206" width="14.875" style="1" customWidth="1"/>
    <col min="9207" max="9207" width="13.125" style="1" customWidth="1"/>
    <col min="9208" max="9208" width="14.5" style="1" bestFit="1" customWidth="1"/>
    <col min="9209" max="9209" width="12.125" style="1" customWidth="1"/>
    <col min="9210" max="9210" width="12.875" style="1" bestFit="1" customWidth="1"/>
    <col min="9211" max="9211" width="14.5" style="1" bestFit="1" customWidth="1"/>
    <col min="9212" max="9212" width="12.875" style="1" bestFit="1" customWidth="1"/>
    <col min="9213" max="9455" width="9" style="1"/>
    <col min="9456" max="9457" width="3" style="1" customWidth="1"/>
    <col min="9458" max="9458" width="12.25" style="1" customWidth="1"/>
    <col min="9459" max="9459" width="14.25" style="1" customWidth="1"/>
    <col min="9460" max="9460" width="15.375" style="1" customWidth="1"/>
    <col min="9461" max="9461" width="14.125" style="1" customWidth="1"/>
    <col min="9462" max="9462" width="14.875" style="1" customWidth="1"/>
    <col min="9463" max="9463" width="13.125" style="1" customWidth="1"/>
    <col min="9464" max="9464" width="14.5" style="1" bestFit="1" customWidth="1"/>
    <col min="9465" max="9465" width="12.125" style="1" customWidth="1"/>
    <col min="9466" max="9466" width="12.875" style="1" bestFit="1" customWidth="1"/>
    <col min="9467" max="9467" width="14.5" style="1" bestFit="1" customWidth="1"/>
    <col min="9468" max="9468" width="12.875" style="1" bestFit="1" customWidth="1"/>
    <col min="9469" max="9711" width="9" style="1"/>
    <col min="9712" max="9713" width="3" style="1" customWidth="1"/>
    <col min="9714" max="9714" width="12.25" style="1" customWidth="1"/>
    <col min="9715" max="9715" width="14.25" style="1" customWidth="1"/>
    <col min="9716" max="9716" width="15.375" style="1" customWidth="1"/>
    <col min="9717" max="9717" width="14.125" style="1" customWidth="1"/>
    <col min="9718" max="9718" width="14.875" style="1" customWidth="1"/>
    <col min="9719" max="9719" width="13.125" style="1" customWidth="1"/>
    <col min="9720" max="9720" width="14.5" style="1" bestFit="1" customWidth="1"/>
    <col min="9721" max="9721" width="12.125" style="1" customWidth="1"/>
    <col min="9722" max="9722" width="12.875" style="1" bestFit="1" customWidth="1"/>
    <col min="9723" max="9723" width="14.5" style="1" bestFit="1" customWidth="1"/>
    <col min="9724" max="9724" width="12.875" style="1" bestFit="1" customWidth="1"/>
    <col min="9725" max="9967" width="9" style="1"/>
    <col min="9968" max="9969" width="3" style="1" customWidth="1"/>
    <col min="9970" max="9970" width="12.25" style="1" customWidth="1"/>
    <col min="9971" max="9971" width="14.25" style="1" customWidth="1"/>
    <col min="9972" max="9972" width="15.375" style="1" customWidth="1"/>
    <col min="9973" max="9973" width="14.125" style="1" customWidth="1"/>
    <col min="9974" max="9974" width="14.875" style="1" customWidth="1"/>
    <col min="9975" max="9975" width="13.125" style="1" customWidth="1"/>
    <col min="9976" max="9976" width="14.5" style="1" bestFit="1" customWidth="1"/>
    <col min="9977" max="9977" width="12.125" style="1" customWidth="1"/>
    <col min="9978" max="9978" width="12.875" style="1" bestFit="1" customWidth="1"/>
    <col min="9979" max="9979" width="14.5" style="1" bestFit="1" customWidth="1"/>
    <col min="9980" max="9980" width="12.875" style="1" bestFit="1" customWidth="1"/>
    <col min="9981" max="10223" width="9" style="1"/>
    <col min="10224" max="10225" width="3" style="1" customWidth="1"/>
    <col min="10226" max="10226" width="12.25" style="1" customWidth="1"/>
    <col min="10227" max="10227" width="14.25" style="1" customWidth="1"/>
    <col min="10228" max="10228" width="15.375" style="1" customWidth="1"/>
    <col min="10229" max="10229" width="14.125" style="1" customWidth="1"/>
    <col min="10230" max="10230" width="14.875" style="1" customWidth="1"/>
    <col min="10231" max="10231" width="13.125" style="1" customWidth="1"/>
    <col min="10232" max="10232" width="14.5" style="1" bestFit="1" customWidth="1"/>
    <col min="10233" max="10233" width="12.125" style="1" customWidth="1"/>
    <col min="10234" max="10234" width="12.875" style="1" bestFit="1" customWidth="1"/>
    <col min="10235" max="10235" width="14.5" style="1" bestFit="1" customWidth="1"/>
    <col min="10236" max="10236" width="12.875" style="1" bestFit="1" customWidth="1"/>
    <col min="10237" max="10479" width="9" style="1"/>
    <col min="10480" max="10481" width="3" style="1" customWidth="1"/>
    <col min="10482" max="10482" width="12.25" style="1" customWidth="1"/>
    <col min="10483" max="10483" width="14.25" style="1" customWidth="1"/>
    <col min="10484" max="10484" width="15.375" style="1" customWidth="1"/>
    <col min="10485" max="10485" width="14.125" style="1" customWidth="1"/>
    <col min="10486" max="10486" width="14.875" style="1" customWidth="1"/>
    <col min="10487" max="10487" width="13.125" style="1" customWidth="1"/>
    <col min="10488" max="10488" width="14.5" style="1" bestFit="1" customWidth="1"/>
    <col min="10489" max="10489" width="12.125" style="1" customWidth="1"/>
    <col min="10490" max="10490" width="12.875" style="1" bestFit="1" customWidth="1"/>
    <col min="10491" max="10491" width="14.5" style="1" bestFit="1" customWidth="1"/>
    <col min="10492" max="10492" width="12.875" style="1" bestFit="1" customWidth="1"/>
    <col min="10493" max="10735" width="9" style="1"/>
    <col min="10736" max="10737" width="3" style="1" customWidth="1"/>
    <col min="10738" max="10738" width="12.25" style="1" customWidth="1"/>
    <col min="10739" max="10739" width="14.25" style="1" customWidth="1"/>
    <col min="10740" max="10740" width="15.375" style="1" customWidth="1"/>
    <col min="10741" max="10741" width="14.125" style="1" customWidth="1"/>
    <col min="10742" max="10742" width="14.875" style="1" customWidth="1"/>
    <col min="10743" max="10743" width="13.125" style="1" customWidth="1"/>
    <col min="10744" max="10744" width="14.5" style="1" bestFit="1" customWidth="1"/>
    <col min="10745" max="10745" width="12.125" style="1" customWidth="1"/>
    <col min="10746" max="10746" width="12.875" style="1" bestFit="1" customWidth="1"/>
    <col min="10747" max="10747" width="14.5" style="1" bestFit="1" customWidth="1"/>
    <col min="10748" max="10748" width="12.875" style="1" bestFit="1" customWidth="1"/>
    <col min="10749" max="10991" width="9" style="1"/>
    <col min="10992" max="10993" width="3" style="1" customWidth="1"/>
    <col min="10994" max="10994" width="12.25" style="1" customWidth="1"/>
    <col min="10995" max="10995" width="14.25" style="1" customWidth="1"/>
    <col min="10996" max="10996" width="15.375" style="1" customWidth="1"/>
    <col min="10997" max="10997" width="14.125" style="1" customWidth="1"/>
    <col min="10998" max="10998" width="14.875" style="1" customWidth="1"/>
    <col min="10999" max="10999" width="13.125" style="1" customWidth="1"/>
    <col min="11000" max="11000" width="14.5" style="1" bestFit="1" customWidth="1"/>
    <col min="11001" max="11001" width="12.125" style="1" customWidth="1"/>
    <col min="11002" max="11002" width="12.875" style="1" bestFit="1" customWidth="1"/>
    <col min="11003" max="11003" width="14.5" style="1" bestFit="1" customWidth="1"/>
    <col min="11004" max="11004" width="12.875" style="1" bestFit="1" customWidth="1"/>
    <col min="11005" max="11247" width="9" style="1"/>
    <col min="11248" max="11249" width="3" style="1" customWidth="1"/>
    <col min="11250" max="11250" width="12.25" style="1" customWidth="1"/>
    <col min="11251" max="11251" width="14.25" style="1" customWidth="1"/>
    <col min="11252" max="11252" width="15.375" style="1" customWidth="1"/>
    <col min="11253" max="11253" width="14.125" style="1" customWidth="1"/>
    <col min="11254" max="11254" width="14.875" style="1" customWidth="1"/>
    <col min="11255" max="11255" width="13.125" style="1" customWidth="1"/>
    <col min="11256" max="11256" width="14.5" style="1" bestFit="1" customWidth="1"/>
    <col min="11257" max="11257" width="12.125" style="1" customWidth="1"/>
    <col min="11258" max="11258" width="12.875" style="1" bestFit="1" customWidth="1"/>
    <col min="11259" max="11259" width="14.5" style="1" bestFit="1" customWidth="1"/>
    <col min="11260" max="11260" width="12.875" style="1" bestFit="1" customWidth="1"/>
    <col min="11261" max="11503" width="9" style="1"/>
    <col min="11504" max="11505" width="3" style="1" customWidth="1"/>
    <col min="11506" max="11506" width="12.25" style="1" customWidth="1"/>
    <col min="11507" max="11507" width="14.25" style="1" customWidth="1"/>
    <col min="11508" max="11508" width="15.375" style="1" customWidth="1"/>
    <col min="11509" max="11509" width="14.125" style="1" customWidth="1"/>
    <col min="11510" max="11510" width="14.875" style="1" customWidth="1"/>
    <col min="11511" max="11511" width="13.125" style="1" customWidth="1"/>
    <col min="11512" max="11512" width="14.5" style="1" bestFit="1" customWidth="1"/>
    <col min="11513" max="11513" width="12.125" style="1" customWidth="1"/>
    <col min="11514" max="11514" width="12.875" style="1" bestFit="1" customWidth="1"/>
    <col min="11515" max="11515" width="14.5" style="1" bestFit="1" customWidth="1"/>
    <col min="11516" max="11516" width="12.875" style="1" bestFit="1" customWidth="1"/>
    <col min="11517" max="11759" width="9" style="1"/>
    <col min="11760" max="11761" width="3" style="1" customWidth="1"/>
    <col min="11762" max="11762" width="12.25" style="1" customWidth="1"/>
    <col min="11763" max="11763" width="14.25" style="1" customWidth="1"/>
    <col min="11764" max="11764" width="15.375" style="1" customWidth="1"/>
    <col min="11765" max="11765" width="14.125" style="1" customWidth="1"/>
    <col min="11766" max="11766" width="14.875" style="1" customWidth="1"/>
    <col min="11767" max="11767" width="13.125" style="1" customWidth="1"/>
    <col min="11768" max="11768" width="14.5" style="1" bestFit="1" customWidth="1"/>
    <col min="11769" max="11769" width="12.125" style="1" customWidth="1"/>
    <col min="11770" max="11770" width="12.875" style="1" bestFit="1" customWidth="1"/>
    <col min="11771" max="11771" width="14.5" style="1" bestFit="1" customWidth="1"/>
    <col min="11772" max="11772" width="12.875" style="1" bestFit="1" customWidth="1"/>
    <col min="11773" max="12015" width="9" style="1"/>
    <col min="12016" max="12017" width="3" style="1" customWidth="1"/>
    <col min="12018" max="12018" width="12.25" style="1" customWidth="1"/>
    <col min="12019" max="12019" width="14.25" style="1" customWidth="1"/>
    <col min="12020" max="12020" width="15.375" style="1" customWidth="1"/>
    <col min="12021" max="12021" width="14.125" style="1" customWidth="1"/>
    <col min="12022" max="12022" width="14.875" style="1" customWidth="1"/>
    <col min="12023" max="12023" width="13.125" style="1" customWidth="1"/>
    <col min="12024" max="12024" width="14.5" style="1" bestFit="1" customWidth="1"/>
    <col min="12025" max="12025" width="12.125" style="1" customWidth="1"/>
    <col min="12026" max="12026" width="12.875" style="1" bestFit="1" customWidth="1"/>
    <col min="12027" max="12027" width="14.5" style="1" bestFit="1" customWidth="1"/>
    <col min="12028" max="12028" width="12.875" style="1" bestFit="1" customWidth="1"/>
    <col min="12029" max="12271" width="9" style="1"/>
    <col min="12272" max="12273" width="3" style="1" customWidth="1"/>
    <col min="12274" max="12274" width="12.25" style="1" customWidth="1"/>
    <col min="12275" max="12275" width="14.25" style="1" customWidth="1"/>
    <col min="12276" max="12276" width="15.375" style="1" customWidth="1"/>
    <col min="12277" max="12277" width="14.125" style="1" customWidth="1"/>
    <col min="12278" max="12278" width="14.875" style="1" customWidth="1"/>
    <col min="12279" max="12279" width="13.125" style="1" customWidth="1"/>
    <col min="12280" max="12280" width="14.5" style="1" bestFit="1" customWidth="1"/>
    <col min="12281" max="12281" width="12.125" style="1" customWidth="1"/>
    <col min="12282" max="12282" width="12.875" style="1" bestFit="1" customWidth="1"/>
    <col min="12283" max="12283" width="14.5" style="1" bestFit="1" customWidth="1"/>
    <col min="12284" max="12284" width="12.875" style="1" bestFit="1" customWidth="1"/>
    <col min="12285" max="12527" width="9" style="1"/>
    <col min="12528" max="12529" width="3" style="1" customWidth="1"/>
    <col min="12530" max="12530" width="12.25" style="1" customWidth="1"/>
    <col min="12531" max="12531" width="14.25" style="1" customWidth="1"/>
    <col min="12532" max="12532" width="15.375" style="1" customWidth="1"/>
    <col min="12533" max="12533" width="14.125" style="1" customWidth="1"/>
    <col min="12534" max="12534" width="14.875" style="1" customWidth="1"/>
    <col min="12535" max="12535" width="13.125" style="1" customWidth="1"/>
    <col min="12536" max="12536" width="14.5" style="1" bestFit="1" customWidth="1"/>
    <col min="12537" max="12537" width="12.125" style="1" customWidth="1"/>
    <col min="12538" max="12538" width="12.875" style="1" bestFit="1" customWidth="1"/>
    <col min="12539" max="12539" width="14.5" style="1" bestFit="1" customWidth="1"/>
    <col min="12540" max="12540" width="12.875" style="1" bestFit="1" customWidth="1"/>
    <col min="12541" max="12783" width="9" style="1"/>
    <col min="12784" max="12785" width="3" style="1" customWidth="1"/>
    <col min="12786" max="12786" width="12.25" style="1" customWidth="1"/>
    <col min="12787" max="12787" width="14.25" style="1" customWidth="1"/>
    <col min="12788" max="12788" width="15.375" style="1" customWidth="1"/>
    <col min="12789" max="12789" width="14.125" style="1" customWidth="1"/>
    <col min="12790" max="12790" width="14.875" style="1" customWidth="1"/>
    <col min="12791" max="12791" width="13.125" style="1" customWidth="1"/>
    <col min="12792" max="12792" width="14.5" style="1" bestFit="1" customWidth="1"/>
    <col min="12793" max="12793" width="12.125" style="1" customWidth="1"/>
    <col min="12794" max="12794" width="12.875" style="1" bestFit="1" customWidth="1"/>
    <col min="12795" max="12795" width="14.5" style="1" bestFit="1" customWidth="1"/>
    <col min="12796" max="12796" width="12.875" style="1" bestFit="1" customWidth="1"/>
    <col min="12797" max="13039" width="9" style="1"/>
    <col min="13040" max="13041" width="3" style="1" customWidth="1"/>
    <col min="13042" max="13042" width="12.25" style="1" customWidth="1"/>
    <col min="13043" max="13043" width="14.25" style="1" customWidth="1"/>
    <col min="13044" max="13044" width="15.375" style="1" customWidth="1"/>
    <col min="13045" max="13045" width="14.125" style="1" customWidth="1"/>
    <col min="13046" max="13046" width="14.875" style="1" customWidth="1"/>
    <col min="13047" max="13047" width="13.125" style="1" customWidth="1"/>
    <col min="13048" max="13048" width="14.5" style="1" bestFit="1" customWidth="1"/>
    <col min="13049" max="13049" width="12.125" style="1" customWidth="1"/>
    <col min="13050" max="13050" width="12.875" style="1" bestFit="1" customWidth="1"/>
    <col min="13051" max="13051" width="14.5" style="1" bestFit="1" customWidth="1"/>
    <col min="13052" max="13052" width="12.875" style="1" bestFit="1" customWidth="1"/>
    <col min="13053" max="13295" width="9" style="1"/>
    <col min="13296" max="13297" width="3" style="1" customWidth="1"/>
    <col min="13298" max="13298" width="12.25" style="1" customWidth="1"/>
    <col min="13299" max="13299" width="14.25" style="1" customWidth="1"/>
    <col min="13300" max="13300" width="15.375" style="1" customWidth="1"/>
    <col min="13301" max="13301" width="14.125" style="1" customWidth="1"/>
    <col min="13302" max="13302" width="14.875" style="1" customWidth="1"/>
    <col min="13303" max="13303" width="13.125" style="1" customWidth="1"/>
    <col min="13304" max="13304" width="14.5" style="1" bestFit="1" customWidth="1"/>
    <col min="13305" max="13305" width="12.125" style="1" customWidth="1"/>
    <col min="13306" max="13306" width="12.875" style="1" bestFit="1" customWidth="1"/>
    <col min="13307" max="13307" width="14.5" style="1" bestFit="1" customWidth="1"/>
    <col min="13308" max="13308" width="12.875" style="1" bestFit="1" customWidth="1"/>
    <col min="13309" max="13551" width="9" style="1"/>
    <col min="13552" max="13553" width="3" style="1" customWidth="1"/>
    <col min="13554" max="13554" width="12.25" style="1" customWidth="1"/>
    <col min="13555" max="13555" width="14.25" style="1" customWidth="1"/>
    <col min="13556" max="13556" width="15.375" style="1" customWidth="1"/>
    <col min="13557" max="13557" width="14.125" style="1" customWidth="1"/>
    <col min="13558" max="13558" width="14.875" style="1" customWidth="1"/>
    <col min="13559" max="13559" width="13.125" style="1" customWidth="1"/>
    <col min="13560" max="13560" width="14.5" style="1" bestFit="1" customWidth="1"/>
    <col min="13561" max="13561" width="12.125" style="1" customWidth="1"/>
    <col min="13562" max="13562" width="12.875" style="1" bestFit="1" customWidth="1"/>
    <col min="13563" max="13563" width="14.5" style="1" bestFit="1" customWidth="1"/>
    <col min="13564" max="13564" width="12.875" style="1" bestFit="1" customWidth="1"/>
    <col min="13565" max="13807" width="9" style="1"/>
    <col min="13808" max="13809" width="3" style="1" customWidth="1"/>
    <col min="13810" max="13810" width="12.25" style="1" customWidth="1"/>
    <col min="13811" max="13811" width="14.25" style="1" customWidth="1"/>
    <col min="13812" max="13812" width="15.375" style="1" customWidth="1"/>
    <col min="13813" max="13813" width="14.125" style="1" customWidth="1"/>
    <col min="13814" max="13814" width="14.875" style="1" customWidth="1"/>
    <col min="13815" max="13815" width="13.125" style="1" customWidth="1"/>
    <col min="13816" max="13816" width="14.5" style="1" bestFit="1" customWidth="1"/>
    <col min="13817" max="13817" width="12.125" style="1" customWidth="1"/>
    <col min="13818" max="13818" width="12.875" style="1" bestFit="1" customWidth="1"/>
    <col min="13819" max="13819" width="14.5" style="1" bestFit="1" customWidth="1"/>
    <col min="13820" max="13820" width="12.875" style="1" bestFit="1" customWidth="1"/>
    <col min="13821" max="14063" width="9" style="1"/>
    <col min="14064" max="14065" width="3" style="1" customWidth="1"/>
    <col min="14066" max="14066" width="12.25" style="1" customWidth="1"/>
    <col min="14067" max="14067" width="14.25" style="1" customWidth="1"/>
    <col min="14068" max="14068" width="15.375" style="1" customWidth="1"/>
    <col min="14069" max="14069" width="14.125" style="1" customWidth="1"/>
    <col min="14070" max="14070" width="14.875" style="1" customWidth="1"/>
    <col min="14071" max="14071" width="13.125" style="1" customWidth="1"/>
    <col min="14072" max="14072" width="14.5" style="1" bestFit="1" customWidth="1"/>
    <col min="14073" max="14073" width="12.125" style="1" customWidth="1"/>
    <col min="14074" max="14074" width="12.875" style="1" bestFit="1" customWidth="1"/>
    <col min="14075" max="14075" width="14.5" style="1" bestFit="1" customWidth="1"/>
    <col min="14076" max="14076" width="12.875" style="1" bestFit="1" customWidth="1"/>
    <col min="14077" max="14319" width="9" style="1"/>
    <col min="14320" max="14321" width="3" style="1" customWidth="1"/>
    <col min="14322" max="14322" width="12.25" style="1" customWidth="1"/>
    <col min="14323" max="14323" width="14.25" style="1" customWidth="1"/>
    <col min="14324" max="14324" width="15.375" style="1" customWidth="1"/>
    <col min="14325" max="14325" width="14.125" style="1" customWidth="1"/>
    <col min="14326" max="14326" width="14.875" style="1" customWidth="1"/>
    <col min="14327" max="14327" width="13.125" style="1" customWidth="1"/>
    <col min="14328" max="14328" width="14.5" style="1" bestFit="1" customWidth="1"/>
    <col min="14329" max="14329" width="12.125" style="1" customWidth="1"/>
    <col min="14330" max="14330" width="12.875" style="1" bestFit="1" customWidth="1"/>
    <col min="14331" max="14331" width="14.5" style="1" bestFit="1" customWidth="1"/>
    <col min="14332" max="14332" width="12.875" style="1" bestFit="1" customWidth="1"/>
    <col min="14333" max="14575" width="9" style="1"/>
    <col min="14576" max="14577" width="3" style="1" customWidth="1"/>
    <col min="14578" max="14578" width="12.25" style="1" customWidth="1"/>
    <col min="14579" max="14579" width="14.25" style="1" customWidth="1"/>
    <col min="14580" max="14580" width="15.375" style="1" customWidth="1"/>
    <col min="14581" max="14581" width="14.125" style="1" customWidth="1"/>
    <col min="14582" max="14582" width="14.875" style="1" customWidth="1"/>
    <col min="14583" max="14583" width="13.125" style="1" customWidth="1"/>
    <col min="14584" max="14584" width="14.5" style="1" bestFit="1" customWidth="1"/>
    <col min="14585" max="14585" width="12.125" style="1" customWidth="1"/>
    <col min="14586" max="14586" width="12.875" style="1" bestFit="1" customWidth="1"/>
    <col min="14587" max="14587" width="14.5" style="1" bestFit="1" customWidth="1"/>
    <col min="14588" max="14588" width="12.875" style="1" bestFit="1" customWidth="1"/>
    <col min="14589" max="14831" width="9" style="1"/>
    <col min="14832" max="14833" width="3" style="1" customWidth="1"/>
    <col min="14834" max="14834" width="12.25" style="1" customWidth="1"/>
    <col min="14835" max="14835" width="14.25" style="1" customWidth="1"/>
    <col min="14836" max="14836" width="15.375" style="1" customWidth="1"/>
    <col min="14837" max="14837" width="14.125" style="1" customWidth="1"/>
    <col min="14838" max="14838" width="14.875" style="1" customWidth="1"/>
    <col min="14839" max="14839" width="13.125" style="1" customWidth="1"/>
    <col min="14840" max="14840" width="14.5" style="1" bestFit="1" customWidth="1"/>
    <col min="14841" max="14841" width="12.125" style="1" customWidth="1"/>
    <col min="14842" max="14842" width="12.875" style="1" bestFit="1" customWidth="1"/>
    <col min="14843" max="14843" width="14.5" style="1" bestFit="1" customWidth="1"/>
    <col min="14844" max="14844" width="12.875" style="1" bestFit="1" customWidth="1"/>
    <col min="14845" max="15087" width="9" style="1"/>
    <col min="15088" max="15089" width="3" style="1" customWidth="1"/>
    <col min="15090" max="15090" width="12.25" style="1" customWidth="1"/>
    <col min="15091" max="15091" width="14.25" style="1" customWidth="1"/>
    <col min="15092" max="15092" width="15.375" style="1" customWidth="1"/>
    <col min="15093" max="15093" width="14.125" style="1" customWidth="1"/>
    <col min="15094" max="15094" width="14.875" style="1" customWidth="1"/>
    <col min="15095" max="15095" width="13.125" style="1" customWidth="1"/>
    <col min="15096" max="15096" width="14.5" style="1" bestFit="1" customWidth="1"/>
    <col min="15097" max="15097" width="12.125" style="1" customWidth="1"/>
    <col min="15098" max="15098" width="12.875" style="1" bestFit="1" customWidth="1"/>
    <col min="15099" max="15099" width="14.5" style="1" bestFit="1" customWidth="1"/>
    <col min="15100" max="15100" width="12.875" style="1" bestFit="1" customWidth="1"/>
    <col min="15101" max="15343" width="9" style="1"/>
    <col min="15344" max="15345" width="3" style="1" customWidth="1"/>
    <col min="15346" max="15346" width="12.25" style="1" customWidth="1"/>
    <col min="15347" max="15347" width="14.25" style="1" customWidth="1"/>
    <col min="15348" max="15348" width="15.375" style="1" customWidth="1"/>
    <col min="15349" max="15349" width="14.125" style="1" customWidth="1"/>
    <col min="15350" max="15350" width="14.875" style="1" customWidth="1"/>
    <col min="15351" max="15351" width="13.125" style="1" customWidth="1"/>
    <col min="15352" max="15352" width="14.5" style="1" bestFit="1" customWidth="1"/>
    <col min="15353" max="15353" width="12.125" style="1" customWidth="1"/>
    <col min="15354" max="15354" width="12.875" style="1" bestFit="1" customWidth="1"/>
    <col min="15355" max="15355" width="14.5" style="1" bestFit="1" customWidth="1"/>
    <col min="15356" max="15356" width="12.875" style="1" bestFit="1" customWidth="1"/>
    <col min="15357" max="15599" width="9" style="1"/>
    <col min="15600" max="15601" width="3" style="1" customWidth="1"/>
    <col min="15602" max="15602" width="12.25" style="1" customWidth="1"/>
    <col min="15603" max="15603" width="14.25" style="1" customWidth="1"/>
    <col min="15604" max="15604" width="15.375" style="1" customWidth="1"/>
    <col min="15605" max="15605" width="14.125" style="1" customWidth="1"/>
    <col min="15606" max="15606" width="14.875" style="1" customWidth="1"/>
    <col min="15607" max="15607" width="13.125" style="1" customWidth="1"/>
    <col min="15608" max="15608" width="14.5" style="1" bestFit="1" customWidth="1"/>
    <col min="15609" max="15609" width="12.125" style="1" customWidth="1"/>
    <col min="15610" max="15610" width="12.875" style="1" bestFit="1" customWidth="1"/>
    <col min="15611" max="15611" width="14.5" style="1" bestFit="1" customWidth="1"/>
    <col min="15612" max="15612" width="12.875" style="1" bestFit="1" customWidth="1"/>
    <col min="15613" max="15855" width="9" style="1"/>
    <col min="15856" max="15857" width="3" style="1" customWidth="1"/>
    <col min="15858" max="15858" width="12.25" style="1" customWidth="1"/>
    <col min="15859" max="15859" width="14.25" style="1" customWidth="1"/>
    <col min="15860" max="15860" width="15.375" style="1" customWidth="1"/>
    <col min="15861" max="15861" width="14.125" style="1" customWidth="1"/>
    <col min="15862" max="15862" width="14.875" style="1" customWidth="1"/>
    <col min="15863" max="15863" width="13.125" style="1" customWidth="1"/>
    <col min="15864" max="15864" width="14.5" style="1" bestFit="1" customWidth="1"/>
    <col min="15865" max="15865" width="12.125" style="1" customWidth="1"/>
    <col min="15866" max="15866" width="12.875" style="1" bestFit="1" customWidth="1"/>
    <col min="15867" max="15867" width="14.5" style="1" bestFit="1" customWidth="1"/>
    <col min="15868" max="15868" width="12.875" style="1" bestFit="1" customWidth="1"/>
    <col min="15869" max="16111" width="9" style="1"/>
    <col min="16112" max="16113" width="3" style="1" customWidth="1"/>
    <col min="16114" max="16114" width="12.25" style="1" customWidth="1"/>
    <col min="16115" max="16115" width="14.25" style="1" customWidth="1"/>
    <col min="16116" max="16116" width="15.375" style="1" customWidth="1"/>
    <col min="16117" max="16117" width="14.125" style="1" customWidth="1"/>
    <col min="16118" max="16118" width="14.875" style="1" customWidth="1"/>
    <col min="16119" max="16119" width="13.125" style="1" customWidth="1"/>
    <col min="16120" max="16120" width="14.5" style="1" bestFit="1" customWidth="1"/>
    <col min="16121" max="16121" width="12.125" style="1" customWidth="1"/>
    <col min="16122" max="16122" width="12.875" style="1" bestFit="1" customWidth="1"/>
    <col min="16123" max="16123" width="14.5" style="1" bestFit="1" customWidth="1"/>
    <col min="16124" max="16124" width="12.875" style="1" bestFit="1" customWidth="1"/>
    <col min="16125" max="16384" width="9" style="1"/>
  </cols>
  <sheetData>
    <row r="1" spans="1:13" ht="39" customHeight="1">
      <c r="A1" s="104" t="s">
        <v>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3" ht="26.25">
      <c r="A2" s="119" t="s">
        <v>59</v>
      </c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</row>
    <row r="3" spans="1:13" s="2" customFormat="1" ht="16.5" customHeight="1" thickBot="1">
      <c r="L3" s="11" t="s">
        <v>52</v>
      </c>
    </row>
    <row r="4" spans="1:13" ht="15.95" customHeight="1">
      <c r="A4" s="120" t="s">
        <v>1</v>
      </c>
      <c r="B4" s="121"/>
      <c r="C4" s="121"/>
      <c r="D4" s="121" t="s">
        <v>2</v>
      </c>
      <c r="E4" s="121"/>
      <c r="F4" s="121" t="s">
        <v>3</v>
      </c>
      <c r="G4" s="121"/>
      <c r="H4" s="121" t="s">
        <v>4</v>
      </c>
      <c r="I4" s="121"/>
      <c r="J4" s="121" t="s">
        <v>5</v>
      </c>
      <c r="K4" s="121"/>
      <c r="L4" s="122" t="s">
        <v>6</v>
      </c>
      <c r="M4" s="12"/>
    </row>
    <row r="5" spans="1:13" ht="15.95" customHeight="1" thickBot="1">
      <c r="A5" s="24" t="s">
        <v>7</v>
      </c>
      <c r="B5" s="25" t="s">
        <v>8</v>
      </c>
      <c r="C5" s="25" t="s">
        <v>9</v>
      </c>
      <c r="D5" s="25" t="s">
        <v>10</v>
      </c>
      <c r="E5" s="25" t="s">
        <v>11</v>
      </c>
      <c r="F5" s="25" t="s">
        <v>10</v>
      </c>
      <c r="G5" s="25" t="s">
        <v>11</v>
      </c>
      <c r="H5" s="25" t="s">
        <v>10</v>
      </c>
      <c r="I5" s="25" t="s">
        <v>11</v>
      </c>
      <c r="J5" s="25" t="s">
        <v>10</v>
      </c>
      <c r="K5" s="25" t="s">
        <v>11</v>
      </c>
      <c r="L5" s="123"/>
      <c r="M5" s="12"/>
    </row>
    <row r="6" spans="1:13" ht="15.95" customHeight="1">
      <c r="A6" s="124" t="s">
        <v>12</v>
      </c>
      <c r="B6" s="125"/>
      <c r="C6" s="125"/>
      <c r="D6" s="78">
        <f t="shared" ref="D6:L6" si="0">SUM(D7,D17,D20)</f>
        <v>93944223900</v>
      </c>
      <c r="E6" s="78">
        <f t="shared" si="0"/>
        <v>229400247140</v>
      </c>
      <c r="F6" s="78">
        <f t="shared" si="0"/>
        <v>91809482430</v>
      </c>
      <c r="G6" s="78">
        <f t="shared" si="0"/>
        <v>222626302500</v>
      </c>
      <c r="H6" s="78">
        <f t="shared" si="0"/>
        <v>1550546020</v>
      </c>
      <c r="I6" s="78">
        <f t="shared" si="0"/>
        <v>13736724070</v>
      </c>
      <c r="J6" s="78">
        <f t="shared" si="0"/>
        <v>0</v>
      </c>
      <c r="K6" s="78">
        <f t="shared" si="0"/>
        <v>12752470</v>
      </c>
      <c r="L6" s="79">
        <f t="shared" si="0"/>
        <v>6761192170</v>
      </c>
      <c r="M6" s="13" t="str">
        <f>IF(E6-G6-K6=L6,"",E6-G6-K6)</f>
        <v/>
      </c>
    </row>
    <row r="7" spans="1:13" ht="15.95" customHeight="1">
      <c r="A7" s="127" t="s">
        <v>13</v>
      </c>
      <c r="B7" s="126" t="s">
        <v>14</v>
      </c>
      <c r="C7" s="126"/>
      <c r="D7" s="80">
        <f>SUM(D8:D16)</f>
        <v>91004550680</v>
      </c>
      <c r="E7" s="80">
        <f t="shared" ref="E7:K7" si="1">SUM(E8:E16)</f>
        <v>216149300440</v>
      </c>
      <c r="F7" s="80">
        <f t="shared" si="1"/>
        <v>89205829280</v>
      </c>
      <c r="G7" s="80">
        <f t="shared" si="1"/>
        <v>213482870650</v>
      </c>
      <c r="H7" s="80">
        <f t="shared" si="1"/>
        <v>1492236510</v>
      </c>
      <c r="I7" s="80">
        <f t="shared" si="1"/>
        <v>13436897670</v>
      </c>
      <c r="J7" s="80">
        <f t="shared" si="1"/>
        <v>0</v>
      </c>
      <c r="K7" s="80">
        <f t="shared" si="1"/>
        <v>0</v>
      </c>
      <c r="L7" s="81">
        <f>SUM(L8:L16)</f>
        <v>2666429790</v>
      </c>
      <c r="M7" s="13" t="str">
        <f t="shared" ref="M7:M20" si="2">IF(E7-G7-K7=L7,"",E7-G7-K7)</f>
        <v/>
      </c>
    </row>
    <row r="8" spans="1:13" s="3" customFormat="1" ht="15.95" customHeight="1">
      <c r="A8" s="127"/>
      <c r="B8" s="109"/>
      <c r="C8" s="49" t="s">
        <v>15</v>
      </c>
      <c r="D8" s="89">
        <v>7629447510</v>
      </c>
      <c r="E8" s="89">
        <v>21043568480</v>
      </c>
      <c r="F8" s="89">
        <v>7633046370</v>
      </c>
      <c r="G8" s="89">
        <v>21022990020</v>
      </c>
      <c r="H8" s="89">
        <v>344890780</v>
      </c>
      <c r="I8" s="89">
        <v>1254227880</v>
      </c>
      <c r="J8" s="53"/>
      <c r="K8" s="53"/>
      <c r="L8" s="52">
        <f>E8-G8-K8</f>
        <v>20578460</v>
      </c>
      <c r="M8" s="30" t="str">
        <f t="shared" si="2"/>
        <v/>
      </c>
    </row>
    <row r="9" spans="1:13" s="3" customFormat="1" ht="15.95" customHeight="1">
      <c r="A9" s="127"/>
      <c r="B9" s="109"/>
      <c r="C9" s="49" t="s">
        <v>16</v>
      </c>
      <c r="D9" s="89">
        <v>1954100</v>
      </c>
      <c r="E9" s="89">
        <v>10909420</v>
      </c>
      <c r="F9" s="89">
        <v>1954100</v>
      </c>
      <c r="G9" s="89">
        <v>10909420</v>
      </c>
      <c r="H9" s="51"/>
      <c r="I9" s="51">
        <v>1842010</v>
      </c>
      <c r="J9" s="53"/>
      <c r="K9" s="53"/>
      <c r="L9" s="52">
        <f t="shared" ref="L9:L19" si="3">E9-G9-K9</f>
        <v>0</v>
      </c>
      <c r="M9" s="30" t="str">
        <f t="shared" si="2"/>
        <v/>
      </c>
    </row>
    <row r="10" spans="1:13" s="3" customFormat="1" ht="15.95" customHeight="1">
      <c r="A10" s="127"/>
      <c r="B10" s="109"/>
      <c r="C10" s="49" t="s">
        <v>17</v>
      </c>
      <c r="D10" s="53"/>
      <c r="E10" s="53"/>
      <c r="F10" s="53"/>
      <c r="G10" s="53"/>
      <c r="H10" s="53"/>
      <c r="I10" s="53"/>
      <c r="J10" s="53"/>
      <c r="K10" s="53"/>
      <c r="L10" s="52">
        <f t="shared" si="3"/>
        <v>0</v>
      </c>
      <c r="M10" s="30" t="str">
        <f t="shared" si="2"/>
        <v/>
      </c>
    </row>
    <row r="11" spans="1:13" s="3" customFormat="1" ht="15.95" customHeight="1">
      <c r="A11" s="127"/>
      <c r="B11" s="109"/>
      <c r="C11" s="49" t="s">
        <v>18</v>
      </c>
      <c r="D11" s="89">
        <v>300</v>
      </c>
      <c r="E11" s="51">
        <v>1022100</v>
      </c>
      <c r="F11" s="51"/>
      <c r="G11" s="51">
        <v>1001500</v>
      </c>
      <c r="H11" s="55"/>
      <c r="I11" s="55"/>
      <c r="J11" s="53"/>
      <c r="K11" s="53"/>
      <c r="L11" s="52">
        <f t="shared" si="3"/>
        <v>20600</v>
      </c>
      <c r="M11" s="30" t="str">
        <f t="shared" si="2"/>
        <v/>
      </c>
    </row>
    <row r="12" spans="1:13" s="3" customFormat="1" ht="15.95" customHeight="1">
      <c r="A12" s="127"/>
      <c r="B12" s="109"/>
      <c r="C12" s="49" t="s">
        <v>19</v>
      </c>
      <c r="D12" s="89">
        <v>8088533340</v>
      </c>
      <c r="E12" s="89">
        <v>17874062780</v>
      </c>
      <c r="F12" s="89">
        <v>6427140330</v>
      </c>
      <c r="G12" s="89">
        <v>16169474940</v>
      </c>
      <c r="H12" s="89">
        <v>76415810</v>
      </c>
      <c r="I12" s="89">
        <v>406938390</v>
      </c>
      <c r="J12" s="51"/>
      <c r="K12" s="51"/>
      <c r="L12" s="52">
        <f t="shared" si="3"/>
        <v>1704587840</v>
      </c>
      <c r="M12" s="30" t="str">
        <f t="shared" si="2"/>
        <v/>
      </c>
    </row>
    <row r="13" spans="1:13" s="3" customFormat="1" ht="15.95" customHeight="1">
      <c r="A13" s="127"/>
      <c r="B13" s="109"/>
      <c r="C13" s="49" t="s">
        <v>53</v>
      </c>
      <c r="D13" s="89">
        <v>38889740</v>
      </c>
      <c r="E13" s="89">
        <v>194239800</v>
      </c>
      <c r="F13" s="89">
        <v>38889740</v>
      </c>
      <c r="G13" s="89">
        <v>194239800</v>
      </c>
      <c r="H13" s="53"/>
      <c r="I13" s="53"/>
      <c r="J13" s="53"/>
      <c r="K13" s="53"/>
      <c r="L13" s="52">
        <f t="shared" si="3"/>
        <v>0</v>
      </c>
      <c r="M13" s="30" t="str">
        <f t="shared" si="2"/>
        <v/>
      </c>
    </row>
    <row r="14" spans="1:13" s="3" customFormat="1" ht="15.95" customHeight="1">
      <c r="A14" s="127"/>
      <c r="B14" s="109"/>
      <c r="C14" s="49" t="s">
        <v>20</v>
      </c>
      <c r="D14" s="53"/>
      <c r="E14" s="53"/>
      <c r="F14" s="53"/>
      <c r="G14" s="53"/>
      <c r="H14" s="53"/>
      <c r="I14" s="53"/>
      <c r="J14" s="53"/>
      <c r="K14" s="53"/>
      <c r="L14" s="52">
        <f t="shared" si="3"/>
        <v>0</v>
      </c>
      <c r="M14" s="30" t="str">
        <f t="shared" si="2"/>
        <v/>
      </c>
    </row>
    <row r="15" spans="1:13" s="3" customFormat="1" ht="15.95" customHeight="1">
      <c r="A15" s="127"/>
      <c r="B15" s="109"/>
      <c r="C15" s="49" t="s">
        <v>21</v>
      </c>
      <c r="D15" s="53"/>
      <c r="E15" s="53"/>
      <c r="F15" s="53"/>
      <c r="G15" s="53"/>
      <c r="H15" s="53"/>
      <c r="I15" s="53"/>
      <c r="J15" s="53"/>
      <c r="K15" s="53"/>
      <c r="L15" s="52">
        <f t="shared" si="3"/>
        <v>0</v>
      </c>
      <c r="M15" s="30" t="str">
        <f t="shared" si="2"/>
        <v/>
      </c>
    </row>
    <row r="16" spans="1:13" s="3" customFormat="1" ht="15.95" customHeight="1">
      <c r="A16" s="127"/>
      <c r="B16" s="109"/>
      <c r="C16" s="49" t="s">
        <v>22</v>
      </c>
      <c r="D16" s="89">
        <v>75245725690</v>
      </c>
      <c r="E16" s="89">
        <v>177025497860</v>
      </c>
      <c r="F16" s="89">
        <v>75104798740</v>
      </c>
      <c r="G16" s="89">
        <v>176084254970</v>
      </c>
      <c r="H16" s="89">
        <v>1070929920</v>
      </c>
      <c r="I16" s="89">
        <v>11773889390</v>
      </c>
      <c r="J16" s="51"/>
      <c r="K16" s="51"/>
      <c r="L16" s="52">
        <f t="shared" si="3"/>
        <v>941242890</v>
      </c>
      <c r="M16" s="30" t="str">
        <f t="shared" si="2"/>
        <v/>
      </c>
    </row>
    <row r="17" spans="1:13" ht="15.95" customHeight="1">
      <c r="A17" s="127"/>
      <c r="B17" s="126" t="s">
        <v>23</v>
      </c>
      <c r="C17" s="129"/>
      <c r="D17" s="100">
        <f t="shared" ref="D17:K17" si="4">SUM(D18:D19)</f>
        <v>2936914200</v>
      </c>
      <c r="E17" s="80">
        <f t="shared" si="4"/>
        <v>7296133230</v>
      </c>
      <c r="F17" s="80">
        <f t="shared" si="4"/>
        <v>2460196620</v>
      </c>
      <c r="G17" s="80">
        <f t="shared" si="4"/>
        <v>6805905860</v>
      </c>
      <c r="H17" s="80">
        <f t="shared" si="4"/>
        <v>57009580</v>
      </c>
      <c r="I17" s="80">
        <f t="shared" si="4"/>
        <v>285834400</v>
      </c>
      <c r="J17" s="101">
        <f t="shared" si="4"/>
        <v>0</v>
      </c>
      <c r="K17" s="93">
        <f t="shared" si="4"/>
        <v>0</v>
      </c>
      <c r="L17" s="81">
        <f>SUM(L18:L19)</f>
        <v>490227370</v>
      </c>
      <c r="M17" s="13" t="str">
        <f t="shared" si="2"/>
        <v/>
      </c>
    </row>
    <row r="18" spans="1:13" s="3" customFormat="1" ht="15.95" customHeight="1">
      <c r="A18" s="127"/>
      <c r="B18" s="116"/>
      <c r="C18" s="92" t="s">
        <v>24</v>
      </c>
      <c r="D18" s="89">
        <v>4504540</v>
      </c>
      <c r="E18" s="89">
        <v>15269160</v>
      </c>
      <c r="F18" s="89">
        <v>1014440</v>
      </c>
      <c r="G18" s="89">
        <v>11663410</v>
      </c>
      <c r="H18" s="51"/>
      <c r="I18" s="51">
        <v>274710</v>
      </c>
      <c r="J18" s="54"/>
      <c r="K18" s="94"/>
      <c r="L18" s="52">
        <f t="shared" si="3"/>
        <v>3605750</v>
      </c>
      <c r="M18" s="30" t="str">
        <f t="shared" si="2"/>
        <v/>
      </c>
    </row>
    <row r="19" spans="1:13" s="3" customFormat="1" ht="15.95" customHeight="1">
      <c r="A19" s="127"/>
      <c r="B19" s="116"/>
      <c r="C19" s="92" t="s">
        <v>27</v>
      </c>
      <c r="D19" s="89">
        <v>2932409660</v>
      </c>
      <c r="E19" s="89">
        <v>7280864070</v>
      </c>
      <c r="F19" s="89">
        <v>2459182180</v>
      </c>
      <c r="G19" s="89">
        <v>6794242450</v>
      </c>
      <c r="H19" s="89">
        <v>57009580</v>
      </c>
      <c r="I19" s="89">
        <v>285559690</v>
      </c>
      <c r="J19" s="51"/>
      <c r="K19" s="95"/>
      <c r="L19" s="52">
        <f t="shared" si="3"/>
        <v>486621620</v>
      </c>
      <c r="M19" s="30" t="str">
        <f t="shared" si="2"/>
        <v/>
      </c>
    </row>
    <row r="20" spans="1:13" ht="15.95" customHeight="1">
      <c r="A20" s="127"/>
      <c r="B20" s="126" t="s">
        <v>28</v>
      </c>
      <c r="C20" s="129"/>
      <c r="D20" s="80">
        <f t="shared" ref="D20:L20" si="5">SUM(D21:D34)</f>
        <v>2759020</v>
      </c>
      <c r="E20" s="80">
        <f t="shared" si="5"/>
        <v>5954813470</v>
      </c>
      <c r="F20" s="80">
        <f t="shared" si="5"/>
        <v>143456530</v>
      </c>
      <c r="G20" s="80">
        <f t="shared" si="5"/>
        <v>2337525990</v>
      </c>
      <c r="H20" s="80">
        <f t="shared" si="5"/>
        <v>1299930</v>
      </c>
      <c r="I20" s="80">
        <f t="shared" si="5"/>
        <v>13992000</v>
      </c>
      <c r="J20" s="80">
        <f t="shared" si="5"/>
        <v>0</v>
      </c>
      <c r="K20" s="93">
        <f t="shared" si="5"/>
        <v>12752470</v>
      </c>
      <c r="L20" s="81">
        <f t="shared" si="5"/>
        <v>3604535010</v>
      </c>
      <c r="M20" s="13" t="str">
        <f t="shared" si="2"/>
        <v/>
      </c>
    </row>
    <row r="21" spans="1:13" s="3" customFormat="1" ht="15.95" customHeight="1">
      <c r="A21" s="127"/>
      <c r="B21" s="109"/>
      <c r="C21" s="92" t="s">
        <v>15</v>
      </c>
      <c r="D21" s="89">
        <v>2507940</v>
      </c>
      <c r="E21" s="56">
        <v>105081830</v>
      </c>
      <c r="F21" s="89">
        <v>3697390</v>
      </c>
      <c r="G21" s="56">
        <v>24679760</v>
      </c>
      <c r="H21" s="53"/>
      <c r="I21" s="53"/>
      <c r="J21" s="53"/>
      <c r="K21" s="96"/>
      <c r="L21" s="52">
        <f t="shared" ref="L21:L33" si="6">E21-G21-K21</f>
        <v>80402070</v>
      </c>
      <c r="M21" s="30"/>
    </row>
    <row r="22" spans="1:13" s="3" customFormat="1" ht="15.95" customHeight="1">
      <c r="A22" s="127"/>
      <c r="B22" s="109"/>
      <c r="C22" s="92" t="s">
        <v>16</v>
      </c>
      <c r="D22" s="53"/>
      <c r="E22" s="51">
        <v>2707450</v>
      </c>
      <c r="F22" s="53"/>
      <c r="G22" s="53"/>
      <c r="H22" s="53"/>
      <c r="I22" s="53"/>
      <c r="J22" s="53"/>
      <c r="K22" s="96"/>
      <c r="L22" s="52">
        <f t="shared" si="6"/>
        <v>2707450</v>
      </c>
      <c r="M22" s="30"/>
    </row>
    <row r="23" spans="1:13" ht="15.95" customHeight="1">
      <c r="A23" s="127"/>
      <c r="B23" s="109"/>
      <c r="C23" s="92" t="s">
        <v>17</v>
      </c>
      <c r="D23" s="53"/>
      <c r="E23" s="41"/>
      <c r="F23" s="53"/>
      <c r="G23" s="41"/>
      <c r="H23" s="53"/>
      <c r="I23" s="41"/>
      <c r="J23" s="53"/>
      <c r="K23" s="97"/>
      <c r="L23" s="42">
        <f t="shared" si="6"/>
        <v>0</v>
      </c>
      <c r="M23" s="13"/>
    </row>
    <row r="24" spans="1:13" ht="15.95" customHeight="1">
      <c r="A24" s="127"/>
      <c r="B24" s="109"/>
      <c r="C24" s="92" t="s">
        <v>29</v>
      </c>
      <c r="D24" s="53"/>
      <c r="E24" s="41"/>
      <c r="F24" s="53"/>
      <c r="G24" s="41"/>
      <c r="H24" s="53"/>
      <c r="I24" s="41"/>
      <c r="J24" s="53"/>
      <c r="K24" s="97"/>
      <c r="L24" s="42">
        <f t="shared" si="6"/>
        <v>0</v>
      </c>
      <c r="M24" s="13"/>
    </row>
    <row r="25" spans="1:13" s="3" customFormat="1" ht="15.95" customHeight="1">
      <c r="A25" s="127"/>
      <c r="B25" s="109"/>
      <c r="C25" s="92" t="s">
        <v>18</v>
      </c>
      <c r="D25" s="56"/>
      <c r="E25" s="56">
        <v>209100870</v>
      </c>
      <c r="F25" s="56">
        <v>5922180</v>
      </c>
      <c r="G25" s="56">
        <v>35390930</v>
      </c>
      <c r="H25" s="56"/>
      <c r="I25" s="56">
        <v>20600</v>
      </c>
      <c r="J25" s="56" t="s">
        <v>57</v>
      </c>
      <c r="K25" s="98">
        <v>676710</v>
      </c>
      <c r="L25" s="52">
        <f t="shared" si="6"/>
        <v>173033230</v>
      </c>
      <c r="M25" s="30"/>
    </row>
    <row r="26" spans="1:13" s="3" customFormat="1" ht="15.95" customHeight="1">
      <c r="A26" s="127"/>
      <c r="B26" s="109"/>
      <c r="C26" s="92" t="s">
        <v>19</v>
      </c>
      <c r="D26" s="89">
        <v>-1056470</v>
      </c>
      <c r="E26" s="89">
        <v>2840372290</v>
      </c>
      <c r="F26" s="89">
        <v>79477210</v>
      </c>
      <c r="G26" s="89">
        <v>1604238960</v>
      </c>
      <c r="H26" s="89">
        <v>1007040</v>
      </c>
      <c r="I26" s="89">
        <v>10787190</v>
      </c>
      <c r="J26" s="87" t="s">
        <v>57</v>
      </c>
      <c r="K26" s="99">
        <v>2661250</v>
      </c>
      <c r="L26" s="52">
        <f t="shared" si="6"/>
        <v>1233472080</v>
      </c>
      <c r="M26" s="30"/>
    </row>
    <row r="27" spans="1:13" s="3" customFormat="1" ht="15.95" customHeight="1">
      <c r="A27" s="127"/>
      <c r="B27" s="109"/>
      <c r="C27" s="92" t="s">
        <v>20</v>
      </c>
      <c r="D27" s="87"/>
      <c r="E27" s="53"/>
      <c r="F27" s="53"/>
      <c r="G27" s="53"/>
      <c r="H27" s="53"/>
      <c r="I27" s="53"/>
      <c r="J27" s="53"/>
      <c r="K27" s="96"/>
      <c r="L27" s="52">
        <f t="shared" si="6"/>
        <v>0</v>
      </c>
      <c r="M27" s="30"/>
    </row>
    <row r="28" spans="1:13" s="3" customFormat="1" ht="15.95" customHeight="1">
      <c r="A28" s="127"/>
      <c r="B28" s="109"/>
      <c r="C28" s="92" t="s">
        <v>43</v>
      </c>
      <c r="D28" s="51"/>
      <c r="E28" s="51"/>
      <c r="F28" s="51"/>
      <c r="G28" s="51"/>
      <c r="H28" s="53"/>
      <c r="I28" s="53"/>
      <c r="J28" s="53"/>
      <c r="K28" s="96"/>
      <c r="L28" s="52">
        <f t="shared" si="6"/>
        <v>0</v>
      </c>
      <c r="M28" s="30"/>
    </row>
    <row r="29" spans="1:13" s="3" customFormat="1" ht="15.95" customHeight="1">
      <c r="A29" s="127"/>
      <c r="B29" s="109"/>
      <c r="C29" s="92" t="s">
        <v>22</v>
      </c>
      <c r="D29" s="89">
        <v>1271110</v>
      </c>
      <c r="E29" s="89">
        <v>1045607290</v>
      </c>
      <c r="F29" s="89">
        <v>13584230</v>
      </c>
      <c r="G29" s="89">
        <v>65932240</v>
      </c>
      <c r="H29" s="51"/>
      <c r="I29" s="51"/>
      <c r="J29" s="87" t="s">
        <v>57</v>
      </c>
      <c r="K29" s="99">
        <v>8365110</v>
      </c>
      <c r="L29" s="52">
        <f t="shared" si="6"/>
        <v>971309940</v>
      </c>
      <c r="M29" s="30"/>
    </row>
    <row r="30" spans="1:13" s="3" customFormat="1" ht="15.95" customHeight="1">
      <c r="A30" s="127"/>
      <c r="B30" s="109"/>
      <c r="C30" s="92" t="s">
        <v>24</v>
      </c>
      <c r="D30" s="89">
        <v>134360</v>
      </c>
      <c r="E30" s="89">
        <v>354755530</v>
      </c>
      <c r="F30" s="89">
        <v>6405800</v>
      </c>
      <c r="G30" s="89">
        <v>43440580</v>
      </c>
      <c r="H30" s="57"/>
      <c r="I30" s="57"/>
      <c r="J30" s="87" t="s">
        <v>57</v>
      </c>
      <c r="K30" s="99">
        <v>123050</v>
      </c>
      <c r="L30" s="52">
        <f>E30-G30-K30</f>
        <v>311191900</v>
      </c>
      <c r="M30" s="30"/>
    </row>
    <row r="31" spans="1:13" s="3" customFormat="1" ht="15.95" customHeight="1">
      <c r="A31" s="127"/>
      <c r="B31" s="109"/>
      <c r="C31" s="92" t="s">
        <v>25</v>
      </c>
      <c r="D31" s="87"/>
      <c r="E31" s="87">
        <v>68649520</v>
      </c>
      <c r="F31" s="51"/>
      <c r="G31" s="51">
        <v>170490</v>
      </c>
      <c r="H31" s="53"/>
      <c r="I31" s="53"/>
      <c r="J31" s="53"/>
      <c r="K31" s="94"/>
      <c r="L31" s="52">
        <f t="shared" si="6"/>
        <v>68479030</v>
      </c>
      <c r="M31" s="30"/>
    </row>
    <row r="32" spans="1:13" s="3" customFormat="1" ht="15.95" customHeight="1">
      <c r="A32" s="127"/>
      <c r="B32" s="109"/>
      <c r="C32" s="92" t="s">
        <v>26</v>
      </c>
      <c r="D32" s="53"/>
      <c r="E32" s="51">
        <v>6935860</v>
      </c>
      <c r="F32" s="51"/>
      <c r="G32" s="51">
        <v>5290</v>
      </c>
      <c r="H32" s="53"/>
      <c r="I32" s="53"/>
      <c r="J32" s="53"/>
      <c r="K32" s="96"/>
      <c r="L32" s="52">
        <f t="shared" si="6"/>
        <v>6930570</v>
      </c>
      <c r="M32" s="30"/>
    </row>
    <row r="33" spans="1:13" s="3" customFormat="1" ht="15.95" customHeight="1">
      <c r="A33" s="127"/>
      <c r="B33" s="109"/>
      <c r="C33" s="49" t="s">
        <v>30</v>
      </c>
      <c r="D33" s="53"/>
      <c r="E33" s="51">
        <v>695070</v>
      </c>
      <c r="F33" s="51"/>
      <c r="G33" s="51"/>
      <c r="H33" s="53"/>
      <c r="I33" s="53"/>
      <c r="J33" s="53"/>
      <c r="K33" s="53"/>
      <c r="L33" s="52">
        <f t="shared" si="6"/>
        <v>695070</v>
      </c>
      <c r="M33" s="30"/>
    </row>
    <row r="34" spans="1:13" s="3" customFormat="1" ht="14.25" thickBot="1">
      <c r="A34" s="128"/>
      <c r="B34" s="110"/>
      <c r="C34" s="50" t="s">
        <v>27</v>
      </c>
      <c r="D34" s="90">
        <v>-97920</v>
      </c>
      <c r="E34" s="91">
        <v>1320907760</v>
      </c>
      <c r="F34" s="91">
        <v>34369720</v>
      </c>
      <c r="G34" s="91">
        <v>563667740</v>
      </c>
      <c r="H34" s="91">
        <v>292890</v>
      </c>
      <c r="I34" s="91">
        <v>3184210</v>
      </c>
      <c r="J34" s="143" t="s">
        <v>57</v>
      </c>
      <c r="K34" s="144">
        <v>926350</v>
      </c>
      <c r="L34" s="58">
        <f>E34-G34-K34</f>
        <v>756313670</v>
      </c>
    </row>
    <row r="35" spans="1:13">
      <c r="D35" s="26"/>
      <c r="E35" s="26"/>
      <c r="F35" s="26"/>
      <c r="G35" s="26"/>
      <c r="H35" s="26"/>
      <c r="I35" s="26"/>
      <c r="J35" s="26"/>
      <c r="K35" s="26"/>
      <c r="L35" s="26"/>
    </row>
    <row r="36" spans="1:13">
      <c r="D36" s="26"/>
      <c r="E36" s="26"/>
      <c r="F36" s="26"/>
      <c r="G36" s="26"/>
      <c r="H36" s="26"/>
      <c r="I36" s="26"/>
      <c r="J36" s="26"/>
      <c r="K36" s="26"/>
      <c r="L36" s="26"/>
    </row>
    <row r="37" spans="1:13">
      <c r="D37" s="21"/>
      <c r="E37" s="21"/>
      <c r="F37" s="21"/>
      <c r="G37" s="21"/>
      <c r="H37" s="21"/>
      <c r="I37" s="21"/>
      <c r="J37" s="21"/>
      <c r="K37" s="21"/>
      <c r="L37" s="21"/>
    </row>
  </sheetData>
  <mergeCells count="16">
    <mergeCell ref="A6:C6"/>
    <mergeCell ref="B7:C7"/>
    <mergeCell ref="A7:A34"/>
    <mergeCell ref="B8:B16"/>
    <mergeCell ref="B17:C17"/>
    <mergeCell ref="B18:B19"/>
    <mergeCell ref="B20:C20"/>
    <mergeCell ref="B21:B34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8:L16">
    <cfRule type="cellIs" dxfId="18" priority="23" operator="lessThan">
      <formula>0</formula>
    </cfRule>
  </conditionalFormatting>
  <conditionalFormatting sqref="D17:L17">
    <cfRule type="cellIs" dxfId="17" priority="22" operator="lessThan">
      <formula>0</formula>
    </cfRule>
  </conditionalFormatting>
  <conditionalFormatting sqref="L17 D16:L16">
    <cfRule type="cellIs" dxfId="16" priority="19" operator="lessThan">
      <formula>0</formula>
    </cfRule>
  </conditionalFormatting>
  <conditionalFormatting sqref="D35:L36">
    <cfRule type="cellIs" dxfId="15" priority="18" operator="lessThan">
      <formula>0</formula>
    </cfRule>
  </conditionalFormatting>
  <conditionalFormatting sqref="D18:K19">
    <cfRule type="cellIs" dxfId="14" priority="15" operator="lessThan">
      <formula>0</formula>
    </cfRule>
  </conditionalFormatting>
  <conditionalFormatting sqref="L18">
    <cfRule type="cellIs" dxfId="13" priority="14" operator="lessThan">
      <formula>0</formula>
    </cfRule>
  </conditionalFormatting>
  <conditionalFormatting sqref="L18">
    <cfRule type="cellIs" dxfId="12" priority="13" operator="lessThan">
      <formula>0</formula>
    </cfRule>
  </conditionalFormatting>
  <conditionalFormatting sqref="L19">
    <cfRule type="cellIs" dxfId="11" priority="12" operator="lessThan">
      <formula>0</formula>
    </cfRule>
  </conditionalFormatting>
  <conditionalFormatting sqref="L19">
    <cfRule type="cellIs" dxfId="10" priority="11" operator="lessThan">
      <formula>0</formula>
    </cfRule>
  </conditionalFormatting>
  <conditionalFormatting sqref="D21:K21 D26 F26 D34 F34 H26:L26 H34:L34 D22:L25 D27:L33">
    <cfRule type="cellIs" dxfId="9" priority="8" operator="lessThan">
      <formula>0</formula>
    </cfRule>
  </conditionalFormatting>
  <conditionalFormatting sqref="L21:L33">
    <cfRule type="cellIs" dxfId="8" priority="7" operator="lessThan">
      <formula>0</formula>
    </cfRule>
  </conditionalFormatting>
  <conditionalFormatting sqref="L21:L33">
    <cfRule type="cellIs" dxfId="7" priority="6" operator="lessThan">
      <formula>0</formula>
    </cfRule>
  </conditionalFormatting>
  <conditionalFormatting sqref="E26">
    <cfRule type="cellIs" dxfId="6" priority="5" operator="lessThan">
      <formula>0</formula>
    </cfRule>
  </conditionalFormatting>
  <conditionalFormatting sqref="E34">
    <cfRule type="cellIs" dxfId="5" priority="4" operator="lessThan">
      <formula>0</formula>
    </cfRule>
  </conditionalFormatting>
  <conditionalFormatting sqref="G34">
    <cfRule type="cellIs" dxfId="4" priority="2" operator="lessThan">
      <formula>0</formula>
    </cfRule>
  </conditionalFormatting>
  <conditionalFormatting sqref="G26">
    <cfRule type="cellIs" dxfId="3" priority="1" operator="lessThan">
      <formula>0</formula>
    </cfRule>
  </conditionalFormatting>
  <pageMargins left="0.18" right="0.19685039370078741" top="0.23" bottom="0.24" header="0.21" footer="0.18"/>
  <pageSetup paperSize="9" scale="7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5"/>
  <sheetViews>
    <sheetView zoomScale="115" zoomScaleNormal="115" workbookViewId="0">
      <selection activeCell="J14" sqref="J14"/>
    </sheetView>
  </sheetViews>
  <sheetFormatPr defaultRowHeight="11.25"/>
  <cols>
    <col min="1" max="1" width="3" style="4" customWidth="1"/>
    <col min="2" max="2" width="2.875" style="4" customWidth="1"/>
    <col min="3" max="3" width="11.5" style="4" customWidth="1"/>
    <col min="4" max="12" width="13.625" style="4" customWidth="1"/>
    <col min="13" max="13" width="13.75" style="4" bestFit="1" customWidth="1"/>
    <col min="14" max="14" width="9" style="4"/>
    <col min="15" max="15" width="12.875" style="4" bestFit="1" customWidth="1"/>
    <col min="16" max="16" width="14.5" style="4" bestFit="1" customWidth="1"/>
    <col min="17" max="17" width="13.75" style="4" bestFit="1" customWidth="1"/>
    <col min="18" max="19" width="14.5" style="4" bestFit="1" customWidth="1"/>
    <col min="20" max="255" width="9" style="4"/>
    <col min="256" max="256" width="3" style="4" customWidth="1"/>
    <col min="257" max="257" width="2.875" style="4" customWidth="1"/>
    <col min="258" max="258" width="9" style="4" customWidth="1"/>
    <col min="259" max="259" width="13.5" style="4" customWidth="1"/>
    <col min="260" max="260" width="14.375" style="4" customWidth="1"/>
    <col min="261" max="261" width="14.125" style="4" customWidth="1"/>
    <col min="262" max="262" width="14.625" style="4" customWidth="1"/>
    <col min="263" max="263" width="13.125" style="4" customWidth="1"/>
    <col min="264" max="264" width="14.625" style="4" customWidth="1"/>
    <col min="265" max="265" width="10.875" style="4" customWidth="1"/>
    <col min="266" max="266" width="14.25" style="4" customWidth="1"/>
    <col min="267" max="267" width="13.875" style="4" customWidth="1"/>
    <col min="268" max="268" width="0" style="4" hidden="1" customWidth="1"/>
    <col min="269" max="269" width="13.75" style="4" bestFit="1" customWidth="1"/>
    <col min="270" max="270" width="9" style="4"/>
    <col min="271" max="271" width="12.875" style="4" bestFit="1" customWidth="1"/>
    <col min="272" max="272" width="14.5" style="4" bestFit="1" customWidth="1"/>
    <col min="273" max="273" width="13.75" style="4" bestFit="1" customWidth="1"/>
    <col min="274" max="275" width="14.5" style="4" bestFit="1" customWidth="1"/>
    <col min="276" max="511" width="9" style="4"/>
    <col min="512" max="512" width="3" style="4" customWidth="1"/>
    <col min="513" max="513" width="2.875" style="4" customWidth="1"/>
    <col min="514" max="514" width="9" style="4" customWidth="1"/>
    <col min="515" max="515" width="13.5" style="4" customWidth="1"/>
    <col min="516" max="516" width="14.375" style="4" customWidth="1"/>
    <col min="517" max="517" width="14.125" style="4" customWidth="1"/>
    <col min="518" max="518" width="14.625" style="4" customWidth="1"/>
    <col min="519" max="519" width="13.125" style="4" customWidth="1"/>
    <col min="520" max="520" width="14.625" style="4" customWidth="1"/>
    <col min="521" max="521" width="10.875" style="4" customWidth="1"/>
    <col min="522" max="522" width="14.25" style="4" customWidth="1"/>
    <col min="523" max="523" width="13.875" style="4" customWidth="1"/>
    <col min="524" max="524" width="0" style="4" hidden="1" customWidth="1"/>
    <col min="525" max="525" width="13.75" style="4" bestFit="1" customWidth="1"/>
    <col min="526" max="526" width="9" style="4"/>
    <col min="527" max="527" width="12.875" style="4" bestFit="1" customWidth="1"/>
    <col min="528" max="528" width="14.5" style="4" bestFit="1" customWidth="1"/>
    <col min="529" max="529" width="13.75" style="4" bestFit="1" customWidth="1"/>
    <col min="530" max="531" width="14.5" style="4" bestFit="1" customWidth="1"/>
    <col min="532" max="767" width="9" style="4"/>
    <col min="768" max="768" width="3" style="4" customWidth="1"/>
    <col min="769" max="769" width="2.875" style="4" customWidth="1"/>
    <col min="770" max="770" width="9" style="4" customWidth="1"/>
    <col min="771" max="771" width="13.5" style="4" customWidth="1"/>
    <col min="772" max="772" width="14.375" style="4" customWidth="1"/>
    <col min="773" max="773" width="14.125" style="4" customWidth="1"/>
    <col min="774" max="774" width="14.625" style="4" customWidth="1"/>
    <col min="775" max="775" width="13.125" style="4" customWidth="1"/>
    <col min="776" max="776" width="14.625" style="4" customWidth="1"/>
    <col min="777" max="777" width="10.875" style="4" customWidth="1"/>
    <col min="778" max="778" width="14.25" style="4" customWidth="1"/>
    <col min="779" max="779" width="13.875" style="4" customWidth="1"/>
    <col min="780" max="780" width="0" style="4" hidden="1" customWidth="1"/>
    <col min="781" max="781" width="13.75" style="4" bestFit="1" customWidth="1"/>
    <col min="782" max="782" width="9" style="4"/>
    <col min="783" max="783" width="12.875" style="4" bestFit="1" customWidth="1"/>
    <col min="784" max="784" width="14.5" style="4" bestFit="1" customWidth="1"/>
    <col min="785" max="785" width="13.75" style="4" bestFit="1" customWidth="1"/>
    <col min="786" max="787" width="14.5" style="4" bestFit="1" customWidth="1"/>
    <col min="788" max="1023" width="9" style="4"/>
    <col min="1024" max="1024" width="3" style="4" customWidth="1"/>
    <col min="1025" max="1025" width="2.875" style="4" customWidth="1"/>
    <col min="1026" max="1026" width="9" style="4" customWidth="1"/>
    <col min="1027" max="1027" width="13.5" style="4" customWidth="1"/>
    <col min="1028" max="1028" width="14.375" style="4" customWidth="1"/>
    <col min="1029" max="1029" width="14.125" style="4" customWidth="1"/>
    <col min="1030" max="1030" width="14.625" style="4" customWidth="1"/>
    <col min="1031" max="1031" width="13.125" style="4" customWidth="1"/>
    <col min="1032" max="1032" width="14.625" style="4" customWidth="1"/>
    <col min="1033" max="1033" width="10.875" style="4" customWidth="1"/>
    <col min="1034" max="1034" width="14.25" style="4" customWidth="1"/>
    <col min="1035" max="1035" width="13.875" style="4" customWidth="1"/>
    <col min="1036" max="1036" width="0" style="4" hidden="1" customWidth="1"/>
    <col min="1037" max="1037" width="13.75" style="4" bestFit="1" customWidth="1"/>
    <col min="1038" max="1038" width="9" style="4"/>
    <col min="1039" max="1039" width="12.875" style="4" bestFit="1" customWidth="1"/>
    <col min="1040" max="1040" width="14.5" style="4" bestFit="1" customWidth="1"/>
    <col min="1041" max="1041" width="13.75" style="4" bestFit="1" customWidth="1"/>
    <col min="1042" max="1043" width="14.5" style="4" bestFit="1" customWidth="1"/>
    <col min="1044" max="1279" width="9" style="4"/>
    <col min="1280" max="1280" width="3" style="4" customWidth="1"/>
    <col min="1281" max="1281" width="2.875" style="4" customWidth="1"/>
    <col min="1282" max="1282" width="9" style="4" customWidth="1"/>
    <col min="1283" max="1283" width="13.5" style="4" customWidth="1"/>
    <col min="1284" max="1284" width="14.375" style="4" customWidth="1"/>
    <col min="1285" max="1285" width="14.125" style="4" customWidth="1"/>
    <col min="1286" max="1286" width="14.625" style="4" customWidth="1"/>
    <col min="1287" max="1287" width="13.125" style="4" customWidth="1"/>
    <col min="1288" max="1288" width="14.625" style="4" customWidth="1"/>
    <col min="1289" max="1289" width="10.875" style="4" customWidth="1"/>
    <col min="1290" max="1290" width="14.25" style="4" customWidth="1"/>
    <col min="1291" max="1291" width="13.875" style="4" customWidth="1"/>
    <col min="1292" max="1292" width="0" style="4" hidden="1" customWidth="1"/>
    <col min="1293" max="1293" width="13.75" style="4" bestFit="1" customWidth="1"/>
    <col min="1294" max="1294" width="9" style="4"/>
    <col min="1295" max="1295" width="12.875" style="4" bestFit="1" customWidth="1"/>
    <col min="1296" max="1296" width="14.5" style="4" bestFit="1" customWidth="1"/>
    <col min="1297" max="1297" width="13.75" style="4" bestFit="1" customWidth="1"/>
    <col min="1298" max="1299" width="14.5" style="4" bestFit="1" customWidth="1"/>
    <col min="1300" max="1535" width="9" style="4"/>
    <col min="1536" max="1536" width="3" style="4" customWidth="1"/>
    <col min="1537" max="1537" width="2.875" style="4" customWidth="1"/>
    <col min="1538" max="1538" width="9" style="4" customWidth="1"/>
    <col min="1539" max="1539" width="13.5" style="4" customWidth="1"/>
    <col min="1540" max="1540" width="14.375" style="4" customWidth="1"/>
    <col min="1541" max="1541" width="14.125" style="4" customWidth="1"/>
    <col min="1542" max="1542" width="14.625" style="4" customWidth="1"/>
    <col min="1543" max="1543" width="13.125" style="4" customWidth="1"/>
    <col min="1544" max="1544" width="14.625" style="4" customWidth="1"/>
    <col min="1545" max="1545" width="10.875" style="4" customWidth="1"/>
    <col min="1546" max="1546" width="14.25" style="4" customWidth="1"/>
    <col min="1547" max="1547" width="13.875" style="4" customWidth="1"/>
    <col min="1548" max="1548" width="0" style="4" hidden="1" customWidth="1"/>
    <col min="1549" max="1549" width="13.75" style="4" bestFit="1" customWidth="1"/>
    <col min="1550" max="1550" width="9" style="4"/>
    <col min="1551" max="1551" width="12.875" style="4" bestFit="1" customWidth="1"/>
    <col min="1552" max="1552" width="14.5" style="4" bestFit="1" customWidth="1"/>
    <col min="1553" max="1553" width="13.75" style="4" bestFit="1" customWidth="1"/>
    <col min="1554" max="1555" width="14.5" style="4" bestFit="1" customWidth="1"/>
    <col min="1556" max="1791" width="9" style="4"/>
    <col min="1792" max="1792" width="3" style="4" customWidth="1"/>
    <col min="1793" max="1793" width="2.875" style="4" customWidth="1"/>
    <col min="1794" max="1794" width="9" style="4" customWidth="1"/>
    <col min="1795" max="1795" width="13.5" style="4" customWidth="1"/>
    <col min="1796" max="1796" width="14.375" style="4" customWidth="1"/>
    <col min="1797" max="1797" width="14.125" style="4" customWidth="1"/>
    <col min="1798" max="1798" width="14.625" style="4" customWidth="1"/>
    <col min="1799" max="1799" width="13.125" style="4" customWidth="1"/>
    <col min="1800" max="1800" width="14.625" style="4" customWidth="1"/>
    <col min="1801" max="1801" width="10.875" style="4" customWidth="1"/>
    <col min="1802" max="1802" width="14.25" style="4" customWidth="1"/>
    <col min="1803" max="1803" width="13.875" style="4" customWidth="1"/>
    <col min="1804" max="1804" width="0" style="4" hidden="1" customWidth="1"/>
    <col min="1805" max="1805" width="13.75" style="4" bestFit="1" customWidth="1"/>
    <col min="1806" max="1806" width="9" style="4"/>
    <col min="1807" max="1807" width="12.875" style="4" bestFit="1" customWidth="1"/>
    <col min="1808" max="1808" width="14.5" style="4" bestFit="1" customWidth="1"/>
    <col min="1809" max="1809" width="13.75" style="4" bestFit="1" customWidth="1"/>
    <col min="1810" max="1811" width="14.5" style="4" bestFit="1" customWidth="1"/>
    <col min="1812" max="2047" width="9" style="4"/>
    <col min="2048" max="2048" width="3" style="4" customWidth="1"/>
    <col min="2049" max="2049" width="2.875" style="4" customWidth="1"/>
    <col min="2050" max="2050" width="9" style="4" customWidth="1"/>
    <col min="2051" max="2051" width="13.5" style="4" customWidth="1"/>
    <col min="2052" max="2052" width="14.375" style="4" customWidth="1"/>
    <col min="2053" max="2053" width="14.125" style="4" customWidth="1"/>
    <col min="2054" max="2054" width="14.625" style="4" customWidth="1"/>
    <col min="2055" max="2055" width="13.125" style="4" customWidth="1"/>
    <col min="2056" max="2056" width="14.625" style="4" customWidth="1"/>
    <col min="2057" max="2057" width="10.875" style="4" customWidth="1"/>
    <col min="2058" max="2058" width="14.25" style="4" customWidth="1"/>
    <col min="2059" max="2059" width="13.875" style="4" customWidth="1"/>
    <col min="2060" max="2060" width="0" style="4" hidden="1" customWidth="1"/>
    <col min="2061" max="2061" width="13.75" style="4" bestFit="1" customWidth="1"/>
    <col min="2062" max="2062" width="9" style="4"/>
    <col min="2063" max="2063" width="12.875" style="4" bestFit="1" customWidth="1"/>
    <col min="2064" max="2064" width="14.5" style="4" bestFit="1" customWidth="1"/>
    <col min="2065" max="2065" width="13.75" style="4" bestFit="1" customWidth="1"/>
    <col min="2066" max="2067" width="14.5" style="4" bestFit="1" customWidth="1"/>
    <col min="2068" max="2303" width="9" style="4"/>
    <col min="2304" max="2304" width="3" style="4" customWidth="1"/>
    <col min="2305" max="2305" width="2.875" style="4" customWidth="1"/>
    <col min="2306" max="2306" width="9" style="4" customWidth="1"/>
    <col min="2307" max="2307" width="13.5" style="4" customWidth="1"/>
    <col min="2308" max="2308" width="14.375" style="4" customWidth="1"/>
    <col min="2309" max="2309" width="14.125" style="4" customWidth="1"/>
    <col min="2310" max="2310" width="14.625" style="4" customWidth="1"/>
    <col min="2311" max="2311" width="13.125" style="4" customWidth="1"/>
    <col min="2312" max="2312" width="14.625" style="4" customWidth="1"/>
    <col min="2313" max="2313" width="10.875" style="4" customWidth="1"/>
    <col min="2314" max="2314" width="14.25" style="4" customWidth="1"/>
    <col min="2315" max="2315" width="13.875" style="4" customWidth="1"/>
    <col min="2316" max="2316" width="0" style="4" hidden="1" customWidth="1"/>
    <col min="2317" max="2317" width="13.75" style="4" bestFit="1" customWidth="1"/>
    <col min="2318" max="2318" width="9" style="4"/>
    <col min="2319" max="2319" width="12.875" style="4" bestFit="1" customWidth="1"/>
    <col min="2320" max="2320" width="14.5" style="4" bestFit="1" customWidth="1"/>
    <col min="2321" max="2321" width="13.75" style="4" bestFit="1" customWidth="1"/>
    <col min="2322" max="2323" width="14.5" style="4" bestFit="1" customWidth="1"/>
    <col min="2324" max="2559" width="9" style="4"/>
    <col min="2560" max="2560" width="3" style="4" customWidth="1"/>
    <col min="2561" max="2561" width="2.875" style="4" customWidth="1"/>
    <col min="2562" max="2562" width="9" style="4" customWidth="1"/>
    <col min="2563" max="2563" width="13.5" style="4" customWidth="1"/>
    <col min="2564" max="2564" width="14.375" style="4" customWidth="1"/>
    <col min="2565" max="2565" width="14.125" style="4" customWidth="1"/>
    <col min="2566" max="2566" width="14.625" style="4" customWidth="1"/>
    <col min="2567" max="2567" width="13.125" style="4" customWidth="1"/>
    <col min="2568" max="2568" width="14.625" style="4" customWidth="1"/>
    <col min="2569" max="2569" width="10.875" style="4" customWidth="1"/>
    <col min="2570" max="2570" width="14.25" style="4" customWidth="1"/>
    <col min="2571" max="2571" width="13.875" style="4" customWidth="1"/>
    <col min="2572" max="2572" width="0" style="4" hidden="1" customWidth="1"/>
    <col min="2573" max="2573" width="13.75" style="4" bestFit="1" customWidth="1"/>
    <col min="2574" max="2574" width="9" style="4"/>
    <col min="2575" max="2575" width="12.875" style="4" bestFit="1" customWidth="1"/>
    <col min="2576" max="2576" width="14.5" style="4" bestFit="1" customWidth="1"/>
    <col min="2577" max="2577" width="13.75" style="4" bestFit="1" customWidth="1"/>
    <col min="2578" max="2579" width="14.5" style="4" bestFit="1" customWidth="1"/>
    <col min="2580" max="2815" width="9" style="4"/>
    <col min="2816" max="2816" width="3" style="4" customWidth="1"/>
    <col min="2817" max="2817" width="2.875" style="4" customWidth="1"/>
    <col min="2818" max="2818" width="9" style="4" customWidth="1"/>
    <col min="2819" max="2819" width="13.5" style="4" customWidth="1"/>
    <col min="2820" max="2820" width="14.375" style="4" customWidth="1"/>
    <col min="2821" max="2821" width="14.125" style="4" customWidth="1"/>
    <col min="2822" max="2822" width="14.625" style="4" customWidth="1"/>
    <col min="2823" max="2823" width="13.125" style="4" customWidth="1"/>
    <col min="2824" max="2824" width="14.625" style="4" customWidth="1"/>
    <col min="2825" max="2825" width="10.875" style="4" customWidth="1"/>
    <col min="2826" max="2826" width="14.25" style="4" customWidth="1"/>
    <col min="2827" max="2827" width="13.875" style="4" customWidth="1"/>
    <col min="2828" max="2828" width="0" style="4" hidden="1" customWidth="1"/>
    <col min="2829" max="2829" width="13.75" style="4" bestFit="1" customWidth="1"/>
    <col min="2830" max="2830" width="9" style="4"/>
    <col min="2831" max="2831" width="12.875" style="4" bestFit="1" customWidth="1"/>
    <col min="2832" max="2832" width="14.5" style="4" bestFit="1" customWidth="1"/>
    <col min="2833" max="2833" width="13.75" style="4" bestFit="1" customWidth="1"/>
    <col min="2834" max="2835" width="14.5" style="4" bestFit="1" customWidth="1"/>
    <col min="2836" max="3071" width="9" style="4"/>
    <col min="3072" max="3072" width="3" style="4" customWidth="1"/>
    <col min="3073" max="3073" width="2.875" style="4" customWidth="1"/>
    <col min="3074" max="3074" width="9" style="4" customWidth="1"/>
    <col min="3075" max="3075" width="13.5" style="4" customWidth="1"/>
    <col min="3076" max="3076" width="14.375" style="4" customWidth="1"/>
    <col min="3077" max="3077" width="14.125" style="4" customWidth="1"/>
    <col min="3078" max="3078" width="14.625" style="4" customWidth="1"/>
    <col min="3079" max="3079" width="13.125" style="4" customWidth="1"/>
    <col min="3080" max="3080" width="14.625" style="4" customWidth="1"/>
    <col min="3081" max="3081" width="10.875" style="4" customWidth="1"/>
    <col min="3082" max="3082" width="14.25" style="4" customWidth="1"/>
    <col min="3083" max="3083" width="13.875" style="4" customWidth="1"/>
    <col min="3084" max="3084" width="0" style="4" hidden="1" customWidth="1"/>
    <col min="3085" max="3085" width="13.75" style="4" bestFit="1" customWidth="1"/>
    <col min="3086" max="3086" width="9" style="4"/>
    <col min="3087" max="3087" width="12.875" style="4" bestFit="1" customWidth="1"/>
    <col min="3088" max="3088" width="14.5" style="4" bestFit="1" customWidth="1"/>
    <col min="3089" max="3089" width="13.75" style="4" bestFit="1" customWidth="1"/>
    <col min="3090" max="3091" width="14.5" style="4" bestFit="1" customWidth="1"/>
    <col min="3092" max="3327" width="9" style="4"/>
    <col min="3328" max="3328" width="3" style="4" customWidth="1"/>
    <col min="3329" max="3329" width="2.875" style="4" customWidth="1"/>
    <col min="3330" max="3330" width="9" style="4" customWidth="1"/>
    <col min="3331" max="3331" width="13.5" style="4" customWidth="1"/>
    <col min="3332" max="3332" width="14.375" style="4" customWidth="1"/>
    <col min="3333" max="3333" width="14.125" style="4" customWidth="1"/>
    <col min="3334" max="3334" width="14.625" style="4" customWidth="1"/>
    <col min="3335" max="3335" width="13.125" style="4" customWidth="1"/>
    <col min="3336" max="3336" width="14.625" style="4" customWidth="1"/>
    <col min="3337" max="3337" width="10.875" style="4" customWidth="1"/>
    <col min="3338" max="3338" width="14.25" style="4" customWidth="1"/>
    <col min="3339" max="3339" width="13.875" style="4" customWidth="1"/>
    <col min="3340" max="3340" width="0" style="4" hidden="1" customWidth="1"/>
    <col min="3341" max="3341" width="13.75" style="4" bestFit="1" customWidth="1"/>
    <col min="3342" max="3342" width="9" style="4"/>
    <col min="3343" max="3343" width="12.875" style="4" bestFit="1" customWidth="1"/>
    <col min="3344" max="3344" width="14.5" style="4" bestFit="1" customWidth="1"/>
    <col min="3345" max="3345" width="13.75" style="4" bestFit="1" customWidth="1"/>
    <col min="3346" max="3347" width="14.5" style="4" bestFit="1" customWidth="1"/>
    <col min="3348" max="3583" width="9" style="4"/>
    <col min="3584" max="3584" width="3" style="4" customWidth="1"/>
    <col min="3585" max="3585" width="2.875" style="4" customWidth="1"/>
    <col min="3586" max="3586" width="9" style="4" customWidth="1"/>
    <col min="3587" max="3587" width="13.5" style="4" customWidth="1"/>
    <col min="3588" max="3588" width="14.375" style="4" customWidth="1"/>
    <col min="3589" max="3589" width="14.125" style="4" customWidth="1"/>
    <col min="3590" max="3590" width="14.625" style="4" customWidth="1"/>
    <col min="3591" max="3591" width="13.125" style="4" customWidth="1"/>
    <col min="3592" max="3592" width="14.625" style="4" customWidth="1"/>
    <col min="3593" max="3593" width="10.875" style="4" customWidth="1"/>
    <col min="3594" max="3594" width="14.25" style="4" customWidth="1"/>
    <col min="3595" max="3595" width="13.875" style="4" customWidth="1"/>
    <col min="3596" max="3596" width="0" style="4" hidden="1" customWidth="1"/>
    <col min="3597" max="3597" width="13.75" style="4" bestFit="1" customWidth="1"/>
    <col min="3598" max="3598" width="9" style="4"/>
    <col min="3599" max="3599" width="12.875" style="4" bestFit="1" customWidth="1"/>
    <col min="3600" max="3600" width="14.5" style="4" bestFit="1" customWidth="1"/>
    <col min="3601" max="3601" width="13.75" style="4" bestFit="1" customWidth="1"/>
    <col min="3602" max="3603" width="14.5" style="4" bestFit="1" customWidth="1"/>
    <col min="3604" max="3839" width="9" style="4"/>
    <col min="3840" max="3840" width="3" style="4" customWidth="1"/>
    <col min="3841" max="3841" width="2.875" style="4" customWidth="1"/>
    <col min="3842" max="3842" width="9" style="4" customWidth="1"/>
    <col min="3843" max="3843" width="13.5" style="4" customWidth="1"/>
    <col min="3844" max="3844" width="14.375" style="4" customWidth="1"/>
    <col min="3845" max="3845" width="14.125" style="4" customWidth="1"/>
    <col min="3846" max="3846" width="14.625" style="4" customWidth="1"/>
    <col min="3847" max="3847" width="13.125" style="4" customWidth="1"/>
    <col min="3848" max="3848" width="14.625" style="4" customWidth="1"/>
    <col min="3849" max="3849" width="10.875" style="4" customWidth="1"/>
    <col min="3850" max="3850" width="14.25" style="4" customWidth="1"/>
    <col min="3851" max="3851" width="13.875" style="4" customWidth="1"/>
    <col min="3852" max="3852" width="0" style="4" hidden="1" customWidth="1"/>
    <col min="3853" max="3853" width="13.75" style="4" bestFit="1" customWidth="1"/>
    <col min="3854" max="3854" width="9" style="4"/>
    <col min="3855" max="3855" width="12.875" style="4" bestFit="1" customWidth="1"/>
    <col min="3856" max="3856" width="14.5" style="4" bestFit="1" customWidth="1"/>
    <col min="3857" max="3857" width="13.75" style="4" bestFit="1" customWidth="1"/>
    <col min="3858" max="3859" width="14.5" style="4" bestFit="1" customWidth="1"/>
    <col min="3860" max="4095" width="9" style="4"/>
    <col min="4096" max="4096" width="3" style="4" customWidth="1"/>
    <col min="4097" max="4097" width="2.875" style="4" customWidth="1"/>
    <col min="4098" max="4098" width="9" style="4" customWidth="1"/>
    <col min="4099" max="4099" width="13.5" style="4" customWidth="1"/>
    <col min="4100" max="4100" width="14.375" style="4" customWidth="1"/>
    <col min="4101" max="4101" width="14.125" style="4" customWidth="1"/>
    <col min="4102" max="4102" width="14.625" style="4" customWidth="1"/>
    <col min="4103" max="4103" width="13.125" style="4" customWidth="1"/>
    <col min="4104" max="4104" width="14.625" style="4" customWidth="1"/>
    <col min="4105" max="4105" width="10.875" style="4" customWidth="1"/>
    <col min="4106" max="4106" width="14.25" style="4" customWidth="1"/>
    <col min="4107" max="4107" width="13.875" style="4" customWidth="1"/>
    <col min="4108" max="4108" width="0" style="4" hidden="1" customWidth="1"/>
    <col min="4109" max="4109" width="13.75" style="4" bestFit="1" customWidth="1"/>
    <col min="4110" max="4110" width="9" style="4"/>
    <col min="4111" max="4111" width="12.875" style="4" bestFit="1" customWidth="1"/>
    <col min="4112" max="4112" width="14.5" style="4" bestFit="1" customWidth="1"/>
    <col min="4113" max="4113" width="13.75" style="4" bestFit="1" customWidth="1"/>
    <col min="4114" max="4115" width="14.5" style="4" bestFit="1" customWidth="1"/>
    <col min="4116" max="4351" width="9" style="4"/>
    <col min="4352" max="4352" width="3" style="4" customWidth="1"/>
    <col min="4353" max="4353" width="2.875" style="4" customWidth="1"/>
    <col min="4354" max="4354" width="9" style="4" customWidth="1"/>
    <col min="4355" max="4355" width="13.5" style="4" customWidth="1"/>
    <col min="4356" max="4356" width="14.375" style="4" customWidth="1"/>
    <col min="4357" max="4357" width="14.125" style="4" customWidth="1"/>
    <col min="4358" max="4358" width="14.625" style="4" customWidth="1"/>
    <col min="4359" max="4359" width="13.125" style="4" customWidth="1"/>
    <col min="4360" max="4360" width="14.625" style="4" customWidth="1"/>
    <col min="4361" max="4361" width="10.875" style="4" customWidth="1"/>
    <col min="4362" max="4362" width="14.25" style="4" customWidth="1"/>
    <col min="4363" max="4363" width="13.875" style="4" customWidth="1"/>
    <col min="4364" max="4364" width="0" style="4" hidden="1" customWidth="1"/>
    <col min="4365" max="4365" width="13.75" style="4" bestFit="1" customWidth="1"/>
    <col min="4366" max="4366" width="9" style="4"/>
    <col min="4367" max="4367" width="12.875" style="4" bestFit="1" customWidth="1"/>
    <col min="4368" max="4368" width="14.5" style="4" bestFit="1" customWidth="1"/>
    <col min="4369" max="4369" width="13.75" style="4" bestFit="1" customWidth="1"/>
    <col min="4370" max="4371" width="14.5" style="4" bestFit="1" customWidth="1"/>
    <col min="4372" max="4607" width="9" style="4"/>
    <col min="4608" max="4608" width="3" style="4" customWidth="1"/>
    <col min="4609" max="4609" width="2.875" style="4" customWidth="1"/>
    <col min="4610" max="4610" width="9" style="4" customWidth="1"/>
    <col min="4611" max="4611" width="13.5" style="4" customWidth="1"/>
    <col min="4612" max="4612" width="14.375" style="4" customWidth="1"/>
    <col min="4613" max="4613" width="14.125" style="4" customWidth="1"/>
    <col min="4614" max="4614" width="14.625" style="4" customWidth="1"/>
    <col min="4615" max="4615" width="13.125" style="4" customWidth="1"/>
    <col min="4616" max="4616" width="14.625" style="4" customWidth="1"/>
    <col min="4617" max="4617" width="10.875" style="4" customWidth="1"/>
    <col min="4618" max="4618" width="14.25" style="4" customWidth="1"/>
    <col min="4619" max="4619" width="13.875" style="4" customWidth="1"/>
    <col min="4620" max="4620" width="0" style="4" hidden="1" customWidth="1"/>
    <col min="4621" max="4621" width="13.75" style="4" bestFit="1" customWidth="1"/>
    <col min="4622" max="4622" width="9" style="4"/>
    <col min="4623" max="4623" width="12.875" style="4" bestFit="1" customWidth="1"/>
    <col min="4624" max="4624" width="14.5" style="4" bestFit="1" customWidth="1"/>
    <col min="4625" max="4625" width="13.75" style="4" bestFit="1" customWidth="1"/>
    <col min="4626" max="4627" width="14.5" style="4" bestFit="1" customWidth="1"/>
    <col min="4628" max="4863" width="9" style="4"/>
    <col min="4864" max="4864" width="3" style="4" customWidth="1"/>
    <col min="4865" max="4865" width="2.875" style="4" customWidth="1"/>
    <col min="4866" max="4866" width="9" style="4" customWidth="1"/>
    <col min="4867" max="4867" width="13.5" style="4" customWidth="1"/>
    <col min="4868" max="4868" width="14.375" style="4" customWidth="1"/>
    <col min="4869" max="4869" width="14.125" style="4" customWidth="1"/>
    <col min="4870" max="4870" width="14.625" style="4" customWidth="1"/>
    <col min="4871" max="4871" width="13.125" style="4" customWidth="1"/>
    <col min="4872" max="4872" width="14.625" style="4" customWidth="1"/>
    <col min="4873" max="4873" width="10.875" style="4" customWidth="1"/>
    <col min="4874" max="4874" width="14.25" style="4" customWidth="1"/>
    <col min="4875" max="4875" width="13.875" style="4" customWidth="1"/>
    <col min="4876" max="4876" width="0" style="4" hidden="1" customWidth="1"/>
    <col min="4877" max="4877" width="13.75" style="4" bestFit="1" customWidth="1"/>
    <col min="4878" max="4878" width="9" style="4"/>
    <col min="4879" max="4879" width="12.875" style="4" bestFit="1" customWidth="1"/>
    <col min="4880" max="4880" width="14.5" style="4" bestFit="1" customWidth="1"/>
    <col min="4881" max="4881" width="13.75" style="4" bestFit="1" customWidth="1"/>
    <col min="4882" max="4883" width="14.5" style="4" bestFit="1" customWidth="1"/>
    <col min="4884" max="5119" width="9" style="4"/>
    <col min="5120" max="5120" width="3" style="4" customWidth="1"/>
    <col min="5121" max="5121" width="2.875" style="4" customWidth="1"/>
    <col min="5122" max="5122" width="9" style="4" customWidth="1"/>
    <col min="5123" max="5123" width="13.5" style="4" customWidth="1"/>
    <col min="5124" max="5124" width="14.375" style="4" customWidth="1"/>
    <col min="5125" max="5125" width="14.125" style="4" customWidth="1"/>
    <col min="5126" max="5126" width="14.625" style="4" customWidth="1"/>
    <col min="5127" max="5127" width="13.125" style="4" customWidth="1"/>
    <col min="5128" max="5128" width="14.625" style="4" customWidth="1"/>
    <col min="5129" max="5129" width="10.875" style="4" customWidth="1"/>
    <col min="5130" max="5130" width="14.25" style="4" customWidth="1"/>
    <col min="5131" max="5131" width="13.875" style="4" customWidth="1"/>
    <col min="5132" max="5132" width="0" style="4" hidden="1" customWidth="1"/>
    <col min="5133" max="5133" width="13.75" style="4" bestFit="1" customWidth="1"/>
    <col min="5134" max="5134" width="9" style="4"/>
    <col min="5135" max="5135" width="12.875" style="4" bestFit="1" customWidth="1"/>
    <col min="5136" max="5136" width="14.5" style="4" bestFit="1" customWidth="1"/>
    <col min="5137" max="5137" width="13.75" style="4" bestFit="1" customWidth="1"/>
    <col min="5138" max="5139" width="14.5" style="4" bestFit="1" customWidth="1"/>
    <col min="5140" max="5375" width="9" style="4"/>
    <col min="5376" max="5376" width="3" style="4" customWidth="1"/>
    <col min="5377" max="5377" width="2.875" style="4" customWidth="1"/>
    <col min="5378" max="5378" width="9" style="4" customWidth="1"/>
    <col min="5379" max="5379" width="13.5" style="4" customWidth="1"/>
    <col min="5380" max="5380" width="14.375" style="4" customWidth="1"/>
    <col min="5381" max="5381" width="14.125" style="4" customWidth="1"/>
    <col min="5382" max="5382" width="14.625" style="4" customWidth="1"/>
    <col min="5383" max="5383" width="13.125" style="4" customWidth="1"/>
    <col min="5384" max="5384" width="14.625" style="4" customWidth="1"/>
    <col min="5385" max="5385" width="10.875" style="4" customWidth="1"/>
    <col min="5386" max="5386" width="14.25" style="4" customWidth="1"/>
    <col min="5387" max="5387" width="13.875" style="4" customWidth="1"/>
    <col min="5388" max="5388" width="0" style="4" hidden="1" customWidth="1"/>
    <col min="5389" max="5389" width="13.75" style="4" bestFit="1" customWidth="1"/>
    <col min="5390" max="5390" width="9" style="4"/>
    <col min="5391" max="5391" width="12.875" style="4" bestFit="1" customWidth="1"/>
    <col min="5392" max="5392" width="14.5" style="4" bestFit="1" customWidth="1"/>
    <col min="5393" max="5393" width="13.75" style="4" bestFit="1" customWidth="1"/>
    <col min="5394" max="5395" width="14.5" style="4" bestFit="1" customWidth="1"/>
    <col min="5396" max="5631" width="9" style="4"/>
    <col min="5632" max="5632" width="3" style="4" customWidth="1"/>
    <col min="5633" max="5633" width="2.875" style="4" customWidth="1"/>
    <col min="5634" max="5634" width="9" style="4" customWidth="1"/>
    <col min="5635" max="5635" width="13.5" style="4" customWidth="1"/>
    <col min="5636" max="5636" width="14.375" style="4" customWidth="1"/>
    <col min="5637" max="5637" width="14.125" style="4" customWidth="1"/>
    <col min="5638" max="5638" width="14.625" style="4" customWidth="1"/>
    <col min="5639" max="5639" width="13.125" style="4" customWidth="1"/>
    <col min="5640" max="5640" width="14.625" style="4" customWidth="1"/>
    <col min="5641" max="5641" width="10.875" style="4" customWidth="1"/>
    <col min="5642" max="5642" width="14.25" style="4" customWidth="1"/>
    <col min="5643" max="5643" width="13.875" style="4" customWidth="1"/>
    <col min="5644" max="5644" width="0" style="4" hidden="1" customWidth="1"/>
    <col min="5645" max="5645" width="13.75" style="4" bestFit="1" customWidth="1"/>
    <col min="5646" max="5646" width="9" style="4"/>
    <col min="5647" max="5647" width="12.875" style="4" bestFit="1" customWidth="1"/>
    <col min="5648" max="5648" width="14.5" style="4" bestFit="1" customWidth="1"/>
    <col min="5649" max="5649" width="13.75" style="4" bestFit="1" customWidth="1"/>
    <col min="5650" max="5651" width="14.5" style="4" bestFit="1" customWidth="1"/>
    <col min="5652" max="5887" width="9" style="4"/>
    <col min="5888" max="5888" width="3" style="4" customWidth="1"/>
    <col min="5889" max="5889" width="2.875" style="4" customWidth="1"/>
    <col min="5890" max="5890" width="9" style="4" customWidth="1"/>
    <col min="5891" max="5891" width="13.5" style="4" customWidth="1"/>
    <col min="5892" max="5892" width="14.375" style="4" customWidth="1"/>
    <col min="5893" max="5893" width="14.125" style="4" customWidth="1"/>
    <col min="5894" max="5894" width="14.625" style="4" customWidth="1"/>
    <col min="5895" max="5895" width="13.125" style="4" customWidth="1"/>
    <col min="5896" max="5896" width="14.625" style="4" customWidth="1"/>
    <col min="5897" max="5897" width="10.875" style="4" customWidth="1"/>
    <col min="5898" max="5898" width="14.25" style="4" customWidth="1"/>
    <col min="5899" max="5899" width="13.875" style="4" customWidth="1"/>
    <col min="5900" max="5900" width="0" style="4" hidden="1" customWidth="1"/>
    <col min="5901" max="5901" width="13.75" style="4" bestFit="1" customWidth="1"/>
    <col min="5902" max="5902" width="9" style="4"/>
    <col min="5903" max="5903" width="12.875" style="4" bestFit="1" customWidth="1"/>
    <col min="5904" max="5904" width="14.5" style="4" bestFit="1" customWidth="1"/>
    <col min="5905" max="5905" width="13.75" style="4" bestFit="1" customWidth="1"/>
    <col min="5906" max="5907" width="14.5" style="4" bestFit="1" customWidth="1"/>
    <col min="5908" max="6143" width="9" style="4"/>
    <col min="6144" max="6144" width="3" style="4" customWidth="1"/>
    <col min="6145" max="6145" width="2.875" style="4" customWidth="1"/>
    <col min="6146" max="6146" width="9" style="4" customWidth="1"/>
    <col min="6147" max="6147" width="13.5" style="4" customWidth="1"/>
    <col min="6148" max="6148" width="14.375" style="4" customWidth="1"/>
    <col min="6149" max="6149" width="14.125" style="4" customWidth="1"/>
    <col min="6150" max="6150" width="14.625" style="4" customWidth="1"/>
    <col min="6151" max="6151" width="13.125" style="4" customWidth="1"/>
    <col min="6152" max="6152" width="14.625" style="4" customWidth="1"/>
    <col min="6153" max="6153" width="10.875" style="4" customWidth="1"/>
    <col min="6154" max="6154" width="14.25" style="4" customWidth="1"/>
    <col min="6155" max="6155" width="13.875" style="4" customWidth="1"/>
    <col min="6156" max="6156" width="0" style="4" hidden="1" customWidth="1"/>
    <col min="6157" max="6157" width="13.75" style="4" bestFit="1" customWidth="1"/>
    <col min="6158" max="6158" width="9" style="4"/>
    <col min="6159" max="6159" width="12.875" style="4" bestFit="1" customWidth="1"/>
    <col min="6160" max="6160" width="14.5" style="4" bestFit="1" customWidth="1"/>
    <col min="6161" max="6161" width="13.75" style="4" bestFit="1" customWidth="1"/>
    <col min="6162" max="6163" width="14.5" style="4" bestFit="1" customWidth="1"/>
    <col min="6164" max="6399" width="9" style="4"/>
    <col min="6400" max="6400" width="3" style="4" customWidth="1"/>
    <col min="6401" max="6401" width="2.875" style="4" customWidth="1"/>
    <col min="6402" max="6402" width="9" style="4" customWidth="1"/>
    <col min="6403" max="6403" width="13.5" style="4" customWidth="1"/>
    <col min="6404" max="6404" width="14.375" style="4" customWidth="1"/>
    <col min="6405" max="6405" width="14.125" style="4" customWidth="1"/>
    <col min="6406" max="6406" width="14.625" style="4" customWidth="1"/>
    <col min="6407" max="6407" width="13.125" style="4" customWidth="1"/>
    <col min="6408" max="6408" width="14.625" style="4" customWidth="1"/>
    <col min="6409" max="6409" width="10.875" style="4" customWidth="1"/>
    <col min="6410" max="6410" width="14.25" style="4" customWidth="1"/>
    <col min="6411" max="6411" width="13.875" style="4" customWidth="1"/>
    <col min="6412" max="6412" width="0" style="4" hidden="1" customWidth="1"/>
    <col min="6413" max="6413" width="13.75" style="4" bestFit="1" customWidth="1"/>
    <col min="6414" max="6414" width="9" style="4"/>
    <col min="6415" max="6415" width="12.875" style="4" bestFit="1" customWidth="1"/>
    <col min="6416" max="6416" width="14.5" style="4" bestFit="1" customWidth="1"/>
    <col min="6417" max="6417" width="13.75" style="4" bestFit="1" customWidth="1"/>
    <col min="6418" max="6419" width="14.5" style="4" bestFit="1" customWidth="1"/>
    <col min="6420" max="6655" width="9" style="4"/>
    <col min="6656" max="6656" width="3" style="4" customWidth="1"/>
    <col min="6657" max="6657" width="2.875" style="4" customWidth="1"/>
    <col min="6658" max="6658" width="9" style="4" customWidth="1"/>
    <col min="6659" max="6659" width="13.5" style="4" customWidth="1"/>
    <col min="6660" max="6660" width="14.375" style="4" customWidth="1"/>
    <col min="6661" max="6661" width="14.125" style="4" customWidth="1"/>
    <col min="6662" max="6662" width="14.625" style="4" customWidth="1"/>
    <col min="6663" max="6663" width="13.125" style="4" customWidth="1"/>
    <col min="6664" max="6664" width="14.625" style="4" customWidth="1"/>
    <col min="6665" max="6665" width="10.875" style="4" customWidth="1"/>
    <col min="6666" max="6666" width="14.25" style="4" customWidth="1"/>
    <col min="6667" max="6667" width="13.875" style="4" customWidth="1"/>
    <col min="6668" max="6668" width="0" style="4" hidden="1" customWidth="1"/>
    <col min="6669" max="6669" width="13.75" style="4" bestFit="1" customWidth="1"/>
    <col min="6670" max="6670" width="9" style="4"/>
    <col min="6671" max="6671" width="12.875" style="4" bestFit="1" customWidth="1"/>
    <col min="6672" max="6672" width="14.5" style="4" bestFit="1" customWidth="1"/>
    <col min="6673" max="6673" width="13.75" style="4" bestFit="1" customWidth="1"/>
    <col min="6674" max="6675" width="14.5" style="4" bestFit="1" customWidth="1"/>
    <col min="6676" max="6911" width="9" style="4"/>
    <col min="6912" max="6912" width="3" style="4" customWidth="1"/>
    <col min="6913" max="6913" width="2.875" style="4" customWidth="1"/>
    <col min="6914" max="6914" width="9" style="4" customWidth="1"/>
    <col min="6915" max="6915" width="13.5" style="4" customWidth="1"/>
    <col min="6916" max="6916" width="14.375" style="4" customWidth="1"/>
    <col min="6917" max="6917" width="14.125" style="4" customWidth="1"/>
    <col min="6918" max="6918" width="14.625" style="4" customWidth="1"/>
    <col min="6919" max="6919" width="13.125" style="4" customWidth="1"/>
    <col min="6920" max="6920" width="14.625" style="4" customWidth="1"/>
    <col min="6921" max="6921" width="10.875" style="4" customWidth="1"/>
    <col min="6922" max="6922" width="14.25" style="4" customWidth="1"/>
    <col min="6923" max="6923" width="13.875" style="4" customWidth="1"/>
    <col min="6924" max="6924" width="0" style="4" hidden="1" customWidth="1"/>
    <col min="6925" max="6925" width="13.75" style="4" bestFit="1" customWidth="1"/>
    <col min="6926" max="6926" width="9" style="4"/>
    <col min="6927" max="6927" width="12.875" style="4" bestFit="1" customWidth="1"/>
    <col min="6928" max="6928" width="14.5" style="4" bestFit="1" customWidth="1"/>
    <col min="6929" max="6929" width="13.75" style="4" bestFit="1" customWidth="1"/>
    <col min="6930" max="6931" width="14.5" style="4" bestFit="1" customWidth="1"/>
    <col min="6932" max="7167" width="9" style="4"/>
    <col min="7168" max="7168" width="3" style="4" customWidth="1"/>
    <col min="7169" max="7169" width="2.875" style="4" customWidth="1"/>
    <col min="7170" max="7170" width="9" style="4" customWidth="1"/>
    <col min="7171" max="7171" width="13.5" style="4" customWidth="1"/>
    <col min="7172" max="7172" width="14.375" style="4" customWidth="1"/>
    <col min="7173" max="7173" width="14.125" style="4" customWidth="1"/>
    <col min="7174" max="7174" width="14.625" style="4" customWidth="1"/>
    <col min="7175" max="7175" width="13.125" style="4" customWidth="1"/>
    <col min="7176" max="7176" width="14.625" style="4" customWidth="1"/>
    <col min="7177" max="7177" width="10.875" style="4" customWidth="1"/>
    <col min="7178" max="7178" width="14.25" style="4" customWidth="1"/>
    <col min="7179" max="7179" width="13.875" style="4" customWidth="1"/>
    <col min="7180" max="7180" width="0" style="4" hidden="1" customWidth="1"/>
    <col min="7181" max="7181" width="13.75" style="4" bestFit="1" customWidth="1"/>
    <col min="7182" max="7182" width="9" style="4"/>
    <col min="7183" max="7183" width="12.875" style="4" bestFit="1" customWidth="1"/>
    <col min="7184" max="7184" width="14.5" style="4" bestFit="1" customWidth="1"/>
    <col min="7185" max="7185" width="13.75" style="4" bestFit="1" customWidth="1"/>
    <col min="7186" max="7187" width="14.5" style="4" bestFit="1" customWidth="1"/>
    <col min="7188" max="7423" width="9" style="4"/>
    <col min="7424" max="7424" width="3" style="4" customWidth="1"/>
    <col min="7425" max="7425" width="2.875" style="4" customWidth="1"/>
    <col min="7426" max="7426" width="9" style="4" customWidth="1"/>
    <col min="7427" max="7427" width="13.5" style="4" customWidth="1"/>
    <col min="7428" max="7428" width="14.375" style="4" customWidth="1"/>
    <col min="7429" max="7429" width="14.125" style="4" customWidth="1"/>
    <col min="7430" max="7430" width="14.625" style="4" customWidth="1"/>
    <col min="7431" max="7431" width="13.125" style="4" customWidth="1"/>
    <col min="7432" max="7432" width="14.625" style="4" customWidth="1"/>
    <col min="7433" max="7433" width="10.875" style="4" customWidth="1"/>
    <col min="7434" max="7434" width="14.25" style="4" customWidth="1"/>
    <col min="7435" max="7435" width="13.875" style="4" customWidth="1"/>
    <col min="7436" max="7436" width="0" style="4" hidden="1" customWidth="1"/>
    <col min="7437" max="7437" width="13.75" style="4" bestFit="1" customWidth="1"/>
    <col min="7438" max="7438" width="9" style="4"/>
    <col min="7439" max="7439" width="12.875" style="4" bestFit="1" customWidth="1"/>
    <col min="7440" max="7440" width="14.5" style="4" bestFit="1" customWidth="1"/>
    <col min="7441" max="7441" width="13.75" style="4" bestFit="1" customWidth="1"/>
    <col min="7442" max="7443" width="14.5" style="4" bestFit="1" customWidth="1"/>
    <col min="7444" max="7679" width="9" style="4"/>
    <col min="7680" max="7680" width="3" style="4" customWidth="1"/>
    <col min="7681" max="7681" width="2.875" style="4" customWidth="1"/>
    <col min="7682" max="7682" width="9" style="4" customWidth="1"/>
    <col min="7683" max="7683" width="13.5" style="4" customWidth="1"/>
    <col min="7684" max="7684" width="14.375" style="4" customWidth="1"/>
    <col min="7685" max="7685" width="14.125" style="4" customWidth="1"/>
    <col min="7686" max="7686" width="14.625" style="4" customWidth="1"/>
    <col min="7687" max="7687" width="13.125" style="4" customWidth="1"/>
    <col min="7688" max="7688" width="14.625" style="4" customWidth="1"/>
    <col min="7689" max="7689" width="10.875" style="4" customWidth="1"/>
    <col min="7690" max="7690" width="14.25" style="4" customWidth="1"/>
    <col min="7691" max="7691" width="13.875" style="4" customWidth="1"/>
    <col min="7692" max="7692" width="0" style="4" hidden="1" customWidth="1"/>
    <col min="7693" max="7693" width="13.75" style="4" bestFit="1" customWidth="1"/>
    <col min="7694" max="7694" width="9" style="4"/>
    <col min="7695" max="7695" width="12.875" style="4" bestFit="1" customWidth="1"/>
    <col min="7696" max="7696" width="14.5" style="4" bestFit="1" customWidth="1"/>
    <col min="7697" max="7697" width="13.75" style="4" bestFit="1" customWidth="1"/>
    <col min="7698" max="7699" width="14.5" style="4" bestFit="1" customWidth="1"/>
    <col min="7700" max="7935" width="9" style="4"/>
    <col min="7936" max="7936" width="3" style="4" customWidth="1"/>
    <col min="7937" max="7937" width="2.875" style="4" customWidth="1"/>
    <col min="7938" max="7938" width="9" style="4" customWidth="1"/>
    <col min="7939" max="7939" width="13.5" style="4" customWidth="1"/>
    <col min="7940" max="7940" width="14.375" style="4" customWidth="1"/>
    <col min="7941" max="7941" width="14.125" style="4" customWidth="1"/>
    <col min="7942" max="7942" width="14.625" style="4" customWidth="1"/>
    <col min="7943" max="7943" width="13.125" style="4" customWidth="1"/>
    <col min="7944" max="7944" width="14.625" style="4" customWidth="1"/>
    <col min="7945" max="7945" width="10.875" style="4" customWidth="1"/>
    <col min="7946" max="7946" width="14.25" style="4" customWidth="1"/>
    <col min="7947" max="7947" width="13.875" style="4" customWidth="1"/>
    <col min="7948" max="7948" width="0" style="4" hidden="1" customWidth="1"/>
    <col min="7949" max="7949" width="13.75" style="4" bestFit="1" customWidth="1"/>
    <col min="7950" max="7950" width="9" style="4"/>
    <col min="7951" max="7951" width="12.875" style="4" bestFit="1" customWidth="1"/>
    <col min="7952" max="7952" width="14.5" style="4" bestFit="1" customWidth="1"/>
    <col min="7953" max="7953" width="13.75" style="4" bestFit="1" customWidth="1"/>
    <col min="7954" max="7955" width="14.5" style="4" bestFit="1" customWidth="1"/>
    <col min="7956" max="8191" width="9" style="4"/>
    <col min="8192" max="8192" width="3" style="4" customWidth="1"/>
    <col min="8193" max="8193" width="2.875" style="4" customWidth="1"/>
    <col min="8194" max="8194" width="9" style="4" customWidth="1"/>
    <col min="8195" max="8195" width="13.5" style="4" customWidth="1"/>
    <col min="8196" max="8196" width="14.375" style="4" customWidth="1"/>
    <col min="8197" max="8197" width="14.125" style="4" customWidth="1"/>
    <col min="8198" max="8198" width="14.625" style="4" customWidth="1"/>
    <col min="8199" max="8199" width="13.125" style="4" customWidth="1"/>
    <col min="8200" max="8200" width="14.625" style="4" customWidth="1"/>
    <col min="8201" max="8201" width="10.875" style="4" customWidth="1"/>
    <col min="8202" max="8202" width="14.25" style="4" customWidth="1"/>
    <col min="8203" max="8203" width="13.875" style="4" customWidth="1"/>
    <col min="8204" max="8204" width="0" style="4" hidden="1" customWidth="1"/>
    <col min="8205" max="8205" width="13.75" style="4" bestFit="1" customWidth="1"/>
    <col min="8206" max="8206" width="9" style="4"/>
    <col min="8207" max="8207" width="12.875" style="4" bestFit="1" customWidth="1"/>
    <col min="8208" max="8208" width="14.5" style="4" bestFit="1" customWidth="1"/>
    <col min="8209" max="8209" width="13.75" style="4" bestFit="1" customWidth="1"/>
    <col min="8210" max="8211" width="14.5" style="4" bestFit="1" customWidth="1"/>
    <col min="8212" max="8447" width="9" style="4"/>
    <col min="8448" max="8448" width="3" style="4" customWidth="1"/>
    <col min="8449" max="8449" width="2.875" style="4" customWidth="1"/>
    <col min="8450" max="8450" width="9" style="4" customWidth="1"/>
    <col min="8451" max="8451" width="13.5" style="4" customWidth="1"/>
    <col min="8452" max="8452" width="14.375" style="4" customWidth="1"/>
    <col min="8453" max="8453" width="14.125" style="4" customWidth="1"/>
    <col min="8454" max="8454" width="14.625" style="4" customWidth="1"/>
    <col min="8455" max="8455" width="13.125" style="4" customWidth="1"/>
    <col min="8456" max="8456" width="14.625" style="4" customWidth="1"/>
    <col min="8457" max="8457" width="10.875" style="4" customWidth="1"/>
    <col min="8458" max="8458" width="14.25" style="4" customWidth="1"/>
    <col min="8459" max="8459" width="13.875" style="4" customWidth="1"/>
    <col min="8460" max="8460" width="0" style="4" hidden="1" customWidth="1"/>
    <col min="8461" max="8461" width="13.75" style="4" bestFit="1" customWidth="1"/>
    <col min="8462" max="8462" width="9" style="4"/>
    <col min="8463" max="8463" width="12.875" style="4" bestFit="1" customWidth="1"/>
    <col min="8464" max="8464" width="14.5" style="4" bestFit="1" customWidth="1"/>
    <col min="8465" max="8465" width="13.75" style="4" bestFit="1" customWidth="1"/>
    <col min="8466" max="8467" width="14.5" style="4" bestFit="1" customWidth="1"/>
    <col min="8468" max="8703" width="9" style="4"/>
    <col min="8704" max="8704" width="3" style="4" customWidth="1"/>
    <col min="8705" max="8705" width="2.875" style="4" customWidth="1"/>
    <col min="8706" max="8706" width="9" style="4" customWidth="1"/>
    <col min="8707" max="8707" width="13.5" style="4" customWidth="1"/>
    <col min="8708" max="8708" width="14.375" style="4" customWidth="1"/>
    <col min="8709" max="8709" width="14.125" style="4" customWidth="1"/>
    <col min="8710" max="8710" width="14.625" style="4" customWidth="1"/>
    <col min="8711" max="8711" width="13.125" style="4" customWidth="1"/>
    <col min="8712" max="8712" width="14.625" style="4" customWidth="1"/>
    <col min="8713" max="8713" width="10.875" style="4" customWidth="1"/>
    <col min="8714" max="8714" width="14.25" style="4" customWidth="1"/>
    <col min="8715" max="8715" width="13.875" style="4" customWidth="1"/>
    <col min="8716" max="8716" width="0" style="4" hidden="1" customWidth="1"/>
    <col min="8717" max="8717" width="13.75" style="4" bestFit="1" customWidth="1"/>
    <col min="8718" max="8718" width="9" style="4"/>
    <col min="8719" max="8719" width="12.875" style="4" bestFit="1" customWidth="1"/>
    <col min="8720" max="8720" width="14.5" style="4" bestFit="1" customWidth="1"/>
    <col min="8721" max="8721" width="13.75" style="4" bestFit="1" customWidth="1"/>
    <col min="8722" max="8723" width="14.5" style="4" bestFit="1" customWidth="1"/>
    <col min="8724" max="8959" width="9" style="4"/>
    <col min="8960" max="8960" width="3" style="4" customWidth="1"/>
    <col min="8961" max="8961" width="2.875" style="4" customWidth="1"/>
    <col min="8962" max="8962" width="9" style="4" customWidth="1"/>
    <col min="8963" max="8963" width="13.5" style="4" customWidth="1"/>
    <col min="8964" max="8964" width="14.375" style="4" customWidth="1"/>
    <col min="8965" max="8965" width="14.125" style="4" customWidth="1"/>
    <col min="8966" max="8966" width="14.625" style="4" customWidth="1"/>
    <col min="8967" max="8967" width="13.125" style="4" customWidth="1"/>
    <col min="8968" max="8968" width="14.625" style="4" customWidth="1"/>
    <col min="8969" max="8969" width="10.875" style="4" customWidth="1"/>
    <col min="8970" max="8970" width="14.25" style="4" customWidth="1"/>
    <col min="8971" max="8971" width="13.875" style="4" customWidth="1"/>
    <col min="8972" max="8972" width="0" style="4" hidden="1" customWidth="1"/>
    <col min="8973" max="8973" width="13.75" style="4" bestFit="1" customWidth="1"/>
    <col min="8974" max="8974" width="9" style="4"/>
    <col min="8975" max="8975" width="12.875" style="4" bestFit="1" customWidth="1"/>
    <col min="8976" max="8976" width="14.5" style="4" bestFit="1" customWidth="1"/>
    <col min="8977" max="8977" width="13.75" style="4" bestFit="1" customWidth="1"/>
    <col min="8978" max="8979" width="14.5" style="4" bestFit="1" customWidth="1"/>
    <col min="8980" max="9215" width="9" style="4"/>
    <col min="9216" max="9216" width="3" style="4" customWidth="1"/>
    <col min="9217" max="9217" width="2.875" style="4" customWidth="1"/>
    <col min="9218" max="9218" width="9" style="4" customWidth="1"/>
    <col min="9219" max="9219" width="13.5" style="4" customWidth="1"/>
    <col min="9220" max="9220" width="14.375" style="4" customWidth="1"/>
    <col min="9221" max="9221" width="14.125" style="4" customWidth="1"/>
    <col min="9222" max="9222" width="14.625" style="4" customWidth="1"/>
    <col min="9223" max="9223" width="13.125" style="4" customWidth="1"/>
    <col min="9224" max="9224" width="14.625" style="4" customWidth="1"/>
    <col min="9225" max="9225" width="10.875" style="4" customWidth="1"/>
    <col min="9226" max="9226" width="14.25" style="4" customWidth="1"/>
    <col min="9227" max="9227" width="13.875" style="4" customWidth="1"/>
    <col min="9228" max="9228" width="0" style="4" hidden="1" customWidth="1"/>
    <col min="9229" max="9229" width="13.75" style="4" bestFit="1" customWidth="1"/>
    <col min="9230" max="9230" width="9" style="4"/>
    <col min="9231" max="9231" width="12.875" style="4" bestFit="1" customWidth="1"/>
    <col min="9232" max="9232" width="14.5" style="4" bestFit="1" customWidth="1"/>
    <col min="9233" max="9233" width="13.75" style="4" bestFit="1" customWidth="1"/>
    <col min="9234" max="9235" width="14.5" style="4" bestFit="1" customWidth="1"/>
    <col min="9236" max="9471" width="9" style="4"/>
    <col min="9472" max="9472" width="3" style="4" customWidth="1"/>
    <col min="9473" max="9473" width="2.875" style="4" customWidth="1"/>
    <col min="9474" max="9474" width="9" style="4" customWidth="1"/>
    <col min="9475" max="9475" width="13.5" style="4" customWidth="1"/>
    <col min="9476" max="9476" width="14.375" style="4" customWidth="1"/>
    <col min="9477" max="9477" width="14.125" style="4" customWidth="1"/>
    <col min="9478" max="9478" width="14.625" style="4" customWidth="1"/>
    <col min="9479" max="9479" width="13.125" style="4" customWidth="1"/>
    <col min="9480" max="9480" width="14.625" style="4" customWidth="1"/>
    <col min="9481" max="9481" width="10.875" style="4" customWidth="1"/>
    <col min="9482" max="9482" width="14.25" style="4" customWidth="1"/>
    <col min="9483" max="9483" width="13.875" style="4" customWidth="1"/>
    <col min="9484" max="9484" width="0" style="4" hidden="1" customWidth="1"/>
    <col min="9485" max="9485" width="13.75" style="4" bestFit="1" customWidth="1"/>
    <col min="9486" max="9486" width="9" style="4"/>
    <col min="9487" max="9487" width="12.875" style="4" bestFit="1" customWidth="1"/>
    <col min="9488" max="9488" width="14.5" style="4" bestFit="1" customWidth="1"/>
    <col min="9489" max="9489" width="13.75" style="4" bestFit="1" customWidth="1"/>
    <col min="9490" max="9491" width="14.5" style="4" bestFit="1" customWidth="1"/>
    <col min="9492" max="9727" width="9" style="4"/>
    <col min="9728" max="9728" width="3" style="4" customWidth="1"/>
    <col min="9729" max="9729" width="2.875" style="4" customWidth="1"/>
    <col min="9730" max="9730" width="9" style="4" customWidth="1"/>
    <col min="9731" max="9731" width="13.5" style="4" customWidth="1"/>
    <col min="9732" max="9732" width="14.375" style="4" customWidth="1"/>
    <col min="9733" max="9733" width="14.125" style="4" customWidth="1"/>
    <col min="9734" max="9734" width="14.625" style="4" customWidth="1"/>
    <col min="9735" max="9735" width="13.125" style="4" customWidth="1"/>
    <col min="9736" max="9736" width="14.625" style="4" customWidth="1"/>
    <col min="9737" max="9737" width="10.875" style="4" customWidth="1"/>
    <col min="9738" max="9738" width="14.25" style="4" customWidth="1"/>
    <col min="9739" max="9739" width="13.875" style="4" customWidth="1"/>
    <col min="9740" max="9740" width="0" style="4" hidden="1" customWidth="1"/>
    <col min="9741" max="9741" width="13.75" style="4" bestFit="1" customWidth="1"/>
    <col min="9742" max="9742" width="9" style="4"/>
    <col min="9743" max="9743" width="12.875" style="4" bestFit="1" customWidth="1"/>
    <col min="9744" max="9744" width="14.5" style="4" bestFit="1" customWidth="1"/>
    <col min="9745" max="9745" width="13.75" style="4" bestFit="1" customWidth="1"/>
    <col min="9746" max="9747" width="14.5" style="4" bestFit="1" customWidth="1"/>
    <col min="9748" max="9983" width="9" style="4"/>
    <col min="9984" max="9984" width="3" style="4" customWidth="1"/>
    <col min="9985" max="9985" width="2.875" style="4" customWidth="1"/>
    <col min="9986" max="9986" width="9" style="4" customWidth="1"/>
    <col min="9987" max="9987" width="13.5" style="4" customWidth="1"/>
    <col min="9988" max="9988" width="14.375" style="4" customWidth="1"/>
    <col min="9989" max="9989" width="14.125" style="4" customWidth="1"/>
    <col min="9990" max="9990" width="14.625" style="4" customWidth="1"/>
    <col min="9991" max="9991" width="13.125" style="4" customWidth="1"/>
    <col min="9992" max="9992" width="14.625" style="4" customWidth="1"/>
    <col min="9993" max="9993" width="10.875" style="4" customWidth="1"/>
    <col min="9994" max="9994" width="14.25" style="4" customWidth="1"/>
    <col min="9995" max="9995" width="13.875" style="4" customWidth="1"/>
    <col min="9996" max="9996" width="0" style="4" hidden="1" customWidth="1"/>
    <col min="9997" max="9997" width="13.75" style="4" bestFit="1" customWidth="1"/>
    <col min="9998" max="9998" width="9" style="4"/>
    <col min="9999" max="9999" width="12.875" style="4" bestFit="1" customWidth="1"/>
    <col min="10000" max="10000" width="14.5" style="4" bestFit="1" customWidth="1"/>
    <col min="10001" max="10001" width="13.75" style="4" bestFit="1" customWidth="1"/>
    <col min="10002" max="10003" width="14.5" style="4" bestFit="1" customWidth="1"/>
    <col min="10004" max="10239" width="9" style="4"/>
    <col min="10240" max="10240" width="3" style="4" customWidth="1"/>
    <col min="10241" max="10241" width="2.875" style="4" customWidth="1"/>
    <col min="10242" max="10242" width="9" style="4" customWidth="1"/>
    <col min="10243" max="10243" width="13.5" style="4" customWidth="1"/>
    <col min="10244" max="10244" width="14.375" style="4" customWidth="1"/>
    <col min="10245" max="10245" width="14.125" style="4" customWidth="1"/>
    <col min="10246" max="10246" width="14.625" style="4" customWidth="1"/>
    <col min="10247" max="10247" width="13.125" style="4" customWidth="1"/>
    <col min="10248" max="10248" width="14.625" style="4" customWidth="1"/>
    <col min="10249" max="10249" width="10.875" style="4" customWidth="1"/>
    <col min="10250" max="10250" width="14.25" style="4" customWidth="1"/>
    <col min="10251" max="10251" width="13.875" style="4" customWidth="1"/>
    <col min="10252" max="10252" width="0" style="4" hidden="1" customWidth="1"/>
    <col min="10253" max="10253" width="13.75" style="4" bestFit="1" customWidth="1"/>
    <col min="10254" max="10254" width="9" style="4"/>
    <col min="10255" max="10255" width="12.875" style="4" bestFit="1" customWidth="1"/>
    <col min="10256" max="10256" width="14.5" style="4" bestFit="1" customWidth="1"/>
    <col min="10257" max="10257" width="13.75" style="4" bestFit="1" customWidth="1"/>
    <col min="10258" max="10259" width="14.5" style="4" bestFit="1" customWidth="1"/>
    <col min="10260" max="10495" width="9" style="4"/>
    <col min="10496" max="10496" width="3" style="4" customWidth="1"/>
    <col min="10497" max="10497" width="2.875" style="4" customWidth="1"/>
    <col min="10498" max="10498" width="9" style="4" customWidth="1"/>
    <col min="10499" max="10499" width="13.5" style="4" customWidth="1"/>
    <col min="10500" max="10500" width="14.375" style="4" customWidth="1"/>
    <col min="10501" max="10501" width="14.125" style="4" customWidth="1"/>
    <col min="10502" max="10502" width="14.625" style="4" customWidth="1"/>
    <col min="10503" max="10503" width="13.125" style="4" customWidth="1"/>
    <col min="10504" max="10504" width="14.625" style="4" customWidth="1"/>
    <col min="10505" max="10505" width="10.875" style="4" customWidth="1"/>
    <col min="10506" max="10506" width="14.25" style="4" customWidth="1"/>
    <col min="10507" max="10507" width="13.875" style="4" customWidth="1"/>
    <col min="10508" max="10508" width="0" style="4" hidden="1" customWidth="1"/>
    <col min="10509" max="10509" width="13.75" style="4" bestFit="1" customWidth="1"/>
    <col min="10510" max="10510" width="9" style="4"/>
    <col min="10511" max="10511" width="12.875" style="4" bestFit="1" customWidth="1"/>
    <col min="10512" max="10512" width="14.5" style="4" bestFit="1" customWidth="1"/>
    <col min="10513" max="10513" width="13.75" style="4" bestFit="1" customWidth="1"/>
    <col min="10514" max="10515" width="14.5" style="4" bestFit="1" customWidth="1"/>
    <col min="10516" max="10751" width="9" style="4"/>
    <col min="10752" max="10752" width="3" style="4" customWidth="1"/>
    <col min="10753" max="10753" width="2.875" style="4" customWidth="1"/>
    <col min="10754" max="10754" width="9" style="4" customWidth="1"/>
    <col min="10755" max="10755" width="13.5" style="4" customWidth="1"/>
    <col min="10756" max="10756" width="14.375" style="4" customWidth="1"/>
    <col min="10757" max="10757" width="14.125" style="4" customWidth="1"/>
    <col min="10758" max="10758" width="14.625" style="4" customWidth="1"/>
    <col min="10759" max="10759" width="13.125" style="4" customWidth="1"/>
    <col min="10760" max="10760" width="14.625" style="4" customWidth="1"/>
    <col min="10761" max="10761" width="10.875" style="4" customWidth="1"/>
    <col min="10762" max="10762" width="14.25" style="4" customWidth="1"/>
    <col min="10763" max="10763" width="13.875" style="4" customWidth="1"/>
    <col min="10764" max="10764" width="0" style="4" hidden="1" customWidth="1"/>
    <col min="10765" max="10765" width="13.75" style="4" bestFit="1" customWidth="1"/>
    <col min="10766" max="10766" width="9" style="4"/>
    <col min="10767" max="10767" width="12.875" style="4" bestFit="1" customWidth="1"/>
    <col min="10768" max="10768" width="14.5" style="4" bestFit="1" customWidth="1"/>
    <col min="10769" max="10769" width="13.75" style="4" bestFit="1" customWidth="1"/>
    <col min="10770" max="10771" width="14.5" style="4" bestFit="1" customWidth="1"/>
    <col min="10772" max="11007" width="9" style="4"/>
    <col min="11008" max="11008" width="3" style="4" customWidth="1"/>
    <col min="11009" max="11009" width="2.875" style="4" customWidth="1"/>
    <col min="11010" max="11010" width="9" style="4" customWidth="1"/>
    <col min="11011" max="11011" width="13.5" style="4" customWidth="1"/>
    <col min="11012" max="11012" width="14.375" style="4" customWidth="1"/>
    <col min="11013" max="11013" width="14.125" style="4" customWidth="1"/>
    <col min="11014" max="11014" width="14.625" style="4" customWidth="1"/>
    <col min="11015" max="11015" width="13.125" style="4" customWidth="1"/>
    <col min="11016" max="11016" width="14.625" style="4" customWidth="1"/>
    <col min="11017" max="11017" width="10.875" style="4" customWidth="1"/>
    <col min="11018" max="11018" width="14.25" style="4" customWidth="1"/>
    <col min="11019" max="11019" width="13.875" style="4" customWidth="1"/>
    <col min="11020" max="11020" width="0" style="4" hidden="1" customWidth="1"/>
    <col min="11021" max="11021" width="13.75" style="4" bestFit="1" customWidth="1"/>
    <col min="11022" max="11022" width="9" style="4"/>
    <col min="11023" max="11023" width="12.875" style="4" bestFit="1" customWidth="1"/>
    <col min="11024" max="11024" width="14.5" style="4" bestFit="1" customWidth="1"/>
    <col min="11025" max="11025" width="13.75" style="4" bestFit="1" customWidth="1"/>
    <col min="11026" max="11027" width="14.5" style="4" bestFit="1" customWidth="1"/>
    <col min="11028" max="11263" width="9" style="4"/>
    <col min="11264" max="11264" width="3" style="4" customWidth="1"/>
    <col min="11265" max="11265" width="2.875" style="4" customWidth="1"/>
    <col min="11266" max="11266" width="9" style="4" customWidth="1"/>
    <col min="11267" max="11267" width="13.5" style="4" customWidth="1"/>
    <col min="11268" max="11268" width="14.375" style="4" customWidth="1"/>
    <col min="11269" max="11269" width="14.125" style="4" customWidth="1"/>
    <col min="11270" max="11270" width="14.625" style="4" customWidth="1"/>
    <col min="11271" max="11271" width="13.125" style="4" customWidth="1"/>
    <col min="11272" max="11272" width="14.625" style="4" customWidth="1"/>
    <col min="11273" max="11273" width="10.875" style="4" customWidth="1"/>
    <col min="11274" max="11274" width="14.25" style="4" customWidth="1"/>
    <col min="11275" max="11275" width="13.875" style="4" customWidth="1"/>
    <col min="11276" max="11276" width="0" style="4" hidden="1" customWidth="1"/>
    <col min="11277" max="11277" width="13.75" style="4" bestFit="1" customWidth="1"/>
    <col min="11278" max="11278" width="9" style="4"/>
    <col min="11279" max="11279" width="12.875" style="4" bestFit="1" customWidth="1"/>
    <col min="11280" max="11280" width="14.5" style="4" bestFit="1" customWidth="1"/>
    <col min="11281" max="11281" width="13.75" style="4" bestFit="1" customWidth="1"/>
    <col min="11282" max="11283" width="14.5" style="4" bestFit="1" customWidth="1"/>
    <col min="11284" max="11519" width="9" style="4"/>
    <col min="11520" max="11520" width="3" style="4" customWidth="1"/>
    <col min="11521" max="11521" width="2.875" style="4" customWidth="1"/>
    <col min="11522" max="11522" width="9" style="4" customWidth="1"/>
    <col min="11523" max="11523" width="13.5" style="4" customWidth="1"/>
    <col min="11524" max="11524" width="14.375" style="4" customWidth="1"/>
    <col min="11525" max="11525" width="14.125" style="4" customWidth="1"/>
    <col min="11526" max="11526" width="14.625" style="4" customWidth="1"/>
    <col min="11527" max="11527" width="13.125" style="4" customWidth="1"/>
    <col min="11528" max="11528" width="14.625" style="4" customWidth="1"/>
    <col min="11529" max="11529" width="10.875" style="4" customWidth="1"/>
    <col min="11530" max="11530" width="14.25" style="4" customWidth="1"/>
    <col min="11531" max="11531" width="13.875" style="4" customWidth="1"/>
    <col min="11532" max="11532" width="0" style="4" hidden="1" customWidth="1"/>
    <col min="11533" max="11533" width="13.75" style="4" bestFit="1" customWidth="1"/>
    <col min="11534" max="11534" width="9" style="4"/>
    <col min="11535" max="11535" width="12.875" style="4" bestFit="1" customWidth="1"/>
    <col min="11536" max="11536" width="14.5" style="4" bestFit="1" customWidth="1"/>
    <col min="11537" max="11537" width="13.75" style="4" bestFit="1" customWidth="1"/>
    <col min="11538" max="11539" width="14.5" style="4" bestFit="1" customWidth="1"/>
    <col min="11540" max="11775" width="9" style="4"/>
    <col min="11776" max="11776" width="3" style="4" customWidth="1"/>
    <col min="11777" max="11777" width="2.875" style="4" customWidth="1"/>
    <col min="11778" max="11778" width="9" style="4" customWidth="1"/>
    <col min="11779" max="11779" width="13.5" style="4" customWidth="1"/>
    <col min="11780" max="11780" width="14.375" style="4" customWidth="1"/>
    <col min="11781" max="11781" width="14.125" style="4" customWidth="1"/>
    <col min="11782" max="11782" width="14.625" style="4" customWidth="1"/>
    <col min="11783" max="11783" width="13.125" style="4" customWidth="1"/>
    <col min="11784" max="11784" width="14.625" style="4" customWidth="1"/>
    <col min="11785" max="11785" width="10.875" style="4" customWidth="1"/>
    <col min="11786" max="11786" width="14.25" style="4" customWidth="1"/>
    <col min="11787" max="11787" width="13.875" style="4" customWidth="1"/>
    <col min="11788" max="11788" width="0" style="4" hidden="1" customWidth="1"/>
    <col min="11789" max="11789" width="13.75" style="4" bestFit="1" customWidth="1"/>
    <col min="11790" max="11790" width="9" style="4"/>
    <col min="11791" max="11791" width="12.875" style="4" bestFit="1" customWidth="1"/>
    <col min="11792" max="11792" width="14.5" style="4" bestFit="1" customWidth="1"/>
    <col min="11793" max="11793" width="13.75" style="4" bestFit="1" customWidth="1"/>
    <col min="11794" max="11795" width="14.5" style="4" bestFit="1" customWidth="1"/>
    <col min="11796" max="12031" width="9" style="4"/>
    <col min="12032" max="12032" width="3" style="4" customWidth="1"/>
    <col min="12033" max="12033" width="2.875" style="4" customWidth="1"/>
    <col min="12034" max="12034" width="9" style="4" customWidth="1"/>
    <col min="12035" max="12035" width="13.5" style="4" customWidth="1"/>
    <col min="12036" max="12036" width="14.375" style="4" customWidth="1"/>
    <col min="12037" max="12037" width="14.125" style="4" customWidth="1"/>
    <col min="12038" max="12038" width="14.625" style="4" customWidth="1"/>
    <col min="12039" max="12039" width="13.125" style="4" customWidth="1"/>
    <col min="12040" max="12040" width="14.625" style="4" customWidth="1"/>
    <col min="12041" max="12041" width="10.875" style="4" customWidth="1"/>
    <col min="12042" max="12042" width="14.25" style="4" customWidth="1"/>
    <col min="12043" max="12043" width="13.875" style="4" customWidth="1"/>
    <col min="12044" max="12044" width="0" style="4" hidden="1" customWidth="1"/>
    <col min="12045" max="12045" width="13.75" style="4" bestFit="1" customWidth="1"/>
    <col min="12046" max="12046" width="9" style="4"/>
    <col min="12047" max="12047" width="12.875" style="4" bestFit="1" customWidth="1"/>
    <col min="12048" max="12048" width="14.5" style="4" bestFit="1" customWidth="1"/>
    <col min="12049" max="12049" width="13.75" style="4" bestFit="1" customWidth="1"/>
    <col min="12050" max="12051" width="14.5" style="4" bestFit="1" customWidth="1"/>
    <col min="12052" max="12287" width="9" style="4"/>
    <col min="12288" max="12288" width="3" style="4" customWidth="1"/>
    <col min="12289" max="12289" width="2.875" style="4" customWidth="1"/>
    <col min="12290" max="12290" width="9" style="4" customWidth="1"/>
    <col min="12291" max="12291" width="13.5" style="4" customWidth="1"/>
    <col min="12292" max="12292" width="14.375" style="4" customWidth="1"/>
    <col min="12293" max="12293" width="14.125" style="4" customWidth="1"/>
    <col min="12294" max="12294" width="14.625" style="4" customWidth="1"/>
    <col min="12295" max="12295" width="13.125" style="4" customWidth="1"/>
    <col min="12296" max="12296" width="14.625" style="4" customWidth="1"/>
    <col min="12297" max="12297" width="10.875" style="4" customWidth="1"/>
    <col min="12298" max="12298" width="14.25" style="4" customWidth="1"/>
    <col min="12299" max="12299" width="13.875" style="4" customWidth="1"/>
    <col min="12300" max="12300" width="0" style="4" hidden="1" customWidth="1"/>
    <col min="12301" max="12301" width="13.75" style="4" bestFit="1" customWidth="1"/>
    <col min="12302" max="12302" width="9" style="4"/>
    <col min="12303" max="12303" width="12.875" style="4" bestFit="1" customWidth="1"/>
    <col min="12304" max="12304" width="14.5" style="4" bestFit="1" customWidth="1"/>
    <col min="12305" max="12305" width="13.75" style="4" bestFit="1" customWidth="1"/>
    <col min="12306" max="12307" width="14.5" style="4" bestFit="1" customWidth="1"/>
    <col min="12308" max="12543" width="9" style="4"/>
    <col min="12544" max="12544" width="3" style="4" customWidth="1"/>
    <col min="12545" max="12545" width="2.875" style="4" customWidth="1"/>
    <col min="12546" max="12546" width="9" style="4" customWidth="1"/>
    <col min="12547" max="12547" width="13.5" style="4" customWidth="1"/>
    <col min="12548" max="12548" width="14.375" style="4" customWidth="1"/>
    <col min="12549" max="12549" width="14.125" style="4" customWidth="1"/>
    <col min="12550" max="12550" width="14.625" style="4" customWidth="1"/>
    <col min="12551" max="12551" width="13.125" style="4" customWidth="1"/>
    <col min="12552" max="12552" width="14.625" style="4" customWidth="1"/>
    <col min="12553" max="12553" width="10.875" style="4" customWidth="1"/>
    <col min="12554" max="12554" width="14.25" style="4" customWidth="1"/>
    <col min="12555" max="12555" width="13.875" style="4" customWidth="1"/>
    <col min="12556" max="12556" width="0" style="4" hidden="1" customWidth="1"/>
    <col min="12557" max="12557" width="13.75" style="4" bestFit="1" customWidth="1"/>
    <col min="12558" max="12558" width="9" style="4"/>
    <col min="12559" max="12559" width="12.875" style="4" bestFit="1" customWidth="1"/>
    <col min="12560" max="12560" width="14.5" style="4" bestFit="1" customWidth="1"/>
    <col min="12561" max="12561" width="13.75" style="4" bestFit="1" customWidth="1"/>
    <col min="12562" max="12563" width="14.5" style="4" bestFit="1" customWidth="1"/>
    <col min="12564" max="12799" width="9" style="4"/>
    <col min="12800" max="12800" width="3" style="4" customWidth="1"/>
    <col min="12801" max="12801" width="2.875" style="4" customWidth="1"/>
    <col min="12802" max="12802" width="9" style="4" customWidth="1"/>
    <col min="12803" max="12803" width="13.5" style="4" customWidth="1"/>
    <col min="12804" max="12804" width="14.375" style="4" customWidth="1"/>
    <col min="12805" max="12805" width="14.125" style="4" customWidth="1"/>
    <col min="12806" max="12806" width="14.625" style="4" customWidth="1"/>
    <col min="12807" max="12807" width="13.125" style="4" customWidth="1"/>
    <col min="12808" max="12808" width="14.625" style="4" customWidth="1"/>
    <col min="12809" max="12809" width="10.875" style="4" customWidth="1"/>
    <col min="12810" max="12810" width="14.25" style="4" customWidth="1"/>
    <col min="12811" max="12811" width="13.875" style="4" customWidth="1"/>
    <col min="12812" max="12812" width="0" style="4" hidden="1" customWidth="1"/>
    <col min="12813" max="12813" width="13.75" style="4" bestFit="1" customWidth="1"/>
    <col min="12814" max="12814" width="9" style="4"/>
    <col min="12815" max="12815" width="12.875" style="4" bestFit="1" customWidth="1"/>
    <col min="12816" max="12816" width="14.5" style="4" bestFit="1" customWidth="1"/>
    <col min="12817" max="12817" width="13.75" style="4" bestFit="1" customWidth="1"/>
    <col min="12818" max="12819" width="14.5" style="4" bestFit="1" customWidth="1"/>
    <col min="12820" max="13055" width="9" style="4"/>
    <col min="13056" max="13056" width="3" style="4" customWidth="1"/>
    <col min="13057" max="13057" width="2.875" style="4" customWidth="1"/>
    <col min="13058" max="13058" width="9" style="4" customWidth="1"/>
    <col min="13059" max="13059" width="13.5" style="4" customWidth="1"/>
    <col min="13060" max="13060" width="14.375" style="4" customWidth="1"/>
    <col min="13061" max="13061" width="14.125" style="4" customWidth="1"/>
    <col min="13062" max="13062" width="14.625" style="4" customWidth="1"/>
    <col min="13063" max="13063" width="13.125" style="4" customWidth="1"/>
    <col min="13064" max="13064" width="14.625" style="4" customWidth="1"/>
    <col min="13065" max="13065" width="10.875" style="4" customWidth="1"/>
    <col min="13066" max="13066" width="14.25" style="4" customWidth="1"/>
    <col min="13067" max="13067" width="13.875" style="4" customWidth="1"/>
    <col min="13068" max="13068" width="0" style="4" hidden="1" customWidth="1"/>
    <col min="13069" max="13069" width="13.75" style="4" bestFit="1" customWidth="1"/>
    <col min="13070" max="13070" width="9" style="4"/>
    <col min="13071" max="13071" width="12.875" style="4" bestFit="1" customWidth="1"/>
    <col min="13072" max="13072" width="14.5" style="4" bestFit="1" customWidth="1"/>
    <col min="13073" max="13073" width="13.75" style="4" bestFit="1" customWidth="1"/>
    <col min="13074" max="13075" width="14.5" style="4" bestFit="1" customWidth="1"/>
    <col min="13076" max="13311" width="9" style="4"/>
    <col min="13312" max="13312" width="3" style="4" customWidth="1"/>
    <col min="13313" max="13313" width="2.875" style="4" customWidth="1"/>
    <col min="13314" max="13314" width="9" style="4" customWidth="1"/>
    <col min="13315" max="13315" width="13.5" style="4" customWidth="1"/>
    <col min="13316" max="13316" width="14.375" style="4" customWidth="1"/>
    <col min="13317" max="13317" width="14.125" style="4" customWidth="1"/>
    <col min="13318" max="13318" width="14.625" style="4" customWidth="1"/>
    <col min="13319" max="13319" width="13.125" style="4" customWidth="1"/>
    <col min="13320" max="13320" width="14.625" style="4" customWidth="1"/>
    <col min="13321" max="13321" width="10.875" style="4" customWidth="1"/>
    <col min="13322" max="13322" width="14.25" style="4" customWidth="1"/>
    <col min="13323" max="13323" width="13.875" style="4" customWidth="1"/>
    <col min="13324" max="13324" width="0" style="4" hidden="1" customWidth="1"/>
    <col min="13325" max="13325" width="13.75" style="4" bestFit="1" customWidth="1"/>
    <col min="13326" max="13326" width="9" style="4"/>
    <col min="13327" max="13327" width="12.875" style="4" bestFit="1" customWidth="1"/>
    <col min="13328" max="13328" width="14.5" style="4" bestFit="1" customWidth="1"/>
    <col min="13329" max="13329" width="13.75" style="4" bestFit="1" customWidth="1"/>
    <col min="13330" max="13331" width="14.5" style="4" bestFit="1" customWidth="1"/>
    <col min="13332" max="13567" width="9" style="4"/>
    <col min="13568" max="13568" width="3" style="4" customWidth="1"/>
    <col min="13569" max="13569" width="2.875" style="4" customWidth="1"/>
    <col min="13570" max="13570" width="9" style="4" customWidth="1"/>
    <col min="13571" max="13571" width="13.5" style="4" customWidth="1"/>
    <col min="13572" max="13572" width="14.375" style="4" customWidth="1"/>
    <col min="13573" max="13573" width="14.125" style="4" customWidth="1"/>
    <col min="13574" max="13574" width="14.625" style="4" customWidth="1"/>
    <col min="13575" max="13575" width="13.125" style="4" customWidth="1"/>
    <col min="13576" max="13576" width="14.625" style="4" customWidth="1"/>
    <col min="13577" max="13577" width="10.875" style="4" customWidth="1"/>
    <col min="13578" max="13578" width="14.25" style="4" customWidth="1"/>
    <col min="13579" max="13579" width="13.875" style="4" customWidth="1"/>
    <col min="13580" max="13580" width="0" style="4" hidden="1" customWidth="1"/>
    <col min="13581" max="13581" width="13.75" style="4" bestFit="1" customWidth="1"/>
    <col min="13582" max="13582" width="9" style="4"/>
    <col min="13583" max="13583" width="12.875" style="4" bestFit="1" customWidth="1"/>
    <col min="13584" max="13584" width="14.5" style="4" bestFit="1" customWidth="1"/>
    <col min="13585" max="13585" width="13.75" style="4" bestFit="1" customWidth="1"/>
    <col min="13586" max="13587" width="14.5" style="4" bestFit="1" customWidth="1"/>
    <col min="13588" max="13823" width="9" style="4"/>
    <col min="13824" max="13824" width="3" style="4" customWidth="1"/>
    <col min="13825" max="13825" width="2.875" style="4" customWidth="1"/>
    <col min="13826" max="13826" width="9" style="4" customWidth="1"/>
    <col min="13827" max="13827" width="13.5" style="4" customWidth="1"/>
    <col min="13828" max="13828" width="14.375" style="4" customWidth="1"/>
    <col min="13829" max="13829" width="14.125" style="4" customWidth="1"/>
    <col min="13830" max="13830" width="14.625" style="4" customWidth="1"/>
    <col min="13831" max="13831" width="13.125" style="4" customWidth="1"/>
    <col min="13832" max="13832" width="14.625" style="4" customWidth="1"/>
    <col min="13833" max="13833" width="10.875" style="4" customWidth="1"/>
    <col min="13834" max="13834" width="14.25" style="4" customWidth="1"/>
    <col min="13835" max="13835" width="13.875" style="4" customWidth="1"/>
    <col min="13836" max="13836" width="0" style="4" hidden="1" customWidth="1"/>
    <col min="13837" max="13837" width="13.75" style="4" bestFit="1" customWidth="1"/>
    <col min="13838" max="13838" width="9" style="4"/>
    <col min="13839" max="13839" width="12.875" style="4" bestFit="1" customWidth="1"/>
    <col min="13840" max="13840" width="14.5" style="4" bestFit="1" customWidth="1"/>
    <col min="13841" max="13841" width="13.75" style="4" bestFit="1" customWidth="1"/>
    <col min="13842" max="13843" width="14.5" style="4" bestFit="1" customWidth="1"/>
    <col min="13844" max="14079" width="9" style="4"/>
    <col min="14080" max="14080" width="3" style="4" customWidth="1"/>
    <col min="14081" max="14081" width="2.875" style="4" customWidth="1"/>
    <col min="14082" max="14082" width="9" style="4" customWidth="1"/>
    <col min="14083" max="14083" width="13.5" style="4" customWidth="1"/>
    <col min="14084" max="14084" width="14.375" style="4" customWidth="1"/>
    <col min="14085" max="14085" width="14.125" style="4" customWidth="1"/>
    <col min="14086" max="14086" width="14.625" style="4" customWidth="1"/>
    <col min="14087" max="14087" width="13.125" style="4" customWidth="1"/>
    <col min="14088" max="14088" width="14.625" style="4" customWidth="1"/>
    <col min="14089" max="14089" width="10.875" style="4" customWidth="1"/>
    <col min="14090" max="14090" width="14.25" style="4" customWidth="1"/>
    <col min="14091" max="14091" width="13.875" style="4" customWidth="1"/>
    <col min="14092" max="14092" width="0" style="4" hidden="1" customWidth="1"/>
    <col min="14093" max="14093" width="13.75" style="4" bestFit="1" customWidth="1"/>
    <col min="14094" max="14094" width="9" style="4"/>
    <col min="14095" max="14095" width="12.875" style="4" bestFit="1" customWidth="1"/>
    <col min="14096" max="14096" width="14.5" style="4" bestFit="1" customWidth="1"/>
    <col min="14097" max="14097" width="13.75" style="4" bestFit="1" customWidth="1"/>
    <col min="14098" max="14099" width="14.5" style="4" bestFit="1" customWidth="1"/>
    <col min="14100" max="14335" width="9" style="4"/>
    <col min="14336" max="14336" width="3" style="4" customWidth="1"/>
    <col min="14337" max="14337" width="2.875" style="4" customWidth="1"/>
    <col min="14338" max="14338" width="9" style="4" customWidth="1"/>
    <col min="14339" max="14339" width="13.5" style="4" customWidth="1"/>
    <col min="14340" max="14340" width="14.375" style="4" customWidth="1"/>
    <col min="14341" max="14341" width="14.125" style="4" customWidth="1"/>
    <col min="14342" max="14342" width="14.625" style="4" customWidth="1"/>
    <col min="14343" max="14343" width="13.125" style="4" customWidth="1"/>
    <col min="14344" max="14344" width="14.625" style="4" customWidth="1"/>
    <col min="14345" max="14345" width="10.875" style="4" customWidth="1"/>
    <col min="14346" max="14346" width="14.25" style="4" customWidth="1"/>
    <col min="14347" max="14347" width="13.875" style="4" customWidth="1"/>
    <col min="14348" max="14348" width="0" style="4" hidden="1" customWidth="1"/>
    <col min="14349" max="14349" width="13.75" style="4" bestFit="1" customWidth="1"/>
    <col min="14350" max="14350" width="9" style="4"/>
    <col min="14351" max="14351" width="12.875" style="4" bestFit="1" customWidth="1"/>
    <col min="14352" max="14352" width="14.5" style="4" bestFit="1" customWidth="1"/>
    <col min="14353" max="14353" width="13.75" style="4" bestFit="1" customWidth="1"/>
    <col min="14354" max="14355" width="14.5" style="4" bestFit="1" customWidth="1"/>
    <col min="14356" max="14591" width="9" style="4"/>
    <col min="14592" max="14592" width="3" style="4" customWidth="1"/>
    <col min="14593" max="14593" width="2.875" style="4" customWidth="1"/>
    <col min="14594" max="14594" width="9" style="4" customWidth="1"/>
    <col min="14595" max="14595" width="13.5" style="4" customWidth="1"/>
    <col min="14596" max="14596" width="14.375" style="4" customWidth="1"/>
    <col min="14597" max="14597" width="14.125" style="4" customWidth="1"/>
    <col min="14598" max="14598" width="14.625" style="4" customWidth="1"/>
    <col min="14599" max="14599" width="13.125" style="4" customWidth="1"/>
    <col min="14600" max="14600" width="14.625" style="4" customWidth="1"/>
    <col min="14601" max="14601" width="10.875" style="4" customWidth="1"/>
    <col min="14602" max="14602" width="14.25" style="4" customWidth="1"/>
    <col min="14603" max="14603" width="13.875" style="4" customWidth="1"/>
    <col min="14604" max="14604" width="0" style="4" hidden="1" customWidth="1"/>
    <col min="14605" max="14605" width="13.75" style="4" bestFit="1" customWidth="1"/>
    <col min="14606" max="14606" width="9" style="4"/>
    <col min="14607" max="14607" width="12.875" style="4" bestFit="1" customWidth="1"/>
    <col min="14608" max="14608" width="14.5" style="4" bestFit="1" customWidth="1"/>
    <col min="14609" max="14609" width="13.75" style="4" bestFit="1" customWidth="1"/>
    <col min="14610" max="14611" width="14.5" style="4" bestFit="1" customWidth="1"/>
    <col min="14612" max="14847" width="9" style="4"/>
    <col min="14848" max="14848" width="3" style="4" customWidth="1"/>
    <col min="14849" max="14849" width="2.875" style="4" customWidth="1"/>
    <col min="14850" max="14850" width="9" style="4" customWidth="1"/>
    <col min="14851" max="14851" width="13.5" style="4" customWidth="1"/>
    <col min="14852" max="14852" width="14.375" style="4" customWidth="1"/>
    <col min="14853" max="14853" width="14.125" style="4" customWidth="1"/>
    <col min="14854" max="14854" width="14.625" style="4" customWidth="1"/>
    <col min="14855" max="14855" width="13.125" style="4" customWidth="1"/>
    <col min="14856" max="14856" width="14.625" style="4" customWidth="1"/>
    <col min="14857" max="14857" width="10.875" style="4" customWidth="1"/>
    <col min="14858" max="14858" width="14.25" style="4" customWidth="1"/>
    <col min="14859" max="14859" width="13.875" style="4" customWidth="1"/>
    <col min="14860" max="14860" width="0" style="4" hidden="1" customWidth="1"/>
    <col min="14861" max="14861" width="13.75" style="4" bestFit="1" customWidth="1"/>
    <col min="14862" max="14862" width="9" style="4"/>
    <col min="14863" max="14863" width="12.875" style="4" bestFit="1" customWidth="1"/>
    <col min="14864" max="14864" width="14.5" style="4" bestFit="1" customWidth="1"/>
    <col min="14865" max="14865" width="13.75" style="4" bestFit="1" customWidth="1"/>
    <col min="14866" max="14867" width="14.5" style="4" bestFit="1" customWidth="1"/>
    <col min="14868" max="15103" width="9" style="4"/>
    <col min="15104" max="15104" width="3" style="4" customWidth="1"/>
    <col min="15105" max="15105" width="2.875" style="4" customWidth="1"/>
    <col min="15106" max="15106" width="9" style="4" customWidth="1"/>
    <col min="15107" max="15107" width="13.5" style="4" customWidth="1"/>
    <col min="15108" max="15108" width="14.375" style="4" customWidth="1"/>
    <col min="15109" max="15109" width="14.125" style="4" customWidth="1"/>
    <col min="15110" max="15110" width="14.625" style="4" customWidth="1"/>
    <col min="15111" max="15111" width="13.125" style="4" customWidth="1"/>
    <col min="15112" max="15112" width="14.625" style="4" customWidth="1"/>
    <col min="15113" max="15113" width="10.875" style="4" customWidth="1"/>
    <col min="15114" max="15114" width="14.25" style="4" customWidth="1"/>
    <col min="15115" max="15115" width="13.875" style="4" customWidth="1"/>
    <col min="15116" max="15116" width="0" style="4" hidden="1" customWidth="1"/>
    <col min="15117" max="15117" width="13.75" style="4" bestFit="1" customWidth="1"/>
    <col min="15118" max="15118" width="9" style="4"/>
    <col min="15119" max="15119" width="12.875" style="4" bestFit="1" customWidth="1"/>
    <col min="15120" max="15120" width="14.5" style="4" bestFit="1" customWidth="1"/>
    <col min="15121" max="15121" width="13.75" style="4" bestFit="1" customWidth="1"/>
    <col min="15122" max="15123" width="14.5" style="4" bestFit="1" customWidth="1"/>
    <col min="15124" max="15359" width="9" style="4"/>
    <col min="15360" max="15360" width="3" style="4" customWidth="1"/>
    <col min="15361" max="15361" width="2.875" style="4" customWidth="1"/>
    <col min="15362" max="15362" width="9" style="4" customWidth="1"/>
    <col min="15363" max="15363" width="13.5" style="4" customWidth="1"/>
    <col min="15364" max="15364" width="14.375" style="4" customWidth="1"/>
    <col min="15365" max="15365" width="14.125" style="4" customWidth="1"/>
    <col min="15366" max="15366" width="14.625" style="4" customWidth="1"/>
    <col min="15367" max="15367" width="13.125" style="4" customWidth="1"/>
    <col min="15368" max="15368" width="14.625" style="4" customWidth="1"/>
    <col min="15369" max="15369" width="10.875" style="4" customWidth="1"/>
    <col min="15370" max="15370" width="14.25" style="4" customWidth="1"/>
    <col min="15371" max="15371" width="13.875" style="4" customWidth="1"/>
    <col min="15372" max="15372" width="0" style="4" hidden="1" customWidth="1"/>
    <col min="15373" max="15373" width="13.75" style="4" bestFit="1" customWidth="1"/>
    <col min="15374" max="15374" width="9" style="4"/>
    <col min="15375" max="15375" width="12.875" style="4" bestFit="1" customWidth="1"/>
    <col min="15376" max="15376" width="14.5" style="4" bestFit="1" customWidth="1"/>
    <col min="15377" max="15377" width="13.75" style="4" bestFit="1" customWidth="1"/>
    <col min="15378" max="15379" width="14.5" style="4" bestFit="1" customWidth="1"/>
    <col min="15380" max="15615" width="9" style="4"/>
    <col min="15616" max="15616" width="3" style="4" customWidth="1"/>
    <col min="15617" max="15617" width="2.875" style="4" customWidth="1"/>
    <col min="15618" max="15618" width="9" style="4" customWidth="1"/>
    <col min="15619" max="15619" width="13.5" style="4" customWidth="1"/>
    <col min="15620" max="15620" width="14.375" style="4" customWidth="1"/>
    <col min="15621" max="15621" width="14.125" style="4" customWidth="1"/>
    <col min="15622" max="15622" width="14.625" style="4" customWidth="1"/>
    <col min="15623" max="15623" width="13.125" style="4" customWidth="1"/>
    <col min="15624" max="15624" width="14.625" style="4" customWidth="1"/>
    <col min="15625" max="15625" width="10.875" style="4" customWidth="1"/>
    <col min="15626" max="15626" width="14.25" style="4" customWidth="1"/>
    <col min="15627" max="15627" width="13.875" style="4" customWidth="1"/>
    <col min="15628" max="15628" width="0" style="4" hidden="1" customWidth="1"/>
    <col min="15629" max="15629" width="13.75" style="4" bestFit="1" customWidth="1"/>
    <col min="15630" max="15630" width="9" style="4"/>
    <col min="15631" max="15631" width="12.875" style="4" bestFit="1" customWidth="1"/>
    <col min="15632" max="15632" width="14.5" style="4" bestFit="1" customWidth="1"/>
    <col min="15633" max="15633" width="13.75" style="4" bestFit="1" customWidth="1"/>
    <col min="15634" max="15635" width="14.5" style="4" bestFit="1" customWidth="1"/>
    <col min="15636" max="15871" width="9" style="4"/>
    <col min="15872" max="15872" width="3" style="4" customWidth="1"/>
    <col min="15873" max="15873" width="2.875" style="4" customWidth="1"/>
    <col min="15874" max="15874" width="9" style="4" customWidth="1"/>
    <col min="15875" max="15875" width="13.5" style="4" customWidth="1"/>
    <col min="15876" max="15876" width="14.375" style="4" customWidth="1"/>
    <col min="15877" max="15877" width="14.125" style="4" customWidth="1"/>
    <col min="15878" max="15878" width="14.625" style="4" customWidth="1"/>
    <col min="15879" max="15879" width="13.125" style="4" customWidth="1"/>
    <col min="15880" max="15880" width="14.625" style="4" customWidth="1"/>
    <col min="15881" max="15881" width="10.875" style="4" customWidth="1"/>
    <col min="15882" max="15882" width="14.25" style="4" customWidth="1"/>
    <col min="15883" max="15883" width="13.875" style="4" customWidth="1"/>
    <col min="15884" max="15884" width="0" style="4" hidden="1" customWidth="1"/>
    <col min="15885" max="15885" width="13.75" style="4" bestFit="1" customWidth="1"/>
    <col min="15886" max="15886" width="9" style="4"/>
    <col min="15887" max="15887" width="12.875" style="4" bestFit="1" customWidth="1"/>
    <col min="15888" max="15888" width="14.5" style="4" bestFit="1" customWidth="1"/>
    <col min="15889" max="15889" width="13.75" style="4" bestFit="1" customWidth="1"/>
    <col min="15890" max="15891" width="14.5" style="4" bestFit="1" customWidth="1"/>
    <col min="15892" max="16127" width="9" style="4"/>
    <col min="16128" max="16128" width="3" style="4" customWidth="1"/>
    <col min="16129" max="16129" width="2.875" style="4" customWidth="1"/>
    <col min="16130" max="16130" width="9" style="4" customWidth="1"/>
    <col min="16131" max="16131" width="13.5" style="4" customWidth="1"/>
    <col min="16132" max="16132" width="14.375" style="4" customWidth="1"/>
    <col min="16133" max="16133" width="14.125" style="4" customWidth="1"/>
    <col min="16134" max="16134" width="14.625" style="4" customWidth="1"/>
    <col min="16135" max="16135" width="13.125" style="4" customWidth="1"/>
    <col min="16136" max="16136" width="14.625" style="4" customWidth="1"/>
    <col min="16137" max="16137" width="10.875" style="4" customWidth="1"/>
    <col min="16138" max="16138" width="14.25" style="4" customWidth="1"/>
    <col min="16139" max="16139" width="13.875" style="4" customWidth="1"/>
    <col min="16140" max="16140" width="0" style="4" hidden="1" customWidth="1"/>
    <col min="16141" max="16141" width="13.75" style="4" bestFit="1" customWidth="1"/>
    <col min="16142" max="16142" width="9" style="4"/>
    <col min="16143" max="16143" width="12.875" style="4" bestFit="1" customWidth="1"/>
    <col min="16144" max="16144" width="14.5" style="4" bestFit="1" customWidth="1"/>
    <col min="16145" max="16145" width="13.75" style="4" bestFit="1" customWidth="1"/>
    <col min="16146" max="16147" width="14.5" style="4" bestFit="1" customWidth="1"/>
    <col min="16148" max="16384" width="9" style="4"/>
  </cols>
  <sheetData>
    <row r="1" spans="1:20" ht="33" customHeight="1">
      <c r="A1" s="104" t="s">
        <v>31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20" ht="20.25">
      <c r="A2" s="105" t="s">
        <v>59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</row>
    <row r="3" spans="1:20" s="5" customFormat="1" ht="15" customHeight="1" thickBot="1">
      <c r="L3" s="11" t="s">
        <v>51</v>
      </c>
    </row>
    <row r="4" spans="1:20" ht="15.95" customHeight="1">
      <c r="A4" s="130" t="s">
        <v>32</v>
      </c>
      <c r="B4" s="131"/>
      <c r="C4" s="131"/>
      <c r="D4" s="131" t="s">
        <v>2</v>
      </c>
      <c r="E4" s="131"/>
      <c r="F4" s="131" t="s">
        <v>33</v>
      </c>
      <c r="G4" s="131"/>
      <c r="H4" s="131" t="s">
        <v>34</v>
      </c>
      <c r="I4" s="131"/>
      <c r="J4" s="131" t="s">
        <v>5</v>
      </c>
      <c r="K4" s="131"/>
      <c r="L4" s="132" t="s">
        <v>6</v>
      </c>
    </row>
    <row r="5" spans="1:20" ht="15.95" customHeight="1" thickBot="1">
      <c r="A5" s="27" t="s">
        <v>7</v>
      </c>
      <c r="B5" s="28" t="s">
        <v>8</v>
      </c>
      <c r="C5" s="28" t="s">
        <v>9</v>
      </c>
      <c r="D5" s="85" t="s">
        <v>10</v>
      </c>
      <c r="E5" s="85" t="s">
        <v>11</v>
      </c>
      <c r="F5" s="85" t="s">
        <v>10</v>
      </c>
      <c r="G5" s="85" t="s">
        <v>11</v>
      </c>
      <c r="H5" s="85" t="s">
        <v>10</v>
      </c>
      <c r="I5" s="85" t="s">
        <v>11</v>
      </c>
      <c r="J5" s="85" t="s">
        <v>10</v>
      </c>
      <c r="K5" s="85" t="s">
        <v>11</v>
      </c>
      <c r="L5" s="133"/>
    </row>
    <row r="6" spans="1:20" ht="15.95" customHeight="1">
      <c r="A6" s="134" t="s">
        <v>35</v>
      </c>
      <c r="B6" s="135"/>
      <c r="C6" s="135"/>
      <c r="D6" s="83">
        <f t="shared" ref="D6:I6" si="0">SUM(D7,D15)</f>
        <v>1996481430</v>
      </c>
      <c r="E6" s="83">
        <f t="shared" si="0"/>
        <v>23549254960</v>
      </c>
      <c r="F6" s="83">
        <f t="shared" si="0"/>
        <v>2010394680</v>
      </c>
      <c r="G6" s="83">
        <f t="shared" si="0"/>
        <v>20285328890</v>
      </c>
      <c r="H6" s="83">
        <f t="shared" si="0"/>
        <v>744840</v>
      </c>
      <c r="I6" s="83">
        <f t="shared" si="0"/>
        <v>305429740</v>
      </c>
      <c r="J6" s="83">
        <f t="shared" ref="J6:K6" si="1">SUM(J7,J15)</f>
        <v>0</v>
      </c>
      <c r="K6" s="83">
        <f t="shared" si="1"/>
        <v>2591470</v>
      </c>
      <c r="L6" s="84">
        <f>SUM(L7,L15)</f>
        <v>3261334600</v>
      </c>
      <c r="M6" s="6"/>
      <c r="N6" s="6"/>
      <c r="O6" s="7"/>
      <c r="P6" s="7"/>
      <c r="Q6" s="7"/>
      <c r="R6" s="7"/>
      <c r="S6" s="6"/>
      <c r="T6" s="6"/>
    </row>
    <row r="7" spans="1:20" ht="15.95" customHeight="1">
      <c r="A7" s="136" t="s">
        <v>13</v>
      </c>
      <c r="B7" s="138" t="s">
        <v>36</v>
      </c>
      <c r="C7" s="138"/>
      <c r="D7" s="63">
        <f>SUM(D8:D14)</f>
        <v>1995714080</v>
      </c>
      <c r="E7" s="63">
        <f>SUM(E8:E14)</f>
        <v>19806764150</v>
      </c>
      <c r="F7" s="63">
        <f t="shared" ref="F7" si="2">SUM(F8:F14)</f>
        <v>1949361970</v>
      </c>
      <c r="G7" s="63">
        <f t="shared" ref="G7:L7" si="3">SUM(G8:G14)</f>
        <v>19715463240</v>
      </c>
      <c r="H7" s="63">
        <f t="shared" si="3"/>
        <v>744840</v>
      </c>
      <c r="I7" s="63">
        <f t="shared" si="3"/>
        <v>305429740</v>
      </c>
      <c r="J7" s="63">
        <f t="shared" si="3"/>
        <v>0</v>
      </c>
      <c r="K7" s="63">
        <f t="shared" si="3"/>
        <v>0</v>
      </c>
      <c r="L7" s="64">
        <f t="shared" si="3"/>
        <v>91300910</v>
      </c>
      <c r="M7" s="6"/>
      <c r="N7" s="6"/>
      <c r="O7" s="7"/>
      <c r="P7" s="7"/>
      <c r="Q7" s="7"/>
      <c r="R7" s="7"/>
      <c r="S7" s="6"/>
      <c r="T7" s="6"/>
    </row>
    <row r="8" spans="1:20" s="8" customFormat="1" ht="15.95" customHeight="1">
      <c r="A8" s="136"/>
      <c r="B8" s="139"/>
      <c r="C8" s="33" t="s">
        <v>17</v>
      </c>
      <c r="D8" s="89">
        <v>376697280</v>
      </c>
      <c r="E8" s="89">
        <v>3349139120</v>
      </c>
      <c r="F8" s="89">
        <v>380710400</v>
      </c>
      <c r="G8" s="89">
        <v>3309178320</v>
      </c>
      <c r="H8" s="89">
        <v>440430</v>
      </c>
      <c r="I8" s="89">
        <v>6349320</v>
      </c>
      <c r="J8" s="51"/>
      <c r="K8" s="51"/>
      <c r="L8" s="52">
        <f>E8-G8-K8</f>
        <v>39960800</v>
      </c>
      <c r="M8" s="9"/>
      <c r="N8" s="9"/>
      <c r="O8" s="10"/>
      <c r="P8" s="10"/>
      <c r="Q8" s="10"/>
      <c r="R8" s="10"/>
      <c r="S8" s="9"/>
      <c r="T8" s="9"/>
    </row>
    <row r="9" spans="1:20" s="8" customFormat="1" ht="15.95" customHeight="1">
      <c r="A9" s="136"/>
      <c r="B9" s="139"/>
      <c r="C9" s="33" t="s">
        <v>18</v>
      </c>
      <c r="D9" s="56">
        <v>1569275600</v>
      </c>
      <c r="E9" s="56">
        <v>11706616570</v>
      </c>
      <c r="F9" s="56">
        <v>1568122040</v>
      </c>
      <c r="G9" s="56">
        <v>11704819580</v>
      </c>
      <c r="H9" s="56">
        <v>304410</v>
      </c>
      <c r="I9" s="56">
        <v>5586410</v>
      </c>
      <c r="J9" s="53"/>
      <c r="K9" s="53"/>
      <c r="L9" s="52">
        <f t="shared" ref="L9:L14" si="4">E9-G9-K9</f>
        <v>1796990</v>
      </c>
      <c r="M9" s="9"/>
      <c r="N9" s="9"/>
      <c r="O9" s="10"/>
      <c r="P9" s="10"/>
      <c r="Q9" s="10"/>
      <c r="R9" s="10"/>
      <c r="S9" s="9"/>
      <c r="T9" s="9"/>
    </row>
    <row r="10" spans="1:20" s="8" customFormat="1" ht="15.95" customHeight="1">
      <c r="A10" s="136"/>
      <c r="B10" s="139"/>
      <c r="C10" s="33" t="s">
        <v>37</v>
      </c>
      <c r="D10" s="89">
        <v>49741200</v>
      </c>
      <c r="E10" s="89">
        <v>-216939710</v>
      </c>
      <c r="F10" s="89">
        <v>529530</v>
      </c>
      <c r="G10" s="89">
        <v>-266482830</v>
      </c>
      <c r="H10" s="51"/>
      <c r="I10" s="51">
        <v>293494010</v>
      </c>
      <c r="J10" s="51"/>
      <c r="K10" s="51"/>
      <c r="L10" s="52">
        <f t="shared" si="4"/>
        <v>49543120</v>
      </c>
      <c r="M10" s="9"/>
      <c r="N10" s="9"/>
      <c r="O10" s="10"/>
      <c r="P10" s="10"/>
      <c r="Q10" s="10"/>
      <c r="R10" s="10"/>
      <c r="S10" s="9"/>
      <c r="T10" s="9"/>
    </row>
    <row r="11" spans="1:20" s="8" customFormat="1" ht="15.95" customHeight="1">
      <c r="A11" s="136"/>
      <c r="B11" s="139"/>
      <c r="C11" s="33" t="s">
        <v>19</v>
      </c>
      <c r="D11" s="51"/>
      <c r="E11" s="51"/>
      <c r="F11" s="65"/>
      <c r="G11" s="65"/>
      <c r="H11" s="65"/>
      <c r="I11" s="65"/>
      <c r="J11" s="65"/>
      <c r="K11" s="65"/>
      <c r="L11" s="66">
        <f t="shared" si="4"/>
        <v>0</v>
      </c>
      <c r="M11" s="9"/>
      <c r="N11" s="9"/>
      <c r="O11" s="10"/>
      <c r="P11" s="10"/>
      <c r="Q11" s="10"/>
      <c r="R11" s="10"/>
      <c r="S11" s="9"/>
      <c r="T11" s="9"/>
    </row>
    <row r="12" spans="1:20" s="8" customFormat="1" ht="15.95" customHeight="1">
      <c r="A12" s="136"/>
      <c r="B12" s="139"/>
      <c r="C12" s="33" t="s">
        <v>20</v>
      </c>
      <c r="D12" s="53"/>
      <c r="E12" s="53"/>
      <c r="F12" s="53"/>
      <c r="G12" s="53"/>
      <c r="H12" s="53"/>
      <c r="I12" s="53"/>
      <c r="J12" s="53"/>
      <c r="K12" s="53"/>
      <c r="L12" s="52">
        <f t="shared" si="4"/>
        <v>0</v>
      </c>
      <c r="M12" s="9"/>
      <c r="N12" s="9"/>
      <c r="O12" s="10"/>
      <c r="P12" s="10"/>
      <c r="Q12" s="10"/>
      <c r="R12" s="10"/>
      <c r="S12" s="9"/>
      <c r="T12" s="9"/>
    </row>
    <row r="13" spans="1:20" s="8" customFormat="1" ht="15.95" customHeight="1">
      <c r="A13" s="136"/>
      <c r="B13" s="139"/>
      <c r="C13" s="33" t="s">
        <v>21</v>
      </c>
      <c r="D13" s="51"/>
      <c r="E13" s="51">
        <v>4967948170</v>
      </c>
      <c r="F13" s="51"/>
      <c r="G13" s="51">
        <v>4967948170</v>
      </c>
      <c r="H13" s="53"/>
      <c r="I13" s="53"/>
      <c r="J13" s="53"/>
      <c r="K13" s="53"/>
      <c r="L13" s="52">
        <f t="shared" si="4"/>
        <v>0</v>
      </c>
      <c r="M13" s="9"/>
      <c r="N13" s="9"/>
      <c r="O13" s="10"/>
      <c r="P13" s="10"/>
      <c r="Q13" s="10"/>
      <c r="R13" s="10"/>
      <c r="S13" s="9"/>
      <c r="T13" s="9"/>
    </row>
    <row r="14" spans="1:20" ht="15.95" customHeight="1">
      <c r="A14" s="136"/>
      <c r="B14" s="139"/>
      <c r="C14" s="33" t="s">
        <v>22</v>
      </c>
      <c r="D14" s="53"/>
      <c r="E14" s="53"/>
      <c r="F14" s="53"/>
      <c r="G14" s="53"/>
      <c r="H14" s="53"/>
      <c r="I14" s="53"/>
      <c r="J14" s="53"/>
      <c r="K14" s="53"/>
      <c r="L14" s="52">
        <f t="shared" si="4"/>
        <v>0</v>
      </c>
      <c r="M14" s="6"/>
      <c r="N14" s="6"/>
      <c r="O14" s="7"/>
      <c r="P14" s="7"/>
      <c r="Q14" s="7"/>
      <c r="R14" s="7"/>
      <c r="S14" s="6"/>
      <c r="T14" s="6"/>
    </row>
    <row r="15" spans="1:20" ht="15.95" customHeight="1">
      <c r="A15" s="136"/>
      <c r="B15" s="34" t="s">
        <v>38</v>
      </c>
      <c r="C15" s="34"/>
      <c r="D15" s="68">
        <f t="shared" ref="D15:L15" si="5">SUM(D16:D26)</f>
        <v>767350</v>
      </c>
      <c r="E15" s="68">
        <f t="shared" si="5"/>
        <v>3742490810</v>
      </c>
      <c r="F15" s="68">
        <f t="shared" si="5"/>
        <v>61032710</v>
      </c>
      <c r="G15" s="68">
        <f t="shared" si="5"/>
        <v>569865650</v>
      </c>
      <c r="H15" s="68">
        <f>SUM(H16:H26)</f>
        <v>0</v>
      </c>
      <c r="I15" s="68">
        <f t="shared" si="5"/>
        <v>0</v>
      </c>
      <c r="J15" s="68">
        <f t="shared" si="5"/>
        <v>0</v>
      </c>
      <c r="K15" s="68">
        <f t="shared" si="5"/>
        <v>2591470</v>
      </c>
      <c r="L15" s="69">
        <f t="shared" si="5"/>
        <v>3170033690</v>
      </c>
      <c r="M15" s="6"/>
      <c r="N15" s="6"/>
      <c r="O15" s="7"/>
      <c r="P15" s="7"/>
      <c r="Q15" s="7"/>
      <c r="R15" s="7"/>
      <c r="S15" s="6"/>
      <c r="T15" s="6"/>
    </row>
    <row r="16" spans="1:20" s="8" customFormat="1" ht="15.95" customHeight="1">
      <c r="A16" s="136"/>
      <c r="B16" s="140"/>
      <c r="C16" s="33" t="s">
        <v>17</v>
      </c>
      <c r="D16" s="51"/>
      <c r="E16" s="51">
        <v>86191310</v>
      </c>
      <c r="F16" s="89">
        <v>1366100</v>
      </c>
      <c r="G16" s="89">
        <v>8259710</v>
      </c>
      <c r="H16" s="53"/>
      <c r="I16" s="53"/>
      <c r="J16" s="51"/>
      <c r="K16" s="51">
        <v>1459110</v>
      </c>
      <c r="L16" s="52">
        <f>E16-G16-K16</f>
        <v>76472490</v>
      </c>
      <c r="M16" s="9"/>
      <c r="N16" s="9"/>
      <c r="O16" s="10"/>
      <c r="P16" s="10"/>
      <c r="Q16" s="10"/>
      <c r="R16" s="10"/>
      <c r="S16" s="9"/>
      <c r="T16" s="9"/>
    </row>
    <row r="17" spans="1:20" s="8" customFormat="1" ht="15.95" customHeight="1">
      <c r="A17" s="136"/>
      <c r="B17" s="141"/>
      <c r="C17" s="33" t="s">
        <v>29</v>
      </c>
      <c r="D17" s="51"/>
      <c r="E17" s="51">
        <v>6787730</v>
      </c>
      <c r="F17" s="51"/>
      <c r="G17" s="51">
        <v>176250</v>
      </c>
      <c r="H17" s="53"/>
      <c r="I17" s="53"/>
      <c r="J17" s="51"/>
      <c r="K17" s="51"/>
      <c r="L17" s="52">
        <f t="shared" ref="L17:L25" si="6">E17-G17-K17</f>
        <v>6611480</v>
      </c>
      <c r="M17" s="9"/>
      <c r="N17" s="9"/>
      <c r="O17" s="10"/>
      <c r="P17" s="10"/>
      <c r="Q17" s="10"/>
      <c r="R17" s="10"/>
      <c r="S17" s="9"/>
      <c r="T17" s="9"/>
    </row>
    <row r="18" spans="1:20" s="8" customFormat="1" ht="15.95" customHeight="1">
      <c r="A18" s="136"/>
      <c r="B18" s="141"/>
      <c r="C18" s="33" t="s">
        <v>39</v>
      </c>
      <c r="D18" s="51"/>
      <c r="E18" s="67">
        <v>183932540</v>
      </c>
      <c r="F18" s="51">
        <v>2668690</v>
      </c>
      <c r="G18" s="67">
        <v>34234850</v>
      </c>
      <c r="H18" s="53"/>
      <c r="I18" s="53"/>
      <c r="J18" s="55"/>
      <c r="K18" s="53"/>
      <c r="L18" s="52">
        <f t="shared" si="6"/>
        <v>149697690</v>
      </c>
      <c r="M18" s="9"/>
      <c r="N18" s="9"/>
      <c r="O18" s="10"/>
      <c r="P18" s="10"/>
      <c r="Q18" s="10"/>
      <c r="R18" s="10"/>
      <c r="S18" s="9"/>
      <c r="T18" s="9"/>
    </row>
    <row r="19" spans="1:20" s="8" customFormat="1" ht="15.95" customHeight="1">
      <c r="A19" s="136"/>
      <c r="B19" s="141"/>
      <c r="C19" s="33" t="s">
        <v>40</v>
      </c>
      <c r="D19" s="51">
        <v>767350</v>
      </c>
      <c r="E19" s="67">
        <v>3417751790</v>
      </c>
      <c r="F19" s="67">
        <v>56997920</v>
      </c>
      <c r="G19" s="67">
        <v>527040210</v>
      </c>
      <c r="H19" s="53"/>
      <c r="I19" s="53"/>
      <c r="J19" s="67"/>
      <c r="K19" s="67">
        <v>1132360</v>
      </c>
      <c r="L19" s="52">
        <f t="shared" si="6"/>
        <v>2889579220</v>
      </c>
      <c r="M19" s="9"/>
      <c r="N19" s="9"/>
      <c r="O19" s="10"/>
      <c r="P19" s="10"/>
      <c r="Q19" s="10"/>
      <c r="R19" s="10"/>
      <c r="S19" s="9"/>
      <c r="T19" s="9"/>
    </row>
    <row r="20" spans="1:20" s="8" customFormat="1" ht="15.95" customHeight="1">
      <c r="A20" s="136"/>
      <c r="B20" s="141"/>
      <c r="C20" s="33" t="s">
        <v>19</v>
      </c>
      <c r="D20" s="53"/>
      <c r="E20" s="53"/>
      <c r="F20" s="53"/>
      <c r="G20" s="53"/>
      <c r="H20" s="53"/>
      <c r="I20" s="53"/>
      <c r="J20" s="53"/>
      <c r="K20" s="53"/>
      <c r="L20" s="52">
        <f t="shared" si="6"/>
        <v>0</v>
      </c>
      <c r="M20" s="31"/>
      <c r="N20" s="9"/>
      <c r="O20" s="10"/>
      <c r="P20" s="10"/>
      <c r="Q20" s="10"/>
      <c r="R20" s="10"/>
      <c r="S20" s="9"/>
      <c r="T20" s="9"/>
    </row>
    <row r="21" spans="1:20" s="8" customFormat="1" ht="15.95" customHeight="1">
      <c r="A21" s="136"/>
      <c r="B21" s="141"/>
      <c r="C21" s="33" t="s">
        <v>20</v>
      </c>
      <c r="D21" s="53"/>
      <c r="E21" s="53"/>
      <c r="F21" s="53"/>
      <c r="G21" s="53"/>
      <c r="H21" s="53"/>
      <c r="I21" s="53"/>
      <c r="J21" s="53"/>
      <c r="K21" s="53"/>
      <c r="L21" s="42">
        <f t="shared" si="6"/>
        <v>0</v>
      </c>
      <c r="M21" s="14"/>
      <c r="N21" s="9"/>
      <c r="O21" s="10"/>
      <c r="P21" s="10"/>
      <c r="Q21" s="10"/>
      <c r="R21" s="10"/>
      <c r="S21" s="9"/>
      <c r="T21" s="9"/>
    </row>
    <row r="22" spans="1:20" s="8" customFormat="1" ht="15.95" customHeight="1">
      <c r="A22" s="136"/>
      <c r="B22" s="141"/>
      <c r="C22" s="33" t="s">
        <v>43</v>
      </c>
      <c r="D22" s="53"/>
      <c r="E22" s="53"/>
      <c r="F22" s="53"/>
      <c r="G22" s="53"/>
      <c r="H22" s="53"/>
      <c r="I22" s="53"/>
      <c r="J22" s="53"/>
      <c r="K22" s="53"/>
      <c r="L22" s="42">
        <f t="shared" si="6"/>
        <v>0</v>
      </c>
      <c r="M22" s="14"/>
      <c r="N22" s="9"/>
      <c r="O22" s="10"/>
      <c r="P22" s="10"/>
      <c r="Q22" s="10"/>
      <c r="R22" s="10"/>
      <c r="S22" s="9"/>
      <c r="T22" s="9"/>
    </row>
    <row r="23" spans="1:20" ht="15.95" customHeight="1">
      <c r="A23" s="136"/>
      <c r="B23" s="141"/>
      <c r="C23" s="33" t="s">
        <v>22</v>
      </c>
      <c r="D23" s="53"/>
      <c r="E23" s="53"/>
      <c r="F23" s="53"/>
      <c r="G23" s="53"/>
      <c r="H23" s="53"/>
      <c r="I23" s="53"/>
      <c r="J23" s="53"/>
      <c r="K23" s="53"/>
      <c r="L23" s="42">
        <f t="shared" si="6"/>
        <v>0</v>
      </c>
      <c r="M23" s="14"/>
      <c r="N23" s="6"/>
      <c r="O23" s="7"/>
      <c r="P23" s="7"/>
      <c r="Q23" s="7"/>
      <c r="R23" s="7"/>
      <c r="S23" s="6"/>
      <c r="T23" s="6"/>
    </row>
    <row r="24" spans="1:20" ht="15.95" customHeight="1">
      <c r="A24" s="136"/>
      <c r="B24" s="141"/>
      <c r="C24" s="33" t="s">
        <v>41</v>
      </c>
      <c r="D24" s="51"/>
      <c r="E24" s="51">
        <v>41615200</v>
      </c>
      <c r="F24" s="51"/>
      <c r="G24" s="51">
        <v>154630</v>
      </c>
      <c r="H24" s="41"/>
      <c r="I24" s="41"/>
      <c r="J24" s="41"/>
      <c r="K24" s="41"/>
      <c r="L24" s="42">
        <f t="shared" si="6"/>
        <v>41460570</v>
      </c>
      <c r="M24" s="14"/>
      <c r="N24" s="6"/>
      <c r="O24" s="7"/>
      <c r="P24" s="7"/>
      <c r="Q24" s="7"/>
      <c r="R24" s="7"/>
      <c r="S24" s="6"/>
      <c r="T24" s="6"/>
    </row>
    <row r="25" spans="1:20" ht="15.95" customHeight="1">
      <c r="A25" s="136"/>
      <c r="B25" s="141"/>
      <c r="C25" s="35" t="s">
        <v>42</v>
      </c>
      <c r="D25" s="41"/>
      <c r="E25" s="51">
        <v>6212240</v>
      </c>
      <c r="F25" s="51"/>
      <c r="G25" s="51"/>
      <c r="H25" s="41"/>
      <c r="I25" s="41"/>
      <c r="J25" s="41"/>
      <c r="K25" s="41"/>
      <c r="L25" s="42">
        <f t="shared" si="6"/>
        <v>6212240</v>
      </c>
      <c r="M25" s="14"/>
      <c r="N25" s="6"/>
      <c r="O25" s="7"/>
      <c r="P25" s="7"/>
      <c r="Q25" s="7"/>
      <c r="R25" s="7"/>
      <c r="S25" s="6"/>
      <c r="T25" s="6"/>
    </row>
    <row r="26" spans="1:20" ht="15.95" customHeight="1" thickBot="1">
      <c r="A26" s="137"/>
      <c r="B26" s="142"/>
      <c r="C26" s="36" t="s">
        <v>25</v>
      </c>
      <c r="D26" s="46"/>
      <c r="E26" s="46"/>
      <c r="F26" s="46"/>
      <c r="G26" s="46"/>
      <c r="H26" s="46"/>
      <c r="I26" s="46"/>
      <c r="J26" s="46"/>
      <c r="K26" s="46"/>
      <c r="L26" s="47">
        <v>0</v>
      </c>
      <c r="M26" s="14"/>
      <c r="N26" s="6"/>
      <c r="O26" s="7"/>
      <c r="P26" s="7"/>
      <c r="Q26" s="7"/>
      <c r="R26" s="7"/>
      <c r="S26" s="6"/>
      <c r="T26" s="6"/>
    </row>
    <row r="27" spans="1:20">
      <c r="D27" s="6"/>
      <c r="E27" s="6"/>
      <c r="F27" s="6"/>
      <c r="G27" s="6"/>
      <c r="H27" s="6"/>
      <c r="I27" s="6"/>
      <c r="J27" s="6"/>
      <c r="K27" s="6"/>
      <c r="L27" s="6"/>
      <c r="M27" s="14"/>
      <c r="T27" s="6"/>
    </row>
    <row r="28" spans="1:20">
      <c r="D28" s="6"/>
      <c r="E28" s="6"/>
      <c r="F28" s="6"/>
      <c r="G28" s="6"/>
      <c r="H28" s="6"/>
      <c r="I28" s="6"/>
      <c r="J28" s="6"/>
      <c r="K28" s="6"/>
      <c r="L28" s="6"/>
      <c r="M28" s="6"/>
      <c r="T28" s="6"/>
    </row>
    <row r="29" spans="1:20">
      <c r="D29" s="6"/>
      <c r="E29" s="6"/>
      <c r="F29" s="6"/>
      <c r="G29" s="6"/>
      <c r="H29" s="6"/>
      <c r="I29" s="6"/>
      <c r="J29" s="6"/>
      <c r="K29" s="6"/>
      <c r="L29" s="6"/>
      <c r="M29" s="6"/>
      <c r="T29" s="6"/>
    </row>
    <row r="30" spans="1:20">
      <c r="D30" s="6"/>
      <c r="E30" s="6"/>
      <c r="F30" s="6"/>
      <c r="G30" s="6"/>
      <c r="H30" s="6"/>
      <c r="I30" s="6"/>
      <c r="J30" s="6"/>
      <c r="K30" s="6"/>
      <c r="L30" s="6"/>
      <c r="M30" s="6"/>
    </row>
    <row r="31" spans="1:20">
      <c r="M31" s="6"/>
    </row>
    <row r="32" spans="1:20">
      <c r="M32" s="6"/>
    </row>
    <row r="33" spans="13:13">
      <c r="M33" s="6"/>
    </row>
    <row r="34" spans="13:13">
      <c r="M34" s="6"/>
    </row>
    <row r="35" spans="13:13">
      <c r="M35" s="6"/>
    </row>
    <row r="36" spans="13:13">
      <c r="M36" s="6"/>
    </row>
    <row r="37" spans="13:13">
      <c r="M37" s="6"/>
    </row>
    <row r="38" spans="13:13">
      <c r="M38" s="6"/>
    </row>
    <row r="39" spans="13:13">
      <c r="M39" s="6"/>
    </row>
    <row r="40" spans="13:13">
      <c r="M40" s="6"/>
    </row>
    <row r="41" spans="13:13">
      <c r="M41" s="6"/>
    </row>
    <row r="42" spans="13:13">
      <c r="M42" s="6"/>
    </row>
    <row r="43" spans="13:13">
      <c r="M43" s="6"/>
    </row>
    <row r="44" spans="13:13">
      <c r="M44" s="6"/>
    </row>
    <row r="45" spans="13:13">
      <c r="M45" s="6"/>
    </row>
    <row r="46" spans="13:13">
      <c r="M46" s="6"/>
    </row>
    <row r="47" spans="13:13">
      <c r="M47" s="6"/>
    </row>
    <row r="48" spans="13:13">
      <c r="M48" s="6"/>
    </row>
    <row r="49" spans="13:13">
      <c r="M49" s="6"/>
    </row>
    <row r="50" spans="13:13">
      <c r="M50" s="6"/>
    </row>
    <row r="51" spans="13:13">
      <c r="M51" s="6"/>
    </row>
    <row r="52" spans="13:13">
      <c r="M52" s="6"/>
    </row>
    <row r="53" spans="13:13">
      <c r="M53" s="6"/>
    </row>
    <row r="54" spans="13:13">
      <c r="M54" s="6"/>
    </row>
    <row r="55" spans="13:13">
      <c r="M55" s="6"/>
    </row>
    <row r="56" spans="13:13">
      <c r="M56" s="6"/>
    </row>
    <row r="57" spans="13:13">
      <c r="M57" s="6"/>
    </row>
    <row r="58" spans="13:13">
      <c r="M58" s="6"/>
    </row>
    <row r="59" spans="13:13">
      <c r="M59" s="6"/>
    </row>
    <row r="60" spans="13:13">
      <c r="M60" s="6"/>
    </row>
    <row r="61" spans="13:13">
      <c r="M61" s="6"/>
    </row>
    <row r="62" spans="13:13">
      <c r="M62" s="6"/>
    </row>
    <row r="63" spans="13:13">
      <c r="M63" s="6"/>
    </row>
    <row r="64" spans="13:13">
      <c r="M64" s="6"/>
    </row>
    <row r="65" spans="13:13">
      <c r="M65" s="6"/>
    </row>
    <row r="66" spans="13:13">
      <c r="M66" s="6"/>
    </row>
    <row r="67" spans="13:13">
      <c r="M67" s="6"/>
    </row>
    <row r="68" spans="13:13">
      <c r="M68" s="6"/>
    </row>
    <row r="69" spans="13:13">
      <c r="M69" s="6"/>
    </row>
    <row r="70" spans="13:13">
      <c r="M70" s="6"/>
    </row>
    <row r="71" spans="13:13">
      <c r="M71" s="6"/>
    </row>
    <row r="72" spans="13:13">
      <c r="M72" s="6"/>
    </row>
    <row r="73" spans="13:13">
      <c r="M73" s="6"/>
    </row>
    <row r="74" spans="13:13">
      <c r="M74" s="6"/>
    </row>
    <row r="75" spans="13:13">
      <c r="M75" s="6"/>
    </row>
    <row r="76" spans="13:13">
      <c r="M76" s="6"/>
    </row>
    <row r="77" spans="13:13">
      <c r="M77" s="6"/>
    </row>
    <row r="78" spans="13:13">
      <c r="M78" s="6"/>
    </row>
    <row r="79" spans="13:13">
      <c r="M79" s="6"/>
    </row>
    <row r="80" spans="13:13">
      <c r="M80" s="6"/>
    </row>
    <row r="81" spans="13:13">
      <c r="M81" s="6"/>
    </row>
    <row r="82" spans="13:13">
      <c r="M82" s="6"/>
    </row>
    <row r="83" spans="13:13">
      <c r="M83" s="6"/>
    </row>
    <row r="84" spans="13:13">
      <c r="M84" s="6"/>
    </row>
    <row r="85" spans="13:13">
      <c r="M85" s="6"/>
    </row>
    <row r="86" spans="13:13">
      <c r="M86" s="6"/>
    </row>
    <row r="87" spans="13:13">
      <c r="M87" s="6"/>
    </row>
    <row r="88" spans="13:13">
      <c r="M88" s="6"/>
    </row>
    <row r="89" spans="13:13">
      <c r="M89" s="6"/>
    </row>
    <row r="90" spans="13:13">
      <c r="M90" s="6"/>
    </row>
    <row r="91" spans="13:13">
      <c r="M91" s="6"/>
    </row>
    <row r="92" spans="13:13">
      <c r="M92" s="6"/>
    </row>
    <row r="93" spans="13:13">
      <c r="M93" s="6"/>
    </row>
    <row r="94" spans="13:13">
      <c r="M94" s="6"/>
    </row>
    <row r="95" spans="13:13">
      <c r="M95" s="6"/>
    </row>
    <row r="96" spans="13:13">
      <c r="M96" s="6"/>
    </row>
    <row r="97" spans="13:13">
      <c r="M97" s="6"/>
    </row>
    <row r="98" spans="13:13">
      <c r="M98" s="6"/>
    </row>
    <row r="99" spans="13:13">
      <c r="M99" s="6"/>
    </row>
    <row r="100" spans="13:13">
      <c r="M100" s="6"/>
    </row>
    <row r="101" spans="13:13">
      <c r="M101" s="6"/>
    </row>
    <row r="102" spans="13:13">
      <c r="M102" s="6"/>
    </row>
    <row r="103" spans="13:13">
      <c r="M103" s="6"/>
    </row>
    <row r="104" spans="13:13">
      <c r="M104" s="6"/>
    </row>
    <row r="105" spans="13:13">
      <c r="M105" s="6"/>
    </row>
    <row r="106" spans="13:13">
      <c r="M106" s="6"/>
    </row>
    <row r="107" spans="13:13">
      <c r="M107" s="6"/>
    </row>
    <row r="108" spans="13:13">
      <c r="M108" s="6"/>
    </row>
    <row r="109" spans="13:13">
      <c r="M109" s="6"/>
    </row>
    <row r="110" spans="13:13">
      <c r="M110" s="6"/>
    </row>
    <row r="111" spans="13:13">
      <c r="M111" s="6"/>
    </row>
    <row r="112" spans="13:13">
      <c r="M112" s="6"/>
    </row>
    <row r="113" spans="13:13">
      <c r="M113" s="6"/>
    </row>
    <row r="114" spans="13:13">
      <c r="M114" s="6"/>
    </row>
    <row r="115" spans="13:13">
      <c r="M115" s="6"/>
    </row>
    <row r="116" spans="13:13">
      <c r="M116" s="6"/>
    </row>
    <row r="117" spans="13:13">
      <c r="M117" s="6"/>
    </row>
    <row r="118" spans="13:13">
      <c r="M118" s="6"/>
    </row>
    <row r="119" spans="13:13">
      <c r="M119" s="6"/>
    </row>
    <row r="120" spans="13:13">
      <c r="M120" s="6"/>
    </row>
    <row r="121" spans="13:13">
      <c r="M121" s="6"/>
    </row>
    <row r="122" spans="13:13">
      <c r="M122" s="6"/>
    </row>
    <row r="123" spans="13:13">
      <c r="M123" s="6"/>
    </row>
    <row r="124" spans="13:13">
      <c r="M124" s="6"/>
    </row>
    <row r="125" spans="13:13">
      <c r="M125" s="6"/>
    </row>
    <row r="126" spans="13:13">
      <c r="M126" s="6"/>
    </row>
    <row r="127" spans="13:13">
      <c r="M127" s="6"/>
    </row>
    <row r="128" spans="13:13">
      <c r="M128" s="6"/>
    </row>
    <row r="129" spans="13:13">
      <c r="M129" s="6"/>
    </row>
    <row r="130" spans="13:13">
      <c r="M130" s="6"/>
    </row>
    <row r="131" spans="13:13">
      <c r="M131" s="6"/>
    </row>
    <row r="132" spans="13:13">
      <c r="M132" s="6"/>
    </row>
    <row r="133" spans="13:13">
      <c r="M133" s="6"/>
    </row>
    <row r="134" spans="13:13">
      <c r="M134" s="6"/>
    </row>
    <row r="135" spans="13:13">
      <c r="M135" s="6"/>
    </row>
  </sheetData>
  <mergeCells count="13">
    <mergeCell ref="A6:C6"/>
    <mergeCell ref="A7:A26"/>
    <mergeCell ref="B7:C7"/>
    <mergeCell ref="B8:B14"/>
    <mergeCell ref="B16:B26"/>
    <mergeCell ref="A1:L1"/>
    <mergeCell ref="A2:L2"/>
    <mergeCell ref="A4:C4"/>
    <mergeCell ref="D4:E4"/>
    <mergeCell ref="F4:G4"/>
    <mergeCell ref="H4:I4"/>
    <mergeCell ref="J4:K4"/>
    <mergeCell ref="L4:L5"/>
  </mergeCells>
  <phoneticPr fontId="24" type="noConversion"/>
  <conditionalFormatting sqref="D26:L26 D16:K25">
    <cfRule type="cellIs" dxfId="2" priority="3" operator="lessThan">
      <formula>0</formula>
    </cfRule>
  </conditionalFormatting>
  <conditionalFormatting sqref="D8:L14">
    <cfRule type="cellIs" dxfId="1" priority="2" operator="lessThan">
      <formula>0</formula>
    </cfRule>
  </conditionalFormatting>
  <conditionalFormatting sqref="L16:L25">
    <cfRule type="cellIs" dxfId="0" priority="1" operator="lessThan">
      <formula>0</formula>
    </cfRule>
  </conditionalFormatting>
  <printOptions horizontalCentered="1"/>
  <pageMargins left="0.23622047244094491" right="0.19685039370078741" top="0.45" bottom="0.53" header="0.4" footer="0.35"/>
  <pageSetup paperSize="9" scale="9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국세</vt:lpstr>
      <vt:lpstr>광역시세</vt:lpstr>
      <vt:lpstr>구군세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Lucoms</cp:lastModifiedBy>
  <cp:lastPrinted>2025-05-13T05:10:07Z</cp:lastPrinted>
  <dcterms:created xsi:type="dcterms:W3CDTF">2021-01-31T06:16:41Z</dcterms:created>
  <dcterms:modified xsi:type="dcterms:W3CDTF">2025-07-08T09:08:23Z</dcterms:modified>
</cp:coreProperties>
</file>