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B405T3_64Bit\Desktop\장인우\공용차량 현황 고시\"/>
    </mc:Choice>
  </mc:AlternateContent>
  <bookViews>
    <workbookView xWindow="0" yWindow="0" windowWidth="28800" windowHeight="12255" activeTab="2"/>
  </bookViews>
  <sheets>
    <sheet name="공용차량 정수현황" sheetId="1" r:id="rId1"/>
    <sheet name="구입 및 처분현황" sheetId="2" r:id="rId2"/>
    <sheet name="공용차량 운영현황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2" i="1" l="1"/>
  <c r="C33" i="1"/>
  <c r="C34" i="1"/>
  <c r="AC10" i="1" l="1"/>
  <c r="U10" i="1"/>
  <c r="O10" i="1"/>
  <c r="C10" i="1" l="1"/>
  <c r="C17" i="1" l="1"/>
  <c r="C13" i="1" l="1"/>
  <c r="C12" i="1"/>
  <c r="C19" i="1"/>
  <c r="C21" i="1"/>
  <c r="C18" i="1"/>
  <c r="C14" i="1"/>
  <c r="C15" i="1"/>
  <c r="C22" i="1"/>
  <c r="C23" i="1"/>
  <c r="C24" i="1"/>
  <c r="C25" i="1"/>
  <c r="C16" i="1"/>
  <c r="C27" i="1"/>
  <c r="C28" i="1"/>
  <c r="C29" i="1"/>
  <c r="C30" i="1"/>
  <c r="C31" i="1"/>
  <c r="C35" i="1"/>
  <c r="C36" i="1"/>
  <c r="C37" i="1"/>
  <c r="C40" i="1"/>
  <c r="C41" i="1"/>
  <c r="C42" i="1"/>
  <c r="C43" i="1"/>
  <c r="C44" i="1"/>
  <c r="C45" i="1"/>
  <c r="C46" i="1"/>
  <c r="C47" i="1"/>
  <c r="H10" i="1"/>
  <c r="J10" i="1"/>
  <c r="L10" i="1"/>
  <c r="N10" i="1"/>
  <c r="R10" i="1"/>
  <c r="T10" i="1"/>
  <c r="X10" i="1"/>
  <c r="Z10" i="1"/>
  <c r="AB10" i="1"/>
  <c r="AF10" i="1"/>
  <c r="AH10" i="1"/>
  <c r="AJ10" i="1"/>
  <c r="AL10" i="1"/>
  <c r="F10" i="1" l="1"/>
  <c r="P10" i="1"/>
  <c r="D10" i="1"/>
  <c r="AD10" i="1"/>
  <c r="V10" i="1"/>
</calcChain>
</file>

<file path=xl/sharedStrings.xml><?xml version="1.0" encoding="utf-8"?>
<sst xmlns="http://schemas.openxmlformats.org/spreadsheetml/2006/main" count="891" uniqueCount="465">
  <si>
    <t>부서명</t>
    <phoneticPr fontId="1" type="noConversion"/>
  </si>
  <si>
    <t>합계</t>
    <phoneticPr fontId="1" type="noConversion"/>
  </si>
  <si>
    <t>승용</t>
    <phoneticPr fontId="1" type="noConversion"/>
  </si>
  <si>
    <t>소계</t>
    <phoneticPr fontId="1" type="noConversion"/>
  </si>
  <si>
    <t>대형</t>
    <phoneticPr fontId="1" type="noConversion"/>
  </si>
  <si>
    <t>중형</t>
    <phoneticPr fontId="1" type="noConversion"/>
  </si>
  <si>
    <t>소형</t>
    <phoneticPr fontId="1" type="noConversion"/>
  </si>
  <si>
    <t>정수</t>
    <phoneticPr fontId="1" type="noConversion"/>
  </si>
  <si>
    <t>보유</t>
    <phoneticPr fontId="1" type="noConversion"/>
  </si>
  <si>
    <t>승합</t>
    <phoneticPr fontId="1" type="noConversion"/>
  </si>
  <si>
    <t>화물</t>
    <phoneticPr fontId="1" type="noConversion"/>
  </si>
  <si>
    <t>특수</t>
    <phoneticPr fontId="1" type="noConversion"/>
  </si>
  <si>
    <t>청소</t>
    <phoneticPr fontId="1" type="noConversion"/>
  </si>
  <si>
    <t>앰뷸런스</t>
    <phoneticPr fontId="1" type="noConversion"/>
  </si>
  <si>
    <t>급수살수차</t>
    <phoneticPr fontId="1" type="noConversion"/>
  </si>
  <si>
    <t>트레일러</t>
  </si>
  <si>
    <t>트레일러</t>
    <phoneticPr fontId="1" type="noConversion"/>
  </si>
  <si>
    <t>경ㆍ소형 및 
다목적</t>
    <phoneticPr fontId="1" type="noConversion"/>
  </si>
  <si>
    <t>제1종
저공해자동차</t>
    <phoneticPr fontId="1" type="noConversion"/>
  </si>
  <si>
    <t>회계담당관</t>
    <phoneticPr fontId="1" type="noConversion"/>
  </si>
  <si>
    <t>총무과</t>
    <phoneticPr fontId="1" type="noConversion"/>
  </si>
  <si>
    <t>문화체육과</t>
    <phoneticPr fontId="1" type="noConversion"/>
  </si>
  <si>
    <t>교육청소년과</t>
    <phoneticPr fontId="1" type="noConversion"/>
  </si>
  <si>
    <t>관광진흥과</t>
    <phoneticPr fontId="1" type="noConversion"/>
  </si>
  <si>
    <t>민원지적과</t>
    <phoneticPr fontId="1" type="noConversion"/>
  </si>
  <si>
    <t>노인장애인과</t>
    <phoneticPr fontId="1" type="noConversion"/>
  </si>
  <si>
    <t>가족정책과</t>
    <phoneticPr fontId="1" type="noConversion"/>
  </si>
  <si>
    <t>농수산과</t>
    <phoneticPr fontId="1" type="noConversion"/>
  </si>
  <si>
    <t>환경위생과</t>
    <phoneticPr fontId="1" type="noConversion"/>
  </si>
  <si>
    <t>환경미화과</t>
    <phoneticPr fontId="1" type="noConversion"/>
  </si>
  <si>
    <t>안전총괄과</t>
    <phoneticPr fontId="1" type="noConversion"/>
  </si>
  <si>
    <t>건설과</t>
    <phoneticPr fontId="1" type="noConversion"/>
  </si>
  <si>
    <t>도시과</t>
    <phoneticPr fontId="1" type="noConversion"/>
  </si>
  <si>
    <t>공원녹지과</t>
    <phoneticPr fontId="1" type="noConversion"/>
  </si>
  <si>
    <t>교통행정과</t>
    <phoneticPr fontId="1" type="noConversion"/>
  </si>
  <si>
    <t>건축주택과</t>
    <phoneticPr fontId="1" type="noConversion"/>
  </si>
  <si>
    <t>의회사무과</t>
    <phoneticPr fontId="1" type="noConversion"/>
  </si>
  <si>
    <t>보건행정과</t>
    <phoneticPr fontId="1" type="noConversion"/>
  </si>
  <si>
    <t>건강증진과</t>
    <phoneticPr fontId="1" type="noConversion"/>
  </si>
  <si>
    <t>구립도서관</t>
    <phoneticPr fontId="1" type="noConversion"/>
  </si>
  <si>
    <t>문화예술회관</t>
    <phoneticPr fontId="1" type="noConversion"/>
  </si>
  <si>
    <t>농소1동</t>
    <phoneticPr fontId="1" type="noConversion"/>
  </si>
  <si>
    <t>농소2동</t>
    <phoneticPr fontId="1" type="noConversion"/>
  </si>
  <si>
    <t>농소3동</t>
    <phoneticPr fontId="1" type="noConversion"/>
  </si>
  <si>
    <t>강동동</t>
    <phoneticPr fontId="1" type="noConversion"/>
  </si>
  <si>
    <t>효문동</t>
    <phoneticPr fontId="1" type="noConversion"/>
  </si>
  <si>
    <t>송정동</t>
    <phoneticPr fontId="1" type="noConversion"/>
  </si>
  <si>
    <t>양정동</t>
    <phoneticPr fontId="1" type="noConversion"/>
  </si>
  <si>
    <t>염포동</t>
    <phoneticPr fontId="1" type="noConversion"/>
  </si>
  <si>
    <t>-</t>
    <phoneticPr fontId="1" type="noConversion"/>
  </si>
  <si>
    <t>구분</t>
    <phoneticPr fontId="1" type="noConversion"/>
  </si>
  <si>
    <t>부서</t>
    <phoneticPr fontId="1" type="noConversion"/>
  </si>
  <si>
    <t>차량명</t>
    <phoneticPr fontId="1" type="noConversion"/>
  </si>
  <si>
    <t>차량번호</t>
    <phoneticPr fontId="1" type="noConversion"/>
  </si>
  <si>
    <t>등록일자</t>
    <phoneticPr fontId="1" type="noConversion"/>
  </si>
  <si>
    <t>금액(천원)</t>
    <phoneticPr fontId="1" type="noConversion"/>
  </si>
  <si>
    <t>신규</t>
    <phoneticPr fontId="1" type="noConversion"/>
  </si>
  <si>
    <t>교체</t>
    <phoneticPr fontId="1" type="noConversion"/>
  </si>
  <si>
    <t>순번</t>
    <phoneticPr fontId="1" type="noConversion"/>
  </si>
  <si>
    <t>포터2</t>
  </si>
  <si>
    <t>보트트레일러</t>
    <phoneticPr fontId="1" type="noConversion"/>
  </si>
  <si>
    <t>쏘나타 하이브리드</t>
  </si>
  <si>
    <t>쏘나타 하이브리드</t>
    <phoneticPr fontId="1" type="noConversion"/>
  </si>
  <si>
    <t>스타리아</t>
  </si>
  <si>
    <t>87오4268</t>
  </si>
  <si>
    <t>88서2045</t>
  </si>
  <si>
    <t>90두4438</t>
  </si>
  <si>
    <t>96서3062</t>
  </si>
  <si>
    <t>80부4254</t>
  </si>
  <si>
    <t>804더4110</t>
  </si>
  <si>
    <t>264수8811</t>
  </si>
  <si>
    <t>86서3062</t>
    <phoneticPr fontId="1" type="noConversion"/>
  </si>
  <si>
    <t>매각일자</t>
    <phoneticPr fontId="1" type="noConversion"/>
  </si>
  <si>
    <t>비고</t>
    <phoneticPr fontId="1" type="noConversion"/>
  </si>
  <si>
    <t>매각금액(천원)</t>
    <phoneticPr fontId="1" type="noConversion"/>
  </si>
  <si>
    <t>폐차</t>
    <phoneticPr fontId="1" type="noConversion"/>
  </si>
  <si>
    <t>공개매각</t>
    <phoneticPr fontId="1" type="noConversion"/>
  </si>
  <si>
    <t>테라칸</t>
    <phoneticPr fontId="1" type="noConversion"/>
  </si>
  <si>
    <t>33라4512</t>
    <phoneticPr fontId="1" type="noConversion"/>
  </si>
  <si>
    <t>61다2305</t>
  </si>
  <si>
    <t>94서1497</t>
  </si>
  <si>
    <t>지프형 및 다목적승용차</t>
  </si>
  <si>
    <t>소형화물차</t>
  </si>
  <si>
    <t>업무용</t>
  </si>
  <si>
    <t>사업용</t>
  </si>
  <si>
    <t>싼타페</t>
  </si>
  <si>
    <t>코란도 스포츠</t>
  </si>
  <si>
    <t>그랜드 스타렉스</t>
  </si>
  <si>
    <t>중형승용차</t>
  </si>
  <si>
    <t>23머4595</t>
  </si>
  <si>
    <t>72러5466</t>
  </si>
  <si>
    <t>74부2330</t>
  </si>
  <si>
    <t>74구2259</t>
  </si>
  <si>
    <t>74다6680</t>
  </si>
  <si>
    <t>대형승합차</t>
  </si>
  <si>
    <t>중형승합차</t>
  </si>
  <si>
    <t>아반떼 하이브리드</t>
  </si>
  <si>
    <t>뉴 프리미엄 유니버스 노블</t>
  </si>
  <si>
    <t>이-에어로타운</t>
  </si>
  <si>
    <t>그랜드스타렉스</t>
  </si>
  <si>
    <t>전용</t>
  </si>
  <si>
    <t>통근용</t>
  </si>
  <si>
    <t>04나5167</t>
  </si>
  <si>
    <t>12거6535</t>
  </si>
  <si>
    <t>경형승용차</t>
  </si>
  <si>
    <t>니로 하이브리드</t>
  </si>
  <si>
    <t>레이</t>
  </si>
  <si>
    <t>49도7385</t>
  </si>
  <si>
    <t>11조3136</t>
  </si>
  <si>
    <t>팰리세이드</t>
  </si>
  <si>
    <t>38부2645</t>
  </si>
  <si>
    <t>31너9331</t>
  </si>
  <si>
    <t>73너5690</t>
  </si>
  <si>
    <t>90누9987</t>
  </si>
  <si>
    <t>33도9261</t>
  </si>
  <si>
    <t>56보2710</t>
  </si>
  <si>
    <t>74우4062</t>
  </si>
  <si>
    <t>87고7145</t>
  </si>
  <si>
    <t>교육훈련용</t>
  </si>
  <si>
    <t>카니발</t>
  </si>
  <si>
    <t>봉고3</t>
  </si>
  <si>
    <t>61버9394</t>
  </si>
  <si>
    <t>투싼</t>
  </si>
  <si>
    <t>61가4881</t>
  </si>
  <si>
    <t>68모9213</t>
  </si>
  <si>
    <t>49더9197</t>
  </si>
  <si>
    <t>18누8603</t>
  </si>
  <si>
    <t>81무6074</t>
  </si>
  <si>
    <t>화물운반</t>
  </si>
  <si>
    <t>아반떼</t>
  </si>
  <si>
    <t>모닝</t>
  </si>
  <si>
    <t>01구4038</t>
  </si>
  <si>
    <t>57수7506</t>
  </si>
  <si>
    <t>57수7507</t>
  </si>
  <si>
    <t>67부5805</t>
  </si>
  <si>
    <t>87주2724</t>
  </si>
  <si>
    <t>92버4620</t>
  </si>
  <si>
    <t>98우3290</t>
  </si>
  <si>
    <t>88보4309</t>
  </si>
  <si>
    <t>95모0112</t>
  </si>
  <si>
    <t>95모0153</t>
  </si>
  <si>
    <t>83마2760</t>
  </si>
  <si>
    <t>급수·살수차</t>
  </si>
  <si>
    <t>기타용</t>
  </si>
  <si>
    <t>쇼랜드 보트 트레일러</t>
  </si>
  <si>
    <t>SOD보트트레일러</t>
  </si>
  <si>
    <t>에스텍마린장보고보트트레일러</t>
  </si>
  <si>
    <t>카라반 보트트레일러</t>
  </si>
  <si>
    <t>88너7007</t>
  </si>
  <si>
    <t>90누3079</t>
  </si>
  <si>
    <t>코란도스포츠</t>
  </si>
  <si>
    <t>30조0412</t>
  </si>
  <si>
    <t>80더7689</t>
  </si>
  <si>
    <t>84보4754</t>
  </si>
  <si>
    <t>84보4684</t>
  </si>
  <si>
    <t>80저0519</t>
  </si>
  <si>
    <t>93라6183</t>
  </si>
  <si>
    <t>85서5980</t>
  </si>
  <si>
    <t>84주4548</t>
  </si>
  <si>
    <t>90거7502</t>
  </si>
  <si>
    <t>86더6080</t>
  </si>
  <si>
    <t>95다2544</t>
  </si>
  <si>
    <t>95다2545</t>
  </si>
  <si>
    <t>81버4818</t>
  </si>
  <si>
    <t>82거7331</t>
  </si>
  <si>
    <t>91거9771</t>
  </si>
  <si>
    <t>91거9761</t>
  </si>
  <si>
    <t>84주3288</t>
  </si>
  <si>
    <t>83마2788</t>
  </si>
  <si>
    <t>83서5941</t>
  </si>
  <si>
    <t>88머2092</t>
  </si>
  <si>
    <t>88소3658</t>
  </si>
  <si>
    <t>91주1116</t>
  </si>
  <si>
    <t>대형화물차</t>
  </si>
  <si>
    <t>중형화물차</t>
  </si>
  <si>
    <t>청소차</t>
  </si>
  <si>
    <t>청소용</t>
  </si>
  <si>
    <t>맥스크루즈</t>
  </si>
  <si>
    <t>광림1.8톤굴절식크레인집게차</t>
  </si>
  <si>
    <t>마이티</t>
  </si>
  <si>
    <t>이-마이티</t>
  </si>
  <si>
    <t>메가트럭</t>
  </si>
  <si>
    <t>신정10㎥진공노면청소차</t>
  </si>
  <si>
    <t>에이엠천연가스친환경압착식진개차</t>
  </si>
  <si>
    <t>신정6㎥진공노면청소차</t>
  </si>
  <si>
    <t>에이엠5톤신압착식진개차</t>
  </si>
  <si>
    <t>대경뉴파워암롤트럭</t>
  </si>
  <si>
    <t>93루8181</t>
  </si>
  <si>
    <t>85오7234</t>
  </si>
  <si>
    <t>85오7214</t>
  </si>
  <si>
    <t>93서9266</t>
  </si>
  <si>
    <t>97누8882</t>
  </si>
  <si>
    <t>90누5857</t>
  </si>
  <si>
    <t>이텍4륜다목적카고트럭3</t>
  </si>
  <si>
    <t>이텍4륜1.5톤다목적카고트럭</t>
  </si>
  <si>
    <t>41로4773</t>
  </si>
  <si>
    <t>49머1820</t>
  </si>
  <si>
    <t>49머1987</t>
  </si>
  <si>
    <t>88저9207</t>
  </si>
  <si>
    <t>96두0848</t>
  </si>
  <si>
    <t>80두0219</t>
  </si>
  <si>
    <t>93저6343</t>
  </si>
  <si>
    <t>96버7999</t>
  </si>
  <si>
    <t>82러7802</t>
  </si>
  <si>
    <t>87고9136</t>
  </si>
  <si>
    <t>08노4498</t>
  </si>
  <si>
    <t>68모9986</t>
  </si>
  <si>
    <t>93서9212</t>
  </si>
  <si>
    <t>83다4915</t>
  </si>
  <si>
    <t>46버8359</t>
  </si>
  <si>
    <t>710거4963</t>
  </si>
  <si>
    <t>대형승용차</t>
  </si>
  <si>
    <t>제네시스 G80</t>
  </si>
  <si>
    <t>49도5913</t>
  </si>
  <si>
    <t>74구2457</t>
  </si>
  <si>
    <t>81가5980</t>
  </si>
  <si>
    <t>76누5930</t>
  </si>
  <si>
    <t>넥쏘 수소전기차</t>
  </si>
  <si>
    <t>그랜드스타렉스구급차</t>
  </si>
  <si>
    <t>73라2564</t>
  </si>
  <si>
    <t>76거0482</t>
  </si>
  <si>
    <t>현대그린시티</t>
  </si>
  <si>
    <t>쏠라티</t>
  </si>
  <si>
    <t>55구1440</t>
  </si>
  <si>
    <t>88저8223</t>
  </si>
  <si>
    <t>SM3 Z.E.</t>
  </si>
  <si>
    <t>46무9475</t>
  </si>
  <si>
    <t>88저8278</t>
  </si>
  <si>
    <t>27라2728</t>
  </si>
  <si>
    <t>03머9418</t>
  </si>
  <si>
    <t>스파크</t>
  </si>
  <si>
    <t>55구1438</t>
  </si>
  <si>
    <t>88저8271</t>
  </si>
  <si>
    <t>55구1427</t>
  </si>
  <si>
    <t>88저8247</t>
  </si>
  <si>
    <t>55구1441</t>
  </si>
  <si>
    <t>88저9032</t>
  </si>
  <si>
    <t>55구1432</t>
  </si>
  <si>
    <t>88저9077</t>
  </si>
  <si>
    <t xml:space="preserve">  ○ 공용차량 정수현황</t>
    <phoneticPr fontId="1" type="noConversion"/>
  </si>
  <si>
    <t xml:space="preserve">  ○ 2022년 공용차량 처분현황</t>
    <phoneticPr fontId="1" type="noConversion"/>
  </si>
  <si>
    <t xml:space="preserve">  ○ 공용차량 운영현황</t>
    <phoneticPr fontId="1" type="noConversion"/>
  </si>
  <si>
    <t xml:space="preserve"> ※ 차종(승용ㆍ승합ㆍ화물ㆍ특수) 및 차형(대형ㆍ중형ㆍ소형 등)으로 구분 : 「울산광역시 북구 공용차량 관리 규칙」 별표2 차량의 단위부서별 기준정수 참고</t>
    <phoneticPr fontId="1" type="noConversion"/>
  </si>
  <si>
    <t xml:space="preserve">  ○ 2022년 공용차량 구입현황</t>
    <phoneticPr fontId="1" type="noConversion"/>
  </si>
  <si>
    <t>봉고Ⅲ EV</t>
    <phoneticPr fontId="1" type="noConversion"/>
  </si>
  <si>
    <t>아이오닉5</t>
    <phoneticPr fontId="1" type="noConversion"/>
  </si>
  <si>
    <t>85무4085</t>
    <phoneticPr fontId="1" type="noConversion"/>
  </si>
  <si>
    <t>블루온</t>
    <phoneticPr fontId="1" type="noConversion"/>
  </si>
  <si>
    <t>노면청소차</t>
    <phoneticPr fontId="1" type="noConversion"/>
  </si>
  <si>
    <t>47수7929</t>
    <phoneticPr fontId="1" type="noConversion"/>
  </si>
  <si>
    <t>83서9159</t>
    <phoneticPr fontId="1" type="noConversion"/>
  </si>
  <si>
    <t>53버8938</t>
    <phoneticPr fontId="1" type="noConversion"/>
  </si>
  <si>
    <t>88소3878</t>
    <phoneticPr fontId="1" type="noConversion"/>
  </si>
  <si>
    <t>미디어정보과</t>
    <phoneticPr fontId="1" type="noConversion"/>
  </si>
  <si>
    <t>경제일자리과</t>
    <phoneticPr fontId="1" type="noConversion"/>
  </si>
  <si>
    <t>회계과</t>
    <phoneticPr fontId="1" type="noConversion"/>
  </si>
  <si>
    <t>세무2과</t>
    <phoneticPr fontId="1" type="noConversion"/>
  </si>
  <si>
    <t>90조6120</t>
  </si>
  <si>
    <t>83부2813</t>
  </si>
  <si>
    <t>92거7454</t>
  </si>
  <si>
    <t xml:space="preserve">  ○ 2023년 공용차량 구입현황</t>
    <phoneticPr fontId="1" type="noConversion"/>
  </si>
  <si>
    <t xml:space="preserve">  ○ 2023년 공용차량 처분현황</t>
    <phoneticPr fontId="1" type="noConversion"/>
  </si>
  <si>
    <t>공원녹지과</t>
    <phoneticPr fontId="1" type="noConversion"/>
  </si>
  <si>
    <t>한서이동방제차</t>
    <phoneticPr fontId="1" type="noConversion"/>
  </si>
  <si>
    <t>88버7275</t>
    <phoneticPr fontId="1" type="noConversion"/>
  </si>
  <si>
    <t>폐차</t>
    <phoneticPr fontId="1" type="noConversion"/>
  </si>
  <si>
    <t>자원순환과</t>
    <phoneticPr fontId="1" type="noConversion"/>
  </si>
  <si>
    <t>신규</t>
    <phoneticPr fontId="1" type="noConversion"/>
  </si>
  <si>
    <t>부커5.4㎥천연가스진공노면청소차</t>
    <phoneticPr fontId="1" type="noConversion"/>
  </si>
  <si>
    <t>92러4782</t>
    <phoneticPr fontId="1" type="noConversion"/>
  </si>
  <si>
    <t>교체</t>
    <phoneticPr fontId="1" type="noConversion"/>
  </si>
  <si>
    <t>92러4784</t>
    <phoneticPr fontId="1" type="noConversion"/>
  </si>
  <si>
    <t>회계과</t>
    <phoneticPr fontId="1" type="noConversion"/>
  </si>
  <si>
    <t>포터2 더블캡</t>
    <phoneticPr fontId="1" type="noConversion"/>
  </si>
  <si>
    <t>802라4131</t>
    <phoneticPr fontId="1" type="noConversion"/>
  </si>
  <si>
    <t>강동동으로 관리전환</t>
    <phoneticPr fontId="1" type="noConversion"/>
  </si>
  <si>
    <t>세무1과</t>
    <phoneticPr fontId="1" type="noConversion"/>
  </si>
  <si>
    <t>주민자치과</t>
    <phoneticPr fontId="1" type="noConversion"/>
  </si>
  <si>
    <t>복지정책과</t>
    <phoneticPr fontId="1" type="noConversion"/>
  </si>
  <si>
    <t>기획예산실</t>
    <phoneticPr fontId="1" type="noConversion"/>
  </si>
  <si>
    <t>-</t>
    <phoneticPr fontId="1" type="noConversion"/>
  </si>
  <si>
    <t>805거9244</t>
    <phoneticPr fontId="11" type="noConversion"/>
  </si>
  <si>
    <t>소형화물차</t>
    <phoneticPr fontId="11" type="noConversion"/>
  </si>
  <si>
    <t>업무용</t>
    <phoneticPr fontId="11" type="noConversion"/>
  </si>
  <si>
    <t>봉고3 4WD</t>
    <phoneticPr fontId="11" type="noConversion"/>
  </si>
  <si>
    <t>봉고3</t>
    <phoneticPr fontId="11" type="noConversion"/>
  </si>
  <si>
    <t>봉고3 방역방제차</t>
    <phoneticPr fontId="11" type="noConversion"/>
  </si>
  <si>
    <t>총무과</t>
    <phoneticPr fontId="11" type="noConversion"/>
  </si>
  <si>
    <t>주민자치과</t>
    <phoneticPr fontId="11" type="noConversion"/>
  </si>
  <si>
    <t>포터2 냉동탑차</t>
    <phoneticPr fontId="11" type="noConversion"/>
  </si>
  <si>
    <t>노인장애인과</t>
  </si>
  <si>
    <t>아이오닉6</t>
  </si>
  <si>
    <t>27구0836</t>
  </si>
  <si>
    <t>창림유니버스휠체어리프트버스</t>
    <phoneticPr fontId="11" type="noConversion"/>
  </si>
  <si>
    <t>74루6682</t>
    <phoneticPr fontId="11" type="noConversion"/>
  </si>
  <si>
    <t>대형승합차</t>
    <phoneticPr fontId="11" type="noConversion"/>
  </si>
  <si>
    <t>자원순환과</t>
  </si>
  <si>
    <t>포터2</t>
    <phoneticPr fontId="11" type="noConversion"/>
  </si>
  <si>
    <t>포터2 내장탑차</t>
    <phoneticPr fontId="11" type="noConversion"/>
  </si>
  <si>
    <t>봉고3 EV</t>
    <phoneticPr fontId="11" type="noConversion"/>
  </si>
  <si>
    <t>부커5.4㎥천연가스진공노면청소차</t>
  </si>
  <si>
    <t>92러4782</t>
  </si>
  <si>
    <t>92러4784</t>
  </si>
  <si>
    <t>쏘렌토</t>
  </si>
  <si>
    <t>봉고3 덤프</t>
    <phoneticPr fontId="11" type="noConversion"/>
  </si>
  <si>
    <t>공원녹지과</t>
    <phoneticPr fontId="11" type="noConversion"/>
  </si>
  <si>
    <t>스타리아</t>
    <phoneticPr fontId="11" type="noConversion"/>
  </si>
  <si>
    <t>709머1334</t>
    <phoneticPr fontId="11" type="noConversion"/>
  </si>
  <si>
    <t>중형승합차</t>
    <phoneticPr fontId="11" type="noConversion"/>
  </si>
  <si>
    <t>한서4륜구동이동방제차</t>
    <phoneticPr fontId="11" type="noConversion"/>
  </si>
  <si>
    <t>한서2톤이동방제차</t>
    <phoneticPr fontId="11" type="noConversion"/>
  </si>
  <si>
    <t>98우3444</t>
    <phoneticPr fontId="11" type="noConversion"/>
  </si>
  <si>
    <t>급수·살수차</t>
    <phoneticPr fontId="11" type="noConversion"/>
  </si>
  <si>
    <t>사업용</t>
    <phoneticPr fontId="11" type="noConversion"/>
  </si>
  <si>
    <t>교통행정과</t>
    <phoneticPr fontId="11" type="noConversion"/>
  </si>
  <si>
    <t>농소1동</t>
    <phoneticPr fontId="11" type="noConversion"/>
  </si>
  <si>
    <t>농소2동</t>
    <phoneticPr fontId="11" type="noConversion"/>
  </si>
  <si>
    <t>강동동</t>
  </si>
  <si>
    <t>신규</t>
  </si>
  <si>
    <t>교체</t>
  </si>
  <si>
    <t>봉고3 EV</t>
  </si>
  <si>
    <t>AM후방저상형압착식진개차</t>
  </si>
  <si>
    <t>진정10㎥급진공노면청소차</t>
  </si>
  <si>
    <t>폐차</t>
  </si>
  <si>
    <t>81어3967</t>
  </si>
  <si>
    <t>공원녹지과</t>
    <phoneticPr fontId="1" type="noConversion"/>
  </si>
  <si>
    <t>한서이동방제차</t>
    <phoneticPr fontId="1" type="noConversion"/>
  </si>
  <si>
    <t>98우3444</t>
    <phoneticPr fontId="1" type="noConversion"/>
  </si>
  <si>
    <t>신규</t>
    <phoneticPr fontId="1" type="noConversion"/>
  </si>
  <si>
    <t>문화체육과</t>
    <phoneticPr fontId="1" type="noConversion"/>
  </si>
  <si>
    <t>렉스턴 스포츠</t>
    <phoneticPr fontId="1" type="noConversion"/>
  </si>
  <si>
    <t>805거9244</t>
    <phoneticPr fontId="1" type="noConversion"/>
  </si>
  <si>
    <t>스타리아</t>
    <phoneticPr fontId="1" type="noConversion"/>
  </si>
  <si>
    <t>709머1334</t>
    <phoneticPr fontId="1" type="noConversion"/>
  </si>
  <si>
    <t>노인장애인과</t>
    <phoneticPr fontId="1" type="noConversion"/>
  </si>
  <si>
    <t>창림유니버스</t>
    <phoneticPr fontId="1" type="noConversion"/>
  </si>
  <si>
    <t>74루6682</t>
    <phoneticPr fontId="1" type="noConversion"/>
  </si>
  <si>
    <t>자원순환과</t>
    <phoneticPr fontId="1" type="noConversion"/>
  </si>
  <si>
    <t>메가트럭압착진개차</t>
    <phoneticPr fontId="1" type="noConversion"/>
  </si>
  <si>
    <t>메가트럭CNG압착진개차</t>
    <phoneticPr fontId="1" type="noConversion"/>
  </si>
  <si>
    <t>88더4448</t>
    <phoneticPr fontId="1" type="noConversion"/>
  </si>
  <si>
    <t>95모9546</t>
    <phoneticPr fontId="1" type="noConversion"/>
  </si>
  <si>
    <t>포터2</t>
    <phoneticPr fontId="1" type="noConversion"/>
  </si>
  <si>
    <t>88저7018</t>
    <phoneticPr fontId="1" type="noConversion"/>
  </si>
  <si>
    <t>한서4륜구동이동방제차</t>
    <phoneticPr fontId="1" type="noConversion"/>
  </si>
  <si>
    <t>88저9273</t>
    <phoneticPr fontId="1" type="noConversion"/>
  </si>
  <si>
    <t>스타렉스</t>
    <phoneticPr fontId="1" type="noConversion"/>
  </si>
  <si>
    <t>39루2468</t>
    <phoneticPr fontId="1" type="noConversion"/>
  </si>
  <si>
    <t>다목적방역방제차</t>
    <phoneticPr fontId="1" type="noConversion"/>
  </si>
  <si>
    <t>98우1133</t>
    <phoneticPr fontId="1" type="noConversion"/>
  </si>
  <si>
    <t xml:space="preserve">  ○ 2024년 공용차량 구입현황</t>
    <phoneticPr fontId="1" type="noConversion"/>
  </si>
  <si>
    <t xml:space="preserve">  ○ 2024년 공용차량 처분현황</t>
    <phoneticPr fontId="1" type="noConversion"/>
  </si>
  <si>
    <t>교체</t>
    <phoneticPr fontId="1" type="noConversion"/>
  </si>
  <si>
    <t>신규</t>
    <phoneticPr fontId="1" type="noConversion"/>
  </si>
  <si>
    <t>공원녹지과</t>
    <phoneticPr fontId="1" type="noConversion"/>
  </si>
  <si>
    <t>농수산과</t>
    <phoneticPr fontId="1" type="noConversion"/>
  </si>
  <si>
    <t>안전총괄과</t>
    <phoneticPr fontId="1" type="noConversion"/>
  </si>
  <si>
    <t>건설과</t>
    <phoneticPr fontId="1" type="noConversion"/>
  </si>
  <si>
    <t>포터2</t>
    <phoneticPr fontId="1" type="noConversion"/>
  </si>
  <si>
    <t>EV9</t>
    <phoneticPr fontId="1" type="noConversion"/>
  </si>
  <si>
    <t>봉고3 EV</t>
    <phoneticPr fontId="1" type="noConversion"/>
  </si>
  <si>
    <t>D.K보트트레일러</t>
    <phoneticPr fontId="1" type="noConversion"/>
  </si>
  <si>
    <t>투싼 하이브리드</t>
    <phoneticPr fontId="1" type="noConversion"/>
  </si>
  <si>
    <t>스타리아 하이브리드</t>
    <phoneticPr fontId="1" type="noConversion"/>
  </si>
  <si>
    <t>싼타페 하이브리드</t>
    <phoneticPr fontId="1" type="noConversion"/>
  </si>
  <si>
    <t>814마8248</t>
    <phoneticPr fontId="1" type="noConversion"/>
  </si>
  <si>
    <t>53너3505</t>
    <phoneticPr fontId="1" type="noConversion"/>
  </si>
  <si>
    <t>815버4842</t>
    <phoneticPr fontId="1" type="noConversion"/>
  </si>
  <si>
    <t>91로6915</t>
    <phoneticPr fontId="1" type="noConversion"/>
  </si>
  <si>
    <t>805마8880</t>
    <phoneticPr fontId="1" type="noConversion"/>
  </si>
  <si>
    <t>151도8899</t>
    <phoneticPr fontId="1" type="noConversion"/>
  </si>
  <si>
    <t>808노5364</t>
    <phoneticPr fontId="1" type="noConversion"/>
  </si>
  <si>
    <t>263루5867</t>
    <phoneticPr fontId="1" type="noConversion"/>
  </si>
  <si>
    <t>농소3동으로 관리전환</t>
    <phoneticPr fontId="1" type="noConversion"/>
  </si>
  <si>
    <t>농소3동</t>
    <phoneticPr fontId="1" type="noConversion"/>
  </si>
  <si>
    <t>싼타페</t>
    <phoneticPr fontId="1" type="noConversion"/>
  </si>
  <si>
    <t>그랜드스타렉스</t>
    <phoneticPr fontId="1" type="noConversion"/>
  </si>
  <si>
    <t>투싼</t>
    <phoneticPr fontId="1" type="noConversion"/>
  </si>
  <si>
    <t>74다6601</t>
    <phoneticPr fontId="1" type="noConversion"/>
  </si>
  <si>
    <t>88저8266</t>
    <phoneticPr fontId="1" type="noConversion"/>
  </si>
  <si>
    <t>23도1578</t>
    <phoneticPr fontId="1" type="noConversion"/>
  </si>
  <si>
    <t>30저8697</t>
    <phoneticPr fontId="1" type="noConversion"/>
  </si>
  <si>
    <t>(2025. 1. 1. 현재)</t>
    <phoneticPr fontId="1" type="noConversion"/>
  </si>
  <si>
    <t>순번</t>
    <phoneticPr fontId="11" type="noConversion"/>
  </si>
  <si>
    <t>부서</t>
    <phoneticPr fontId="11" type="noConversion"/>
  </si>
  <si>
    <t>차량명</t>
    <phoneticPr fontId="11" type="noConversion"/>
  </si>
  <si>
    <t>차량번호</t>
    <phoneticPr fontId="11" type="noConversion"/>
  </si>
  <si>
    <t>차종</t>
    <phoneticPr fontId="11" type="noConversion"/>
  </si>
  <si>
    <t>용도</t>
    <phoneticPr fontId="11" type="noConversion"/>
  </si>
  <si>
    <t>경제일자리과</t>
    <phoneticPr fontId="11" type="noConversion"/>
  </si>
  <si>
    <t>아이오닉 일렉트릭</t>
    <phoneticPr fontId="11" type="noConversion"/>
  </si>
  <si>
    <t>45나9541</t>
    <phoneticPr fontId="11" type="noConversion"/>
  </si>
  <si>
    <t>미디어정보과</t>
    <phoneticPr fontId="11" type="noConversion"/>
  </si>
  <si>
    <t>그랜드 스타렉스</t>
    <phoneticPr fontId="11" type="noConversion"/>
  </si>
  <si>
    <t>문화체육과</t>
    <phoneticPr fontId="11" type="noConversion"/>
  </si>
  <si>
    <t>렉스턴 스포츠</t>
    <phoneticPr fontId="11" type="noConversion"/>
  </si>
  <si>
    <t>관광진흥과</t>
    <phoneticPr fontId="11" type="noConversion"/>
  </si>
  <si>
    <t>농수산과</t>
    <phoneticPr fontId="11" type="noConversion"/>
  </si>
  <si>
    <t>싼타페 하이브리드</t>
    <phoneticPr fontId="11" type="noConversion"/>
  </si>
  <si>
    <t>263루5867</t>
    <phoneticPr fontId="11" type="noConversion"/>
  </si>
  <si>
    <t>지프형 및 다목적승용차</t>
    <phoneticPr fontId="11" type="noConversion"/>
  </si>
  <si>
    <t>814마8248</t>
    <phoneticPr fontId="11" type="noConversion"/>
  </si>
  <si>
    <t>D.K보트트레일러</t>
    <phoneticPr fontId="11" type="noConversion"/>
  </si>
  <si>
    <t>805마8880</t>
    <phoneticPr fontId="11" type="noConversion"/>
  </si>
  <si>
    <t>넥쏘(수소)</t>
    <phoneticPr fontId="11" type="noConversion"/>
  </si>
  <si>
    <t>봉고3 4륜구동</t>
  </si>
  <si>
    <t>회계과</t>
    <phoneticPr fontId="11" type="noConversion"/>
  </si>
  <si>
    <t>레이(전기)</t>
    <phoneticPr fontId="11" type="noConversion"/>
  </si>
  <si>
    <t>67무3089</t>
    <phoneticPr fontId="11" type="noConversion"/>
  </si>
  <si>
    <t>경형승용차</t>
    <phoneticPr fontId="11" type="noConversion"/>
  </si>
  <si>
    <t>통근용</t>
    <phoneticPr fontId="11" type="noConversion"/>
  </si>
  <si>
    <t>그랜드스타렉스</t>
    <phoneticPr fontId="11" type="noConversion"/>
  </si>
  <si>
    <t>렉스턴 스포츠 칸</t>
    <phoneticPr fontId="11" type="noConversion"/>
  </si>
  <si>
    <t>세무2과</t>
    <phoneticPr fontId="11" type="noConversion"/>
  </si>
  <si>
    <t>민원지적과</t>
    <phoneticPr fontId="11" type="noConversion"/>
  </si>
  <si>
    <t>복지정책과</t>
    <phoneticPr fontId="11" type="noConversion"/>
  </si>
  <si>
    <t>노인장애인과</t>
    <phoneticPr fontId="11" type="noConversion"/>
  </si>
  <si>
    <t>아이오닉6(전기)</t>
    <phoneticPr fontId="11" type="noConversion"/>
  </si>
  <si>
    <t>27구0836</t>
    <phoneticPr fontId="11" type="noConversion"/>
  </si>
  <si>
    <t>중형승용차</t>
    <phoneticPr fontId="11" type="noConversion"/>
  </si>
  <si>
    <t>모닝</t>
    <phoneticPr fontId="11" type="noConversion"/>
  </si>
  <si>
    <t>가족정책과</t>
    <phoneticPr fontId="11" type="noConversion"/>
  </si>
  <si>
    <t>아이오닉5(전기)</t>
    <phoneticPr fontId="11" type="noConversion"/>
  </si>
  <si>
    <t>58도9711</t>
    <phoneticPr fontId="11" type="noConversion"/>
  </si>
  <si>
    <t>안전총괄과</t>
    <phoneticPr fontId="11" type="noConversion"/>
  </si>
  <si>
    <t>투싼 하이브리드</t>
    <phoneticPr fontId="11" type="noConversion"/>
  </si>
  <si>
    <t>151도8899</t>
    <phoneticPr fontId="11" type="noConversion"/>
  </si>
  <si>
    <t>건설과</t>
    <phoneticPr fontId="11" type="noConversion"/>
  </si>
  <si>
    <t>61소 7492</t>
  </si>
  <si>
    <t>봉고3 EV(전기)</t>
    <phoneticPr fontId="11" type="noConversion"/>
  </si>
  <si>
    <t>85무4085</t>
    <phoneticPr fontId="11" type="noConversion"/>
  </si>
  <si>
    <t>스타리아 하이브리드</t>
    <phoneticPr fontId="11" type="noConversion"/>
  </si>
  <si>
    <t>808노5364</t>
    <phoneticPr fontId="11" type="noConversion"/>
  </si>
  <si>
    <t>도시과</t>
    <phoneticPr fontId="11" type="noConversion"/>
  </si>
  <si>
    <t>38부2489</t>
  </si>
  <si>
    <t>EV9</t>
    <phoneticPr fontId="11" type="noConversion"/>
  </si>
  <si>
    <t>53너3505</t>
    <phoneticPr fontId="11" type="noConversion"/>
  </si>
  <si>
    <t>건축주택과</t>
    <phoneticPr fontId="11" type="noConversion"/>
  </si>
  <si>
    <t>91로6915</t>
    <phoneticPr fontId="11" type="noConversion"/>
  </si>
  <si>
    <t>환경위생과</t>
    <phoneticPr fontId="11" type="noConversion"/>
  </si>
  <si>
    <t>자원순환과</t>
    <phoneticPr fontId="11" type="noConversion"/>
  </si>
  <si>
    <t>광림0.8톤굴절식크레인집게차</t>
    <phoneticPr fontId="11" type="noConversion"/>
  </si>
  <si>
    <t>90조6120</t>
    <phoneticPr fontId="11" type="noConversion"/>
  </si>
  <si>
    <t>청소용</t>
    <phoneticPr fontId="11" type="noConversion"/>
  </si>
  <si>
    <t>신정6㎥진공노면청소차</t>
    <phoneticPr fontId="11" type="noConversion"/>
  </si>
  <si>
    <t>에이엠후방저상형압착식진개차</t>
    <phoneticPr fontId="11" type="noConversion"/>
  </si>
  <si>
    <t>83부2813</t>
    <phoneticPr fontId="11" type="noConversion"/>
  </si>
  <si>
    <t>청소차</t>
    <phoneticPr fontId="11" type="noConversion"/>
  </si>
  <si>
    <t>92거7454</t>
    <phoneticPr fontId="11" type="noConversion"/>
  </si>
  <si>
    <t>의회사무과</t>
    <phoneticPr fontId="11" type="noConversion"/>
  </si>
  <si>
    <t>보건행정과</t>
    <phoneticPr fontId="11" type="noConversion"/>
  </si>
  <si>
    <t>포터II</t>
  </si>
  <si>
    <t>앰뷸런스</t>
    <phoneticPr fontId="11" type="noConversion"/>
  </si>
  <si>
    <t>건강증진과</t>
    <phoneticPr fontId="11" type="noConversion"/>
  </si>
  <si>
    <t>SM3 Z.E</t>
    <phoneticPr fontId="11" type="noConversion"/>
  </si>
  <si>
    <t>농소3동</t>
    <phoneticPr fontId="11" type="noConversion"/>
  </si>
  <si>
    <t>815버4842</t>
    <phoneticPr fontId="11" type="noConversion"/>
  </si>
  <si>
    <t>강동동</t>
    <phoneticPr fontId="11" type="noConversion"/>
  </si>
  <si>
    <t>802라4131</t>
    <phoneticPr fontId="11" type="noConversion"/>
  </si>
  <si>
    <t>효문동</t>
    <phoneticPr fontId="11" type="noConversion"/>
  </si>
  <si>
    <t>송정동</t>
    <phoneticPr fontId="11" type="noConversion"/>
  </si>
  <si>
    <t>양정동</t>
    <phoneticPr fontId="11" type="noConversion"/>
  </si>
  <si>
    <t>염포동</t>
    <phoneticPr fontId="11" type="noConversion"/>
  </si>
  <si>
    <t>연식</t>
    <phoneticPr fontId="11" type="noConversion"/>
  </si>
  <si>
    <t>□ 2025년 공용차량 정수현황 및 운영현황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</si>
</sst>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color rgb="FF0066FF"/>
      <name val="맑은 고딕"/>
      <family val="2"/>
      <charset val="129"/>
      <scheme val="minor"/>
    </font>
    <font>
      <sz val="24"/>
      <color theme="1"/>
      <name val="맑은 고딕"/>
      <family val="2"/>
      <charset val="129"/>
      <scheme val="minor"/>
    </font>
    <font>
      <sz val="16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4"/>
      <color rgb="FFFF0000"/>
      <name val="맑은 고딕"/>
      <family val="2"/>
      <charset val="129"/>
      <scheme val="minor"/>
    </font>
    <font>
      <sz val="14"/>
      <color rgb="FFFF0000"/>
      <name val="맑은 고딕"/>
      <family val="3"/>
      <charset val="129"/>
      <scheme val="minor"/>
    </font>
    <font>
      <sz val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4" tint="0.59999389629810485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</cellStyleXfs>
  <cellXfs count="10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3" fontId="0" fillId="0" borderId="6" xfId="0" applyNumberForma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3" fontId="0" fillId="0" borderId="36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37" xfId="0" applyFill="1" applyBorder="1" applyAlignment="1">
      <alignment horizontal="center" vertical="center"/>
    </xf>
    <xf numFmtId="0" fontId="0" fillId="3" borderId="38" xfId="0" applyFill="1" applyBorder="1" applyAlignment="1">
      <alignment horizontal="center" vertical="center"/>
    </xf>
    <xf numFmtId="0" fontId="0" fillId="3" borderId="39" xfId="0" applyFill="1" applyBorder="1" applyAlignment="1">
      <alignment horizontal="center" vertical="center"/>
    </xf>
    <xf numFmtId="0" fontId="0" fillId="3" borderId="43" xfId="0" applyFill="1" applyBorder="1" applyAlignment="1">
      <alignment horizontal="center" vertical="center"/>
    </xf>
    <xf numFmtId="3" fontId="0" fillId="0" borderId="21" xfId="0" applyNumberFormat="1" applyBorder="1" applyAlignment="1">
      <alignment horizontal="center" vertical="center"/>
    </xf>
    <xf numFmtId="3" fontId="0" fillId="0" borderId="4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5" xfId="1" applyFont="1" applyBorder="1" applyAlignment="1">
      <alignment horizontal="center" vertical="center"/>
    </xf>
    <xf numFmtId="41" fontId="0" fillId="0" borderId="41" xfId="1" applyFont="1" applyBorder="1" applyAlignment="1">
      <alignment horizontal="center" vertical="center"/>
    </xf>
    <xf numFmtId="41" fontId="0" fillId="0" borderId="8" xfId="1" applyFont="1" applyBorder="1" applyAlignment="1">
      <alignment horizontal="center" vertical="center"/>
    </xf>
    <xf numFmtId="0" fontId="9" fillId="2" borderId="32" xfId="0" applyFont="1" applyFill="1" applyBorder="1" applyAlignment="1">
      <alignment horizontal="center" vertical="center"/>
    </xf>
    <xf numFmtId="0" fontId="9" fillId="2" borderId="33" xfId="0" applyFont="1" applyFill="1" applyBorder="1" applyAlignment="1">
      <alignment horizontal="center" vertical="center"/>
    </xf>
    <xf numFmtId="0" fontId="10" fillId="2" borderId="34" xfId="0" applyFont="1" applyFill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3" fontId="0" fillId="0" borderId="47" xfId="0" applyNumberFormat="1" applyBorder="1" applyAlignment="1">
      <alignment horizontal="center" vertical="center"/>
    </xf>
    <xf numFmtId="3" fontId="0" fillId="0" borderId="4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41" fontId="0" fillId="0" borderId="35" xfId="1" applyFont="1" applyBorder="1" applyAlignment="1">
      <alignment horizontal="center" vertical="center"/>
    </xf>
    <xf numFmtId="14" fontId="0" fillId="0" borderId="35" xfId="0" applyNumberFormat="1" applyBorder="1" applyAlignment="1">
      <alignment horizontal="center" vertical="center"/>
    </xf>
    <xf numFmtId="14" fontId="0" fillId="0" borderId="46" xfId="0" applyNumberForma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14" fontId="0" fillId="0" borderId="41" xfId="0" applyNumberFormat="1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3" borderId="49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14" fontId="0" fillId="0" borderId="8" xfId="0" applyNumberFormat="1" applyBorder="1">
      <alignment vertical="center"/>
    </xf>
    <xf numFmtId="41" fontId="0" fillId="0" borderId="8" xfId="1" applyFon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0" fillId="0" borderId="41" xfId="0" applyFont="1" applyBorder="1">
      <alignment vertical="center"/>
    </xf>
    <xf numFmtId="0" fontId="0" fillId="0" borderId="5" xfId="0" applyFont="1" applyBorder="1" applyAlignment="1">
      <alignment horizontal="center" vertical="center"/>
    </xf>
    <xf numFmtId="0" fontId="0" fillId="0" borderId="5" xfId="0" applyFont="1" applyBorder="1">
      <alignment vertical="center"/>
    </xf>
    <xf numFmtId="0" fontId="0" fillId="0" borderId="35" xfId="0" applyFont="1" applyBorder="1" applyAlignment="1">
      <alignment horizontal="center" vertical="center"/>
    </xf>
    <xf numFmtId="0" fontId="0" fillId="0" borderId="52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>
      <alignment vertical="center"/>
    </xf>
    <xf numFmtId="0" fontId="0" fillId="0" borderId="8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2" fillId="3" borderId="5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0" fontId="2" fillId="3" borderId="25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3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0" fillId="0" borderId="2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51" xfId="0" applyFont="1" applyBorder="1" applyAlignment="1">
      <alignment horizontal="center" vertical="center"/>
    </xf>
    <xf numFmtId="0" fontId="0" fillId="0" borderId="50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0066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L49"/>
  <sheetViews>
    <sheetView topLeftCell="A7" workbookViewId="0">
      <selection activeCell="C12" sqref="C12:D12"/>
    </sheetView>
  </sheetViews>
  <sheetFormatPr defaultRowHeight="16.5" x14ac:dyDescent="0.3"/>
  <cols>
    <col min="1" max="1" width="2.625" customWidth="1"/>
    <col min="2" max="2" width="16.75" customWidth="1"/>
    <col min="3" max="3" width="11.125" bestFit="1" customWidth="1"/>
    <col min="4" max="4" width="5.625" customWidth="1"/>
    <col min="5" max="14" width="5.25" bestFit="1" customWidth="1"/>
    <col min="15" max="15" width="5.25" customWidth="1"/>
    <col min="16" max="20" width="5.25" bestFit="1" customWidth="1"/>
    <col min="21" max="21" width="5.25" customWidth="1"/>
    <col min="22" max="28" width="5.25" bestFit="1" customWidth="1"/>
    <col min="29" max="29" width="5.25" customWidth="1"/>
    <col min="30" max="35" width="5.25" bestFit="1" customWidth="1"/>
    <col min="36" max="36" width="5.625" customWidth="1"/>
    <col min="37" max="38" width="5.25" bestFit="1" customWidth="1"/>
  </cols>
  <sheetData>
    <row r="2" spans="2:38" x14ac:dyDescent="0.3">
      <c r="B2" s="89" t="s">
        <v>464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</row>
    <row r="3" spans="2:38" ht="30.75" customHeight="1" x14ac:dyDescent="0.3"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</row>
    <row r="4" spans="2:38" ht="12" customHeight="1" x14ac:dyDescent="0.3">
      <c r="B4" s="89"/>
      <c r="C4" s="89"/>
      <c r="D4" s="89"/>
      <c r="E4" s="89"/>
      <c r="F4" s="89"/>
      <c r="G4" s="89"/>
      <c r="H4" s="89"/>
      <c r="I4" s="89"/>
    </row>
    <row r="5" spans="2:38" ht="39.75" customHeight="1" x14ac:dyDescent="0.3">
      <c r="B5" s="89" t="s">
        <v>239</v>
      </c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7" t="s">
        <v>382</v>
      </c>
      <c r="AH5" s="88"/>
      <c r="AI5" s="88"/>
      <c r="AJ5" s="88"/>
      <c r="AK5" s="88"/>
      <c r="AL5" s="88"/>
    </row>
    <row r="6" spans="2:38" ht="6" customHeight="1" thickBot="1" x14ac:dyDescent="0.35">
      <c r="AG6" s="91"/>
      <c r="AH6" s="92"/>
      <c r="AI6" s="92"/>
      <c r="AJ6" s="92"/>
      <c r="AK6" s="92"/>
      <c r="AL6" s="92"/>
    </row>
    <row r="7" spans="2:38" ht="25.5" customHeight="1" x14ac:dyDescent="0.3">
      <c r="B7" s="93" t="s">
        <v>0</v>
      </c>
      <c r="C7" s="83" t="s">
        <v>1</v>
      </c>
      <c r="D7" s="84"/>
      <c r="E7" s="81" t="s">
        <v>2</v>
      </c>
      <c r="F7" s="81"/>
      <c r="G7" s="81"/>
      <c r="H7" s="81"/>
      <c r="I7" s="81"/>
      <c r="J7" s="81"/>
      <c r="K7" s="81"/>
      <c r="L7" s="81"/>
      <c r="M7" s="81"/>
      <c r="N7" s="81"/>
      <c r="O7" s="81" t="s">
        <v>9</v>
      </c>
      <c r="P7" s="81"/>
      <c r="Q7" s="81"/>
      <c r="R7" s="81"/>
      <c r="S7" s="81"/>
      <c r="T7" s="81"/>
      <c r="U7" s="81" t="s">
        <v>10</v>
      </c>
      <c r="V7" s="81"/>
      <c r="W7" s="81"/>
      <c r="X7" s="81"/>
      <c r="Y7" s="81"/>
      <c r="Z7" s="81"/>
      <c r="AA7" s="81"/>
      <c r="AB7" s="81"/>
      <c r="AC7" s="81" t="s">
        <v>11</v>
      </c>
      <c r="AD7" s="81"/>
      <c r="AE7" s="81"/>
      <c r="AF7" s="81"/>
      <c r="AG7" s="81"/>
      <c r="AH7" s="81"/>
      <c r="AI7" s="81"/>
      <c r="AJ7" s="81"/>
      <c r="AK7" s="81"/>
      <c r="AL7" s="82"/>
    </row>
    <row r="8" spans="2:38" ht="54.75" customHeight="1" x14ac:dyDescent="0.3">
      <c r="B8" s="94"/>
      <c r="C8" s="85"/>
      <c r="D8" s="86"/>
      <c r="E8" s="79" t="s">
        <v>3</v>
      </c>
      <c r="F8" s="79"/>
      <c r="G8" s="79" t="s">
        <v>4</v>
      </c>
      <c r="H8" s="79"/>
      <c r="I8" s="79" t="s">
        <v>5</v>
      </c>
      <c r="J8" s="79"/>
      <c r="K8" s="90" t="s">
        <v>17</v>
      </c>
      <c r="L8" s="79"/>
      <c r="M8" s="90" t="s">
        <v>18</v>
      </c>
      <c r="N8" s="79"/>
      <c r="O8" s="79" t="s">
        <v>3</v>
      </c>
      <c r="P8" s="79"/>
      <c r="Q8" s="79" t="s">
        <v>4</v>
      </c>
      <c r="R8" s="79"/>
      <c r="S8" s="79" t="s">
        <v>5</v>
      </c>
      <c r="T8" s="79"/>
      <c r="U8" s="79" t="s">
        <v>3</v>
      </c>
      <c r="V8" s="79"/>
      <c r="W8" s="79" t="s">
        <v>4</v>
      </c>
      <c r="X8" s="79"/>
      <c r="Y8" s="79" t="s">
        <v>5</v>
      </c>
      <c r="Z8" s="79"/>
      <c r="AA8" s="79" t="s">
        <v>6</v>
      </c>
      <c r="AB8" s="79"/>
      <c r="AC8" s="79" t="s">
        <v>3</v>
      </c>
      <c r="AD8" s="79"/>
      <c r="AE8" s="79" t="s">
        <v>12</v>
      </c>
      <c r="AF8" s="79"/>
      <c r="AG8" s="79" t="s">
        <v>13</v>
      </c>
      <c r="AH8" s="79"/>
      <c r="AI8" s="79" t="s">
        <v>14</v>
      </c>
      <c r="AJ8" s="79"/>
      <c r="AK8" s="79" t="s">
        <v>16</v>
      </c>
      <c r="AL8" s="80"/>
    </row>
    <row r="9" spans="2:38" x14ac:dyDescent="0.3">
      <c r="B9" s="94"/>
      <c r="C9" s="22" t="s">
        <v>7</v>
      </c>
      <c r="D9" s="23" t="s">
        <v>8</v>
      </c>
      <c r="E9" s="23" t="s">
        <v>7</v>
      </c>
      <c r="F9" s="23" t="s">
        <v>8</v>
      </c>
      <c r="G9" s="23" t="s">
        <v>7</v>
      </c>
      <c r="H9" s="23" t="s">
        <v>8</v>
      </c>
      <c r="I9" s="23" t="s">
        <v>7</v>
      </c>
      <c r="J9" s="23" t="s">
        <v>8</v>
      </c>
      <c r="K9" s="23" t="s">
        <v>7</v>
      </c>
      <c r="L9" s="23" t="s">
        <v>8</v>
      </c>
      <c r="M9" s="23" t="s">
        <v>7</v>
      </c>
      <c r="N9" s="23" t="s">
        <v>8</v>
      </c>
      <c r="O9" s="23" t="s">
        <v>7</v>
      </c>
      <c r="P9" s="23" t="s">
        <v>8</v>
      </c>
      <c r="Q9" s="23" t="s">
        <v>7</v>
      </c>
      <c r="R9" s="23" t="s">
        <v>8</v>
      </c>
      <c r="S9" s="23" t="s">
        <v>7</v>
      </c>
      <c r="T9" s="23" t="s">
        <v>8</v>
      </c>
      <c r="U9" s="23" t="s">
        <v>7</v>
      </c>
      <c r="V9" s="23" t="s">
        <v>8</v>
      </c>
      <c r="W9" s="23" t="s">
        <v>7</v>
      </c>
      <c r="X9" s="23" t="s">
        <v>8</v>
      </c>
      <c r="Y9" s="23" t="s">
        <v>7</v>
      </c>
      <c r="Z9" s="23" t="s">
        <v>8</v>
      </c>
      <c r="AA9" s="23" t="s">
        <v>7</v>
      </c>
      <c r="AB9" s="23" t="s">
        <v>8</v>
      </c>
      <c r="AC9" s="23" t="s">
        <v>7</v>
      </c>
      <c r="AD9" s="23" t="s">
        <v>8</v>
      </c>
      <c r="AE9" s="23" t="s">
        <v>7</v>
      </c>
      <c r="AF9" s="23" t="s">
        <v>8</v>
      </c>
      <c r="AG9" s="23" t="s">
        <v>7</v>
      </c>
      <c r="AH9" s="23" t="s">
        <v>8</v>
      </c>
      <c r="AI9" s="23" t="s">
        <v>7</v>
      </c>
      <c r="AJ9" s="23" t="s">
        <v>8</v>
      </c>
      <c r="AK9" s="23" t="s">
        <v>7</v>
      </c>
      <c r="AL9" s="24" t="s">
        <v>8</v>
      </c>
    </row>
    <row r="10" spans="2:38" ht="39.75" customHeight="1" thickBot="1" x14ac:dyDescent="0.35">
      <c r="B10" s="95"/>
      <c r="C10" s="35">
        <f>E10+O10+U10+AC10</f>
        <v>125</v>
      </c>
      <c r="D10" s="36">
        <f>SUM(C11:D47)</f>
        <v>133</v>
      </c>
      <c r="E10" s="36">
        <v>37</v>
      </c>
      <c r="F10" s="36">
        <f>H10+J10+L10+N10</f>
        <v>45</v>
      </c>
      <c r="G10" s="36">
        <v>2</v>
      </c>
      <c r="H10" s="36">
        <f>SUM(H11:H47)</f>
        <v>1</v>
      </c>
      <c r="I10" s="36">
        <v>4</v>
      </c>
      <c r="J10" s="36">
        <f>SUM(J11:J47)</f>
        <v>3</v>
      </c>
      <c r="K10" s="36">
        <v>31</v>
      </c>
      <c r="L10" s="36">
        <f>SUM(L11:L47)</f>
        <v>27</v>
      </c>
      <c r="M10" s="36" t="s">
        <v>49</v>
      </c>
      <c r="N10" s="36">
        <f>SUM(N11:N47)</f>
        <v>14</v>
      </c>
      <c r="O10" s="36">
        <f>Q10+S10</f>
        <v>12</v>
      </c>
      <c r="P10" s="36">
        <f>R10+T10</f>
        <v>12</v>
      </c>
      <c r="Q10" s="36">
        <v>3</v>
      </c>
      <c r="R10" s="36">
        <f>SUM(R11:R47)</f>
        <v>3</v>
      </c>
      <c r="S10" s="36">
        <v>9</v>
      </c>
      <c r="T10" s="36">
        <f>SUM(T11:T47)</f>
        <v>9</v>
      </c>
      <c r="U10" s="36">
        <f>W10+Y10+AA10</f>
        <v>51</v>
      </c>
      <c r="V10" s="36">
        <f>X10+Z10+AB10</f>
        <v>51</v>
      </c>
      <c r="W10" s="36">
        <v>2</v>
      </c>
      <c r="X10" s="36">
        <f>SUM(X11:X47)</f>
        <v>2</v>
      </c>
      <c r="Y10" s="36">
        <v>6</v>
      </c>
      <c r="Z10" s="36">
        <f>SUM(Z11:Z47)</f>
        <v>6</v>
      </c>
      <c r="AA10" s="36">
        <v>43</v>
      </c>
      <c r="AB10" s="36">
        <f>SUM(AB11:AB47)</f>
        <v>43</v>
      </c>
      <c r="AC10" s="36">
        <f>AE10+AG10+AI10+AK10</f>
        <v>25</v>
      </c>
      <c r="AD10" s="36">
        <f>AF10+AH10+AJ10+AL10</f>
        <v>25</v>
      </c>
      <c r="AE10" s="36">
        <v>13</v>
      </c>
      <c r="AF10" s="36">
        <f>SUM(AF11:AF47)</f>
        <v>13</v>
      </c>
      <c r="AG10" s="36">
        <v>1</v>
      </c>
      <c r="AH10" s="36">
        <f>SUM(AH11:AH47)</f>
        <v>1</v>
      </c>
      <c r="AI10" s="36">
        <v>5</v>
      </c>
      <c r="AJ10" s="36">
        <f>SUM(AJ11:AJ47)</f>
        <v>5</v>
      </c>
      <c r="AK10" s="36">
        <v>6</v>
      </c>
      <c r="AL10" s="37">
        <f>SUM(AL11:AL47)</f>
        <v>6</v>
      </c>
    </row>
    <row r="11" spans="2:38" ht="20.100000000000001" customHeight="1" thickTop="1" x14ac:dyDescent="0.3">
      <c r="B11" s="11" t="s">
        <v>279</v>
      </c>
      <c r="C11" s="75" t="s">
        <v>280</v>
      </c>
      <c r="D11" s="76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3"/>
    </row>
    <row r="12" spans="2:38" ht="20.100000000000001" customHeight="1" x14ac:dyDescent="0.3">
      <c r="B12" s="5" t="s">
        <v>254</v>
      </c>
      <c r="C12" s="77">
        <f t="shared" ref="C12:C19" si="0">SUM(E12:AL12)</f>
        <v>1</v>
      </c>
      <c r="D12" s="78"/>
      <c r="E12" s="7"/>
      <c r="F12" s="7"/>
      <c r="G12" s="7"/>
      <c r="H12" s="7"/>
      <c r="I12" s="7"/>
      <c r="J12" s="7"/>
      <c r="K12" s="7"/>
      <c r="L12" s="7"/>
      <c r="M12" s="7"/>
      <c r="N12" s="7">
        <v>1</v>
      </c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8"/>
    </row>
    <row r="13" spans="2:38" ht="20.100000000000001" customHeight="1" x14ac:dyDescent="0.3">
      <c r="B13" s="5" t="s">
        <v>253</v>
      </c>
      <c r="C13" s="77">
        <f t="shared" si="0"/>
        <v>3</v>
      </c>
      <c r="D13" s="78"/>
      <c r="E13" s="7"/>
      <c r="F13" s="7"/>
      <c r="G13" s="7"/>
      <c r="H13" s="7"/>
      <c r="I13" s="7"/>
      <c r="J13" s="7"/>
      <c r="K13" s="7"/>
      <c r="L13" s="7">
        <v>1</v>
      </c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>
        <v>2</v>
      </c>
      <c r="AC13" s="7"/>
      <c r="AD13" s="7"/>
      <c r="AE13" s="7"/>
      <c r="AF13" s="7"/>
      <c r="AG13" s="7"/>
      <c r="AH13" s="7"/>
      <c r="AI13" s="7"/>
      <c r="AJ13" s="7"/>
      <c r="AK13" s="7"/>
      <c r="AL13" s="8"/>
    </row>
    <row r="14" spans="2:38" ht="20.100000000000001" customHeight="1" x14ac:dyDescent="0.3">
      <c r="B14" s="5" t="s">
        <v>21</v>
      </c>
      <c r="C14" s="77">
        <f t="shared" si="0"/>
        <v>5</v>
      </c>
      <c r="D14" s="78"/>
      <c r="E14" s="7"/>
      <c r="F14" s="7"/>
      <c r="G14" s="7"/>
      <c r="H14" s="7"/>
      <c r="I14" s="7"/>
      <c r="J14" s="7"/>
      <c r="K14" s="7"/>
      <c r="L14" s="7">
        <v>2</v>
      </c>
      <c r="M14" s="7"/>
      <c r="N14" s="7"/>
      <c r="O14" s="7"/>
      <c r="P14" s="7"/>
      <c r="Q14" s="7"/>
      <c r="R14" s="7"/>
      <c r="S14" s="7"/>
      <c r="T14" s="7">
        <v>1</v>
      </c>
      <c r="U14" s="7"/>
      <c r="V14" s="7"/>
      <c r="W14" s="7"/>
      <c r="X14" s="7"/>
      <c r="Y14" s="7"/>
      <c r="Z14" s="7"/>
      <c r="AA14" s="7"/>
      <c r="AB14" s="7">
        <v>2</v>
      </c>
      <c r="AC14" s="7"/>
      <c r="AD14" s="7"/>
      <c r="AE14" s="7"/>
      <c r="AF14" s="7"/>
      <c r="AG14" s="7"/>
      <c r="AH14" s="7"/>
      <c r="AI14" s="7"/>
      <c r="AJ14" s="7"/>
      <c r="AK14" s="7"/>
      <c r="AL14" s="8"/>
    </row>
    <row r="15" spans="2:38" ht="20.100000000000001" customHeight="1" x14ac:dyDescent="0.3">
      <c r="B15" s="5" t="s">
        <v>23</v>
      </c>
      <c r="C15" s="77">
        <f t="shared" si="0"/>
        <v>1</v>
      </c>
      <c r="D15" s="78"/>
      <c r="E15" s="7"/>
      <c r="F15" s="7"/>
      <c r="G15" s="7"/>
      <c r="H15" s="7"/>
      <c r="I15" s="7"/>
      <c r="J15" s="7"/>
      <c r="K15" s="7"/>
      <c r="L15" s="7">
        <v>1</v>
      </c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8"/>
    </row>
    <row r="16" spans="2:38" ht="20.100000000000001" customHeight="1" x14ac:dyDescent="0.3">
      <c r="B16" s="5" t="s">
        <v>27</v>
      </c>
      <c r="C16" s="77">
        <f t="shared" si="0"/>
        <v>11</v>
      </c>
      <c r="D16" s="78"/>
      <c r="E16" s="7"/>
      <c r="F16" s="7"/>
      <c r="G16" s="7"/>
      <c r="H16" s="7"/>
      <c r="I16" s="7"/>
      <c r="J16" s="7"/>
      <c r="K16" s="7"/>
      <c r="L16" s="7">
        <v>1</v>
      </c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>
        <v>3</v>
      </c>
      <c r="AC16" s="7"/>
      <c r="AD16" s="7"/>
      <c r="AE16" s="7"/>
      <c r="AF16" s="7"/>
      <c r="AG16" s="7"/>
      <c r="AH16" s="7"/>
      <c r="AI16" s="7"/>
      <c r="AJ16" s="7">
        <v>1</v>
      </c>
      <c r="AK16" s="7"/>
      <c r="AL16" s="8">
        <v>6</v>
      </c>
    </row>
    <row r="17" spans="2:38" ht="20.100000000000001" customHeight="1" x14ac:dyDescent="0.3">
      <c r="B17" s="5" t="s">
        <v>20</v>
      </c>
      <c r="C17" s="77">
        <f t="shared" si="0"/>
        <v>3</v>
      </c>
      <c r="D17" s="78"/>
      <c r="E17" s="7"/>
      <c r="F17" s="7"/>
      <c r="G17" s="7"/>
      <c r="H17" s="7"/>
      <c r="I17" s="7"/>
      <c r="J17" s="7">
        <v>1</v>
      </c>
      <c r="K17" s="7"/>
      <c r="L17" s="7">
        <v>1</v>
      </c>
      <c r="M17" s="7"/>
      <c r="N17" s="7">
        <v>1</v>
      </c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8"/>
    </row>
    <row r="18" spans="2:38" ht="20.100000000000001" customHeight="1" x14ac:dyDescent="0.3">
      <c r="B18" s="5" t="s">
        <v>277</v>
      </c>
      <c r="C18" s="77">
        <f t="shared" si="0"/>
        <v>3</v>
      </c>
      <c r="D18" s="78"/>
      <c r="E18" s="7"/>
      <c r="F18" s="7"/>
      <c r="G18" s="7"/>
      <c r="H18" s="7"/>
      <c r="I18" s="7"/>
      <c r="J18" s="7"/>
      <c r="K18" s="7"/>
      <c r="L18" s="7">
        <v>2</v>
      </c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>
        <v>1</v>
      </c>
      <c r="AC18" s="7"/>
      <c r="AD18" s="7"/>
      <c r="AE18" s="7"/>
      <c r="AF18" s="7"/>
      <c r="AG18" s="7"/>
      <c r="AH18" s="7"/>
      <c r="AI18" s="7"/>
      <c r="AJ18" s="7"/>
      <c r="AK18" s="7"/>
      <c r="AL18" s="8"/>
    </row>
    <row r="19" spans="2:38" ht="20.100000000000001" customHeight="1" x14ac:dyDescent="0.3">
      <c r="B19" s="5" t="s">
        <v>255</v>
      </c>
      <c r="C19" s="77">
        <f t="shared" si="0"/>
        <v>9</v>
      </c>
      <c r="D19" s="78"/>
      <c r="E19" s="7"/>
      <c r="F19" s="7"/>
      <c r="G19" s="7"/>
      <c r="H19" s="7"/>
      <c r="I19" s="7"/>
      <c r="J19" s="7"/>
      <c r="K19" s="7"/>
      <c r="L19" s="7">
        <v>1</v>
      </c>
      <c r="M19" s="7"/>
      <c r="N19" s="7">
        <v>1</v>
      </c>
      <c r="O19" s="7"/>
      <c r="P19" s="7"/>
      <c r="Q19" s="7"/>
      <c r="R19" s="7">
        <v>1</v>
      </c>
      <c r="S19" s="7"/>
      <c r="T19" s="7">
        <v>4</v>
      </c>
      <c r="U19" s="7"/>
      <c r="V19" s="7"/>
      <c r="W19" s="7"/>
      <c r="X19" s="7"/>
      <c r="Y19" s="7"/>
      <c r="Z19" s="7"/>
      <c r="AA19" s="7"/>
      <c r="AB19" s="7">
        <v>2</v>
      </c>
      <c r="AC19" s="7"/>
      <c r="AD19" s="7"/>
      <c r="AE19" s="7"/>
      <c r="AF19" s="7"/>
      <c r="AG19" s="7"/>
      <c r="AH19" s="7"/>
      <c r="AI19" s="7"/>
      <c r="AJ19" s="7"/>
      <c r="AK19" s="7"/>
      <c r="AL19" s="8"/>
    </row>
    <row r="20" spans="2:38" ht="20.100000000000001" customHeight="1" x14ac:dyDescent="0.3">
      <c r="B20" s="5" t="s">
        <v>276</v>
      </c>
      <c r="C20" s="77" t="s">
        <v>280</v>
      </c>
      <c r="D20" s="78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8"/>
    </row>
    <row r="21" spans="2:38" ht="20.100000000000001" customHeight="1" x14ac:dyDescent="0.3">
      <c r="B21" s="5" t="s">
        <v>256</v>
      </c>
      <c r="C21" s="77">
        <f>SUM(E21:AL21)</f>
        <v>2</v>
      </c>
      <c r="D21" s="78"/>
      <c r="E21" s="7"/>
      <c r="F21" s="7"/>
      <c r="G21" s="7"/>
      <c r="H21" s="7"/>
      <c r="I21" s="7"/>
      <c r="J21" s="7"/>
      <c r="K21" s="7"/>
      <c r="L21" s="7">
        <v>2</v>
      </c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8"/>
    </row>
    <row r="22" spans="2:38" ht="20.100000000000001" customHeight="1" x14ac:dyDescent="0.3">
      <c r="B22" s="5" t="s">
        <v>24</v>
      </c>
      <c r="C22" s="77">
        <f>SUM(E22:AL22)</f>
        <v>1</v>
      </c>
      <c r="D22" s="78"/>
      <c r="E22" s="7"/>
      <c r="F22" s="7"/>
      <c r="G22" s="7"/>
      <c r="H22" s="7"/>
      <c r="I22" s="7"/>
      <c r="J22" s="7"/>
      <c r="K22" s="7"/>
      <c r="L22" s="7">
        <v>1</v>
      </c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8"/>
    </row>
    <row r="23" spans="2:38" ht="20.100000000000001" customHeight="1" x14ac:dyDescent="0.3">
      <c r="B23" s="5" t="s">
        <v>278</v>
      </c>
      <c r="C23" s="77">
        <f>SUM(E23:AL23)</f>
        <v>3</v>
      </c>
      <c r="D23" s="78"/>
      <c r="E23" s="7"/>
      <c r="F23" s="7"/>
      <c r="G23" s="7"/>
      <c r="H23" s="7"/>
      <c r="I23" s="7"/>
      <c r="J23" s="7">
        <v>1</v>
      </c>
      <c r="K23" s="7"/>
      <c r="L23" s="7">
        <v>1</v>
      </c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>
        <v>1</v>
      </c>
      <c r="AC23" s="7"/>
      <c r="AD23" s="7"/>
      <c r="AE23" s="7"/>
      <c r="AF23" s="7"/>
      <c r="AG23" s="7"/>
      <c r="AH23" s="7"/>
      <c r="AI23" s="7"/>
      <c r="AJ23" s="7"/>
      <c r="AK23" s="7"/>
      <c r="AL23" s="8"/>
    </row>
    <row r="24" spans="2:38" ht="20.100000000000001" customHeight="1" x14ac:dyDescent="0.3">
      <c r="B24" s="5" t="s">
        <v>25</v>
      </c>
      <c r="C24" s="77">
        <f>SUM(E24:AL24)</f>
        <v>4</v>
      </c>
      <c r="D24" s="78"/>
      <c r="E24" s="7"/>
      <c r="F24" s="7"/>
      <c r="G24" s="7"/>
      <c r="H24" s="7"/>
      <c r="I24" s="7"/>
      <c r="J24" s="7">
        <v>1</v>
      </c>
      <c r="K24" s="7"/>
      <c r="L24" s="7">
        <v>1</v>
      </c>
      <c r="M24" s="7"/>
      <c r="N24" s="7">
        <v>1</v>
      </c>
      <c r="O24" s="7"/>
      <c r="P24" s="7"/>
      <c r="Q24" s="7"/>
      <c r="R24" s="7">
        <v>1</v>
      </c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8"/>
    </row>
    <row r="25" spans="2:38" ht="20.100000000000001" customHeight="1" x14ac:dyDescent="0.3">
      <c r="B25" s="5" t="s">
        <v>26</v>
      </c>
      <c r="C25" s="77">
        <f>SUM(E25:AL25)</f>
        <v>3</v>
      </c>
      <c r="D25" s="78"/>
      <c r="E25" s="7"/>
      <c r="F25" s="7"/>
      <c r="G25" s="7"/>
      <c r="H25" s="7"/>
      <c r="I25" s="7"/>
      <c r="J25" s="7"/>
      <c r="K25" s="7"/>
      <c r="L25" s="7">
        <v>2</v>
      </c>
      <c r="M25" s="7"/>
      <c r="N25" s="7">
        <v>1</v>
      </c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8"/>
    </row>
    <row r="26" spans="2:38" ht="20.100000000000001" customHeight="1" x14ac:dyDescent="0.3">
      <c r="B26" s="5" t="s">
        <v>22</v>
      </c>
      <c r="C26" s="77" t="s">
        <v>280</v>
      </c>
      <c r="D26" s="78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8"/>
    </row>
    <row r="27" spans="2:38" ht="20.100000000000001" customHeight="1" x14ac:dyDescent="0.3">
      <c r="B27" s="5" t="s">
        <v>30</v>
      </c>
      <c r="C27" s="77">
        <f t="shared" ref="C27:C37" si="1">SUM(E27:AL27)</f>
        <v>1</v>
      </c>
      <c r="D27" s="78"/>
      <c r="E27" s="7"/>
      <c r="F27" s="7"/>
      <c r="G27" s="7"/>
      <c r="H27" s="7"/>
      <c r="I27" s="7"/>
      <c r="J27" s="7"/>
      <c r="K27" s="7"/>
      <c r="L27" s="7">
        <v>1</v>
      </c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8"/>
    </row>
    <row r="28" spans="2:38" ht="20.100000000000001" customHeight="1" x14ac:dyDescent="0.3">
      <c r="B28" s="5" t="s">
        <v>31</v>
      </c>
      <c r="C28" s="77">
        <f t="shared" si="1"/>
        <v>11</v>
      </c>
      <c r="D28" s="78"/>
      <c r="E28" s="7"/>
      <c r="F28" s="7"/>
      <c r="G28" s="7"/>
      <c r="H28" s="7"/>
      <c r="I28" s="7"/>
      <c r="J28" s="7"/>
      <c r="K28" s="7"/>
      <c r="L28" s="7">
        <v>2</v>
      </c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>
        <v>1</v>
      </c>
      <c r="Y28" s="7"/>
      <c r="Z28" s="7">
        <v>2</v>
      </c>
      <c r="AA28" s="7"/>
      <c r="AB28" s="7">
        <v>6</v>
      </c>
      <c r="AC28" s="7"/>
      <c r="AD28" s="7"/>
      <c r="AE28" s="7"/>
      <c r="AF28" s="7"/>
      <c r="AG28" s="7"/>
      <c r="AH28" s="7"/>
      <c r="AI28" s="7"/>
      <c r="AJ28" s="7"/>
      <c r="AK28" s="7"/>
      <c r="AL28" s="8"/>
    </row>
    <row r="29" spans="2:38" ht="20.100000000000001" customHeight="1" x14ac:dyDescent="0.3">
      <c r="B29" s="5" t="s">
        <v>32</v>
      </c>
      <c r="C29" s="77">
        <f t="shared" si="1"/>
        <v>2</v>
      </c>
      <c r="D29" s="78"/>
      <c r="E29" s="7"/>
      <c r="F29" s="7"/>
      <c r="G29" s="7"/>
      <c r="H29" s="7"/>
      <c r="I29" s="7"/>
      <c r="J29" s="7"/>
      <c r="K29" s="7"/>
      <c r="L29" s="7">
        <v>2</v>
      </c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8"/>
    </row>
    <row r="30" spans="2:38" ht="20.100000000000001" customHeight="1" x14ac:dyDescent="0.3">
      <c r="B30" s="5" t="s">
        <v>34</v>
      </c>
      <c r="C30" s="77">
        <f t="shared" si="1"/>
        <v>4</v>
      </c>
      <c r="D30" s="78"/>
      <c r="E30" s="7"/>
      <c r="F30" s="7"/>
      <c r="G30" s="7"/>
      <c r="H30" s="7"/>
      <c r="I30" s="7"/>
      <c r="J30" s="7"/>
      <c r="K30" s="7"/>
      <c r="L30" s="7">
        <v>3</v>
      </c>
      <c r="M30" s="7"/>
      <c r="N30" s="7">
        <v>1</v>
      </c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8"/>
    </row>
    <row r="31" spans="2:38" ht="20.100000000000001" customHeight="1" x14ac:dyDescent="0.3">
      <c r="B31" s="5" t="s">
        <v>35</v>
      </c>
      <c r="C31" s="77">
        <f t="shared" si="1"/>
        <v>1</v>
      </c>
      <c r="D31" s="78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>
        <v>1</v>
      </c>
      <c r="AC31" s="7"/>
      <c r="AD31" s="7"/>
      <c r="AE31" s="7"/>
      <c r="AF31" s="7"/>
      <c r="AG31" s="7"/>
      <c r="AH31" s="7"/>
      <c r="AI31" s="7"/>
      <c r="AJ31" s="7"/>
      <c r="AK31" s="7"/>
      <c r="AL31" s="8"/>
    </row>
    <row r="32" spans="2:38" ht="20.100000000000001" customHeight="1" x14ac:dyDescent="0.3">
      <c r="B32" s="5" t="s">
        <v>33</v>
      </c>
      <c r="C32" s="77">
        <f t="shared" ref="C32" si="2">SUM(E32:AL32)</f>
        <v>13</v>
      </c>
      <c r="D32" s="78"/>
      <c r="E32" s="7"/>
      <c r="F32" s="7"/>
      <c r="G32" s="7"/>
      <c r="H32" s="7"/>
      <c r="I32" s="7"/>
      <c r="J32" s="7"/>
      <c r="K32" s="7"/>
      <c r="L32" s="7">
        <v>1</v>
      </c>
      <c r="M32" s="7"/>
      <c r="N32" s="7"/>
      <c r="O32" s="7"/>
      <c r="P32" s="7"/>
      <c r="Q32" s="7"/>
      <c r="R32" s="7"/>
      <c r="S32" s="7"/>
      <c r="T32" s="7">
        <v>1</v>
      </c>
      <c r="U32" s="7"/>
      <c r="V32" s="7"/>
      <c r="W32" s="7"/>
      <c r="X32" s="7"/>
      <c r="Y32" s="7"/>
      <c r="Z32" s="7">
        <v>1</v>
      </c>
      <c r="AA32" s="7"/>
      <c r="AB32" s="7">
        <v>6</v>
      </c>
      <c r="AC32" s="7"/>
      <c r="AD32" s="7"/>
      <c r="AE32" s="7"/>
      <c r="AF32" s="7"/>
      <c r="AG32" s="7"/>
      <c r="AH32" s="7"/>
      <c r="AI32" s="7"/>
      <c r="AJ32" s="7">
        <v>4</v>
      </c>
      <c r="AK32" s="7"/>
      <c r="AL32" s="8"/>
    </row>
    <row r="33" spans="2:38" ht="20.100000000000001" customHeight="1" x14ac:dyDescent="0.3">
      <c r="B33" s="5" t="s">
        <v>266</v>
      </c>
      <c r="C33" s="77">
        <f t="shared" ref="C33" si="3">SUM(E33:AL33)</f>
        <v>26</v>
      </c>
      <c r="D33" s="78"/>
      <c r="E33" s="7"/>
      <c r="F33" s="7"/>
      <c r="G33" s="7"/>
      <c r="H33" s="7"/>
      <c r="I33" s="7"/>
      <c r="J33" s="7"/>
      <c r="K33" s="7"/>
      <c r="L33" s="7">
        <v>1</v>
      </c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>
        <v>1</v>
      </c>
      <c r="Y33" s="7"/>
      <c r="Z33" s="7">
        <v>3</v>
      </c>
      <c r="AA33" s="7"/>
      <c r="AB33" s="7">
        <v>8</v>
      </c>
      <c r="AC33" s="7"/>
      <c r="AD33" s="7"/>
      <c r="AE33" s="7"/>
      <c r="AF33" s="7">
        <v>13</v>
      </c>
      <c r="AG33" s="7"/>
      <c r="AH33" s="7"/>
      <c r="AI33" s="7"/>
      <c r="AJ33" s="7"/>
      <c r="AK33" s="7"/>
      <c r="AL33" s="8"/>
    </row>
    <row r="34" spans="2:38" ht="20.100000000000001" customHeight="1" x14ac:dyDescent="0.3">
      <c r="B34" s="5" t="s">
        <v>28</v>
      </c>
      <c r="C34" s="77">
        <f t="shared" ref="C34" si="4">SUM(E34:AL34)</f>
        <v>2</v>
      </c>
      <c r="D34" s="78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>
        <v>2</v>
      </c>
      <c r="AC34" s="7"/>
      <c r="AD34" s="7"/>
      <c r="AE34" s="7"/>
      <c r="AF34" s="7"/>
      <c r="AG34" s="7"/>
      <c r="AH34" s="7"/>
      <c r="AI34" s="7"/>
      <c r="AJ34" s="7"/>
      <c r="AK34" s="7"/>
      <c r="AL34" s="8"/>
    </row>
    <row r="35" spans="2:38" ht="20.100000000000001" customHeight="1" x14ac:dyDescent="0.3">
      <c r="B35" s="5" t="s">
        <v>36</v>
      </c>
      <c r="C35" s="77">
        <f t="shared" si="1"/>
        <v>2</v>
      </c>
      <c r="D35" s="78"/>
      <c r="E35" s="7"/>
      <c r="F35" s="7"/>
      <c r="G35" s="7"/>
      <c r="H35" s="7">
        <v>1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>
        <v>1</v>
      </c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8"/>
    </row>
    <row r="36" spans="2:38" ht="20.100000000000001" customHeight="1" x14ac:dyDescent="0.3">
      <c r="B36" s="5" t="s">
        <v>37</v>
      </c>
      <c r="C36" s="77">
        <f t="shared" si="1"/>
        <v>4</v>
      </c>
      <c r="D36" s="78"/>
      <c r="E36" s="7"/>
      <c r="F36" s="7"/>
      <c r="G36" s="7"/>
      <c r="H36" s="7"/>
      <c r="I36" s="7"/>
      <c r="J36" s="7"/>
      <c r="K36" s="7"/>
      <c r="L36" s="7"/>
      <c r="M36" s="7"/>
      <c r="N36" s="7">
        <v>1</v>
      </c>
      <c r="O36" s="7"/>
      <c r="P36" s="7"/>
      <c r="Q36" s="7"/>
      <c r="R36" s="7"/>
      <c r="S36" s="7"/>
      <c r="T36" s="7">
        <v>1</v>
      </c>
      <c r="U36" s="7"/>
      <c r="V36" s="7"/>
      <c r="W36" s="7"/>
      <c r="X36" s="7"/>
      <c r="Y36" s="7"/>
      <c r="Z36" s="7"/>
      <c r="AA36" s="7"/>
      <c r="AB36" s="7">
        <v>1</v>
      </c>
      <c r="AC36" s="7"/>
      <c r="AD36" s="7"/>
      <c r="AE36" s="7"/>
      <c r="AF36" s="7"/>
      <c r="AG36" s="7"/>
      <c r="AH36" s="7">
        <v>1</v>
      </c>
      <c r="AI36" s="7"/>
      <c r="AJ36" s="7"/>
      <c r="AK36" s="7"/>
      <c r="AL36" s="8"/>
    </row>
    <row r="37" spans="2:38" ht="20.100000000000001" customHeight="1" x14ac:dyDescent="0.3">
      <c r="B37" s="5" t="s">
        <v>38</v>
      </c>
      <c r="C37" s="77">
        <f t="shared" si="1"/>
        <v>2</v>
      </c>
      <c r="D37" s="78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>
        <v>1</v>
      </c>
      <c r="S37" s="7"/>
      <c r="T37" s="7">
        <v>1</v>
      </c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8"/>
    </row>
    <row r="38" spans="2:38" ht="20.100000000000001" customHeight="1" x14ac:dyDescent="0.3">
      <c r="B38" s="5" t="s">
        <v>39</v>
      </c>
      <c r="C38" s="77" t="s">
        <v>280</v>
      </c>
      <c r="D38" s="78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8"/>
    </row>
    <row r="39" spans="2:38" ht="20.100000000000001" customHeight="1" x14ac:dyDescent="0.3">
      <c r="B39" s="5" t="s">
        <v>40</v>
      </c>
      <c r="C39" s="77" t="s">
        <v>280</v>
      </c>
      <c r="D39" s="78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8"/>
    </row>
    <row r="40" spans="2:38" ht="20.100000000000001" customHeight="1" x14ac:dyDescent="0.3">
      <c r="B40" s="5" t="s">
        <v>41</v>
      </c>
      <c r="C40" s="77">
        <f t="shared" ref="C40:C47" si="5">SUM(E40:AL40)</f>
        <v>2</v>
      </c>
      <c r="D40" s="78"/>
      <c r="E40" s="7"/>
      <c r="F40" s="7"/>
      <c r="G40" s="7"/>
      <c r="H40" s="7"/>
      <c r="I40" s="7"/>
      <c r="J40" s="7"/>
      <c r="K40" s="7"/>
      <c r="L40" s="7"/>
      <c r="M40" s="7"/>
      <c r="N40" s="7">
        <v>1</v>
      </c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>
        <v>1</v>
      </c>
      <c r="AC40" s="7"/>
      <c r="AD40" s="7"/>
      <c r="AE40" s="7"/>
      <c r="AF40" s="7"/>
      <c r="AG40" s="7"/>
      <c r="AH40" s="7"/>
      <c r="AI40" s="7"/>
      <c r="AJ40" s="7"/>
      <c r="AK40" s="7"/>
      <c r="AL40" s="8"/>
    </row>
    <row r="41" spans="2:38" ht="20.100000000000001" customHeight="1" x14ac:dyDescent="0.3">
      <c r="B41" s="5" t="s">
        <v>42</v>
      </c>
      <c r="C41" s="77">
        <f t="shared" si="5"/>
        <v>2</v>
      </c>
      <c r="D41" s="78"/>
      <c r="E41" s="7"/>
      <c r="F41" s="7"/>
      <c r="G41" s="7"/>
      <c r="H41" s="7"/>
      <c r="I41" s="7"/>
      <c r="J41" s="7"/>
      <c r="K41" s="7"/>
      <c r="L41" s="7"/>
      <c r="M41" s="7"/>
      <c r="N41" s="7">
        <v>1</v>
      </c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>
        <v>1</v>
      </c>
      <c r="AC41" s="7"/>
      <c r="AD41" s="7"/>
      <c r="AE41" s="7"/>
      <c r="AF41" s="7"/>
      <c r="AG41" s="7"/>
      <c r="AH41" s="7"/>
      <c r="AI41" s="7"/>
      <c r="AJ41" s="7"/>
      <c r="AK41" s="7"/>
      <c r="AL41" s="8"/>
    </row>
    <row r="42" spans="2:38" ht="20.100000000000001" customHeight="1" x14ac:dyDescent="0.3">
      <c r="B42" s="5" t="s">
        <v>43</v>
      </c>
      <c r="C42" s="77">
        <f t="shared" si="5"/>
        <v>2</v>
      </c>
      <c r="D42" s="78"/>
      <c r="E42" s="7"/>
      <c r="F42" s="7"/>
      <c r="G42" s="7"/>
      <c r="H42" s="7"/>
      <c r="I42" s="7"/>
      <c r="J42" s="7"/>
      <c r="K42" s="7"/>
      <c r="L42" s="7"/>
      <c r="M42" s="7"/>
      <c r="N42" s="7">
        <v>1</v>
      </c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>
        <v>1</v>
      </c>
      <c r="AC42" s="7"/>
      <c r="AD42" s="7"/>
      <c r="AE42" s="7"/>
      <c r="AF42" s="7"/>
      <c r="AG42" s="7"/>
      <c r="AH42" s="7"/>
      <c r="AI42" s="7"/>
      <c r="AJ42" s="7"/>
      <c r="AK42" s="7"/>
      <c r="AL42" s="8"/>
    </row>
    <row r="43" spans="2:38" ht="20.100000000000001" customHeight="1" x14ac:dyDescent="0.3">
      <c r="B43" s="5" t="s">
        <v>44</v>
      </c>
      <c r="C43" s="77">
        <f t="shared" si="5"/>
        <v>2</v>
      </c>
      <c r="D43" s="78"/>
      <c r="E43" s="7"/>
      <c r="F43" s="7"/>
      <c r="G43" s="7"/>
      <c r="H43" s="7"/>
      <c r="I43" s="7"/>
      <c r="J43" s="7"/>
      <c r="K43" s="7"/>
      <c r="L43" s="7">
        <v>1</v>
      </c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>
        <v>1</v>
      </c>
      <c r="AC43" s="7"/>
      <c r="AD43" s="7"/>
      <c r="AE43" s="7"/>
      <c r="AF43" s="7"/>
      <c r="AG43" s="7"/>
      <c r="AH43" s="7"/>
      <c r="AI43" s="7"/>
      <c r="AJ43" s="7"/>
      <c r="AK43" s="7"/>
      <c r="AL43" s="8"/>
    </row>
    <row r="44" spans="2:38" ht="20.100000000000001" customHeight="1" x14ac:dyDescent="0.3">
      <c r="B44" s="5" t="s">
        <v>45</v>
      </c>
      <c r="C44" s="77">
        <f t="shared" si="5"/>
        <v>2</v>
      </c>
      <c r="D44" s="78"/>
      <c r="E44" s="7"/>
      <c r="F44" s="7"/>
      <c r="G44" s="7"/>
      <c r="H44" s="7"/>
      <c r="I44" s="7"/>
      <c r="J44" s="7"/>
      <c r="K44" s="7"/>
      <c r="L44" s="7"/>
      <c r="M44" s="7"/>
      <c r="N44" s="7">
        <v>1</v>
      </c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>
        <v>1</v>
      </c>
      <c r="AC44" s="7"/>
      <c r="AD44" s="7"/>
      <c r="AE44" s="7"/>
      <c r="AF44" s="7"/>
      <c r="AG44" s="7"/>
      <c r="AH44" s="7"/>
      <c r="AI44" s="7"/>
      <c r="AJ44" s="7"/>
      <c r="AK44" s="7"/>
      <c r="AL44" s="8"/>
    </row>
    <row r="45" spans="2:38" ht="20.100000000000001" customHeight="1" x14ac:dyDescent="0.3">
      <c r="B45" s="5" t="s">
        <v>46</v>
      </c>
      <c r="C45" s="77">
        <f t="shared" si="5"/>
        <v>2</v>
      </c>
      <c r="D45" s="78"/>
      <c r="E45" s="7"/>
      <c r="F45" s="7"/>
      <c r="G45" s="7"/>
      <c r="H45" s="7"/>
      <c r="I45" s="7"/>
      <c r="J45" s="7"/>
      <c r="K45" s="7"/>
      <c r="L45" s="7"/>
      <c r="M45" s="7"/>
      <c r="N45" s="7">
        <v>1</v>
      </c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>
        <v>1</v>
      </c>
      <c r="AC45" s="7"/>
      <c r="AD45" s="7"/>
      <c r="AE45" s="7"/>
      <c r="AF45" s="7"/>
      <c r="AG45" s="7"/>
      <c r="AH45" s="7"/>
      <c r="AI45" s="7"/>
      <c r="AJ45" s="7"/>
      <c r="AK45" s="7"/>
      <c r="AL45" s="8"/>
    </row>
    <row r="46" spans="2:38" ht="20.100000000000001" customHeight="1" x14ac:dyDescent="0.3">
      <c r="B46" s="5" t="s">
        <v>47</v>
      </c>
      <c r="C46" s="77">
        <f t="shared" si="5"/>
        <v>2</v>
      </c>
      <c r="D46" s="78"/>
      <c r="E46" s="7"/>
      <c r="F46" s="7"/>
      <c r="G46" s="7"/>
      <c r="H46" s="7"/>
      <c r="I46" s="7"/>
      <c r="J46" s="7"/>
      <c r="K46" s="7"/>
      <c r="L46" s="7"/>
      <c r="M46" s="7"/>
      <c r="N46" s="7">
        <v>1</v>
      </c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>
        <v>1</v>
      </c>
      <c r="AC46" s="7"/>
      <c r="AD46" s="7"/>
      <c r="AE46" s="7"/>
      <c r="AF46" s="7"/>
      <c r="AG46" s="7"/>
      <c r="AH46" s="7"/>
      <c r="AI46" s="7"/>
      <c r="AJ46" s="7"/>
      <c r="AK46" s="7"/>
      <c r="AL46" s="8"/>
    </row>
    <row r="47" spans="2:38" ht="20.100000000000001" customHeight="1" thickBot="1" x14ac:dyDescent="0.35">
      <c r="B47" s="6" t="s">
        <v>48</v>
      </c>
      <c r="C47" s="97">
        <f t="shared" si="5"/>
        <v>2</v>
      </c>
      <c r="D47" s="98"/>
      <c r="E47" s="9"/>
      <c r="F47" s="9"/>
      <c r="G47" s="9"/>
      <c r="H47" s="9"/>
      <c r="I47" s="9"/>
      <c r="J47" s="9"/>
      <c r="K47" s="9"/>
      <c r="L47" s="9"/>
      <c r="M47" s="9"/>
      <c r="N47" s="9">
        <v>1</v>
      </c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>
        <v>1</v>
      </c>
      <c r="AC47" s="9"/>
      <c r="AD47" s="9"/>
      <c r="AE47" s="9"/>
      <c r="AF47" s="9"/>
      <c r="AG47" s="9"/>
      <c r="AH47" s="9"/>
      <c r="AI47" s="9"/>
      <c r="AJ47" s="9"/>
      <c r="AK47" s="9"/>
      <c r="AL47" s="10"/>
    </row>
    <row r="48" spans="2:38" ht="6" customHeight="1" x14ac:dyDescent="0.3"/>
    <row r="49" spans="2:26" ht="30.75" customHeight="1" x14ac:dyDescent="0.3">
      <c r="B49" s="96" t="s">
        <v>242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96"/>
    </row>
  </sheetData>
  <mergeCells count="66">
    <mergeCell ref="C42:D42"/>
    <mergeCell ref="C43:D43"/>
    <mergeCell ref="C29:D29"/>
    <mergeCell ref="C38:D38"/>
    <mergeCell ref="C39:D39"/>
    <mergeCell ref="C40:D40"/>
    <mergeCell ref="C41:D41"/>
    <mergeCell ref="C31:D31"/>
    <mergeCell ref="C35:D35"/>
    <mergeCell ref="C36:D36"/>
    <mergeCell ref="B49:Z49"/>
    <mergeCell ref="C44:D44"/>
    <mergeCell ref="C45:D45"/>
    <mergeCell ref="C46:D46"/>
    <mergeCell ref="C47:D47"/>
    <mergeCell ref="C27:D27"/>
    <mergeCell ref="C28:D28"/>
    <mergeCell ref="C37:D37"/>
    <mergeCell ref="C30:D30"/>
    <mergeCell ref="C34:D34"/>
    <mergeCell ref="C33:D33"/>
    <mergeCell ref="C32:D32"/>
    <mergeCell ref="C21:D21"/>
    <mergeCell ref="C17:D17"/>
    <mergeCell ref="C18:D18"/>
    <mergeCell ref="C14:D14"/>
    <mergeCell ref="C26:D26"/>
    <mergeCell ref="C16:D16"/>
    <mergeCell ref="C15:D15"/>
    <mergeCell ref="C22:D22"/>
    <mergeCell ref="C23:D23"/>
    <mergeCell ref="C24:D24"/>
    <mergeCell ref="C25:D25"/>
    <mergeCell ref="C20:D20"/>
    <mergeCell ref="C19:D19"/>
    <mergeCell ref="AC7:AL7"/>
    <mergeCell ref="C7:D8"/>
    <mergeCell ref="AG5:AL5"/>
    <mergeCell ref="B2:AL3"/>
    <mergeCell ref="O7:T7"/>
    <mergeCell ref="U7:AB7"/>
    <mergeCell ref="K8:L8"/>
    <mergeCell ref="M8:N8"/>
    <mergeCell ref="E7:N7"/>
    <mergeCell ref="AA8:AB8"/>
    <mergeCell ref="G8:H8"/>
    <mergeCell ref="I8:J8"/>
    <mergeCell ref="AG6:AL6"/>
    <mergeCell ref="B5:AF5"/>
    <mergeCell ref="B4:I4"/>
    <mergeCell ref="B7:B10"/>
    <mergeCell ref="Q8:R8"/>
    <mergeCell ref="S8:T8"/>
    <mergeCell ref="W8:X8"/>
    <mergeCell ref="AI8:AJ8"/>
    <mergeCell ref="AK8:AL8"/>
    <mergeCell ref="AG8:AH8"/>
    <mergeCell ref="AE8:AF8"/>
    <mergeCell ref="U8:V8"/>
    <mergeCell ref="AC8:AD8"/>
    <mergeCell ref="Y8:Z8"/>
    <mergeCell ref="C11:D11"/>
    <mergeCell ref="C13:D13"/>
    <mergeCell ref="C12:D12"/>
    <mergeCell ref="O8:P8"/>
    <mergeCell ref="E8:F8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4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I65"/>
  <sheetViews>
    <sheetView topLeftCell="A28" workbookViewId="0">
      <selection activeCell="H63" sqref="H63"/>
    </sheetView>
  </sheetViews>
  <sheetFormatPr defaultRowHeight="16.5" x14ac:dyDescent="0.3"/>
  <cols>
    <col min="1" max="1" width="4.375" customWidth="1"/>
    <col min="2" max="2" width="5.75" customWidth="1"/>
    <col min="3" max="3" width="11" bestFit="1" customWidth="1"/>
    <col min="4" max="5" width="17.875" bestFit="1" customWidth="1"/>
    <col min="6" max="7" width="12.125" bestFit="1" customWidth="1"/>
    <col min="8" max="8" width="14.375" bestFit="1" customWidth="1"/>
  </cols>
  <sheetData>
    <row r="2" spans="2:9" ht="40.5" customHeight="1" x14ac:dyDescent="0.3">
      <c r="B2" s="89" t="s">
        <v>243</v>
      </c>
      <c r="C2" s="89"/>
      <c r="D2" s="89"/>
      <c r="E2" s="89"/>
      <c r="F2" s="89"/>
      <c r="G2" s="89"/>
      <c r="H2" s="89"/>
      <c r="I2" s="89"/>
    </row>
    <row r="3" spans="2:9" ht="6" customHeight="1" thickBot="1" x14ac:dyDescent="0.35">
      <c r="B3" s="1"/>
      <c r="C3" s="1"/>
      <c r="D3" s="1"/>
    </row>
    <row r="4" spans="2:9" ht="35.25" customHeight="1" thickBot="1" x14ac:dyDescent="0.35">
      <c r="B4" s="25" t="s">
        <v>58</v>
      </c>
      <c r="C4" s="26" t="s">
        <v>50</v>
      </c>
      <c r="D4" s="26" t="s">
        <v>51</v>
      </c>
      <c r="E4" s="26" t="s">
        <v>52</v>
      </c>
      <c r="F4" s="26" t="s">
        <v>53</v>
      </c>
      <c r="G4" s="26" t="s">
        <v>54</v>
      </c>
      <c r="H4" s="28" t="s">
        <v>55</v>
      </c>
      <c r="I4" s="27" t="s">
        <v>73</v>
      </c>
    </row>
    <row r="5" spans="2:9" ht="20.100000000000001" customHeight="1" thickTop="1" x14ac:dyDescent="0.3">
      <c r="B5" s="15">
        <v>1</v>
      </c>
      <c r="C5" s="16" t="s">
        <v>57</v>
      </c>
      <c r="D5" s="16" t="s">
        <v>31</v>
      </c>
      <c r="E5" s="16" t="s">
        <v>244</v>
      </c>
      <c r="F5" s="16" t="s">
        <v>246</v>
      </c>
      <c r="G5" s="47">
        <v>44706</v>
      </c>
      <c r="H5" s="29">
        <v>42848</v>
      </c>
      <c r="I5" s="17"/>
    </row>
    <row r="6" spans="2:9" ht="20.100000000000001" customHeight="1" x14ac:dyDescent="0.3">
      <c r="B6" s="3">
        <v>2</v>
      </c>
      <c r="C6" s="31" t="s">
        <v>56</v>
      </c>
      <c r="D6" s="31" t="s">
        <v>26</v>
      </c>
      <c r="E6" s="31" t="s">
        <v>245</v>
      </c>
      <c r="F6" s="31" t="s">
        <v>71</v>
      </c>
      <c r="G6" s="49">
        <v>44706</v>
      </c>
      <c r="H6" s="30">
        <v>50752</v>
      </c>
      <c r="I6" s="14"/>
    </row>
    <row r="8" spans="2:9" ht="40.5" customHeight="1" x14ac:dyDescent="0.3">
      <c r="B8" s="89" t="s">
        <v>240</v>
      </c>
      <c r="C8" s="89"/>
      <c r="D8" s="89"/>
      <c r="E8" s="89"/>
      <c r="F8" s="89"/>
      <c r="G8" s="89"/>
      <c r="H8" s="89"/>
      <c r="I8" s="89"/>
    </row>
    <row r="9" spans="2:9" ht="6" customHeight="1" thickBot="1" x14ac:dyDescent="0.35">
      <c r="B9" s="1"/>
      <c r="C9" s="1"/>
      <c r="D9" s="1"/>
    </row>
    <row r="10" spans="2:9" ht="35.25" customHeight="1" x14ac:dyDescent="0.3">
      <c r="B10" s="55" t="s">
        <v>58</v>
      </c>
      <c r="C10" s="56" t="s">
        <v>51</v>
      </c>
      <c r="D10" s="56" t="s">
        <v>52</v>
      </c>
      <c r="E10" s="56" t="s">
        <v>53</v>
      </c>
      <c r="F10" s="56" t="s">
        <v>54</v>
      </c>
      <c r="G10" s="56" t="s">
        <v>72</v>
      </c>
      <c r="H10" s="56" t="s">
        <v>74</v>
      </c>
      <c r="I10" s="57" t="s">
        <v>73</v>
      </c>
    </row>
    <row r="11" spans="2:9" ht="19.5" customHeight="1" x14ac:dyDescent="0.3">
      <c r="B11" s="3">
        <v>1</v>
      </c>
      <c r="C11" s="52" t="s">
        <v>19</v>
      </c>
      <c r="D11" s="52" t="s">
        <v>77</v>
      </c>
      <c r="E11" s="52" t="s">
        <v>78</v>
      </c>
      <c r="F11" s="49">
        <v>38201</v>
      </c>
      <c r="G11" s="49">
        <v>44601</v>
      </c>
      <c r="H11" s="32">
        <v>900</v>
      </c>
      <c r="I11" s="2" t="s">
        <v>75</v>
      </c>
    </row>
    <row r="12" spans="2:9" x14ac:dyDescent="0.3">
      <c r="B12" s="3">
        <v>2</v>
      </c>
      <c r="C12" s="52" t="s">
        <v>27</v>
      </c>
      <c r="D12" s="52" t="s">
        <v>60</v>
      </c>
      <c r="E12" s="52" t="s">
        <v>250</v>
      </c>
      <c r="F12" s="49">
        <v>41100</v>
      </c>
      <c r="G12" s="49">
        <v>44628</v>
      </c>
      <c r="H12" s="32">
        <v>5880</v>
      </c>
      <c r="I12" s="2" t="s">
        <v>76</v>
      </c>
    </row>
    <row r="13" spans="2:9" x14ac:dyDescent="0.3">
      <c r="B13" s="3">
        <v>3</v>
      </c>
      <c r="C13" s="52" t="s">
        <v>20</v>
      </c>
      <c r="D13" s="52" t="s">
        <v>62</v>
      </c>
      <c r="E13" s="52" t="s">
        <v>249</v>
      </c>
      <c r="F13" s="49">
        <v>41551</v>
      </c>
      <c r="G13" s="49">
        <v>44634</v>
      </c>
      <c r="H13" s="32">
        <v>7777</v>
      </c>
      <c r="I13" s="2" t="s">
        <v>76</v>
      </c>
    </row>
    <row r="14" spans="2:9" x14ac:dyDescent="0.3">
      <c r="B14" s="3">
        <v>4</v>
      </c>
      <c r="C14" s="52" t="s">
        <v>29</v>
      </c>
      <c r="D14" s="52" t="s">
        <v>248</v>
      </c>
      <c r="E14" s="52" t="s">
        <v>252</v>
      </c>
      <c r="F14" s="49">
        <v>39974</v>
      </c>
      <c r="G14" s="49">
        <v>44705</v>
      </c>
      <c r="H14" s="32">
        <v>5850</v>
      </c>
      <c r="I14" s="2" t="s">
        <v>75</v>
      </c>
    </row>
    <row r="15" spans="2:9" x14ac:dyDescent="0.3">
      <c r="B15" s="3">
        <v>5</v>
      </c>
      <c r="C15" s="52" t="s">
        <v>28</v>
      </c>
      <c r="D15" s="52" t="s">
        <v>247</v>
      </c>
      <c r="E15" s="52" t="s">
        <v>251</v>
      </c>
      <c r="F15" s="49">
        <v>40886</v>
      </c>
      <c r="G15" s="49">
        <v>44729</v>
      </c>
      <c r="H15" s="32">
        <v>300</v>
      </c>
      <c r="I15" s="2" t="s">
        <v>75</v>
      </c>
    </row>
    <row r="16" spans="2:9" ht="17.25" thickBot="1" x14ac:dyDescent="0.35">
      <c r="B16" s="4">
        <v>6</v>
      </c>
      <c r="C16" s="58" t="s">
        <v>27</v>
      </c>
      <c r="D16" s="58" t="s">
        <v>348</v>
      </c>
      <c r="E16" s="58" t="s">
        <v>349</v>
      </c>
      <c r="F16" s="59">
        <v>40367</v>
      </c>
      <c r="G16" s="59">
        <v>44897</v>
      </c>
      <c r="H16" s="60">
        <v>2000</v>
      </c>
      <c r="I16" s="61" t="s">
        <v>75</v>
      </c>
    </row>
    <row r="17" spans="2:9" ht="21.75" customHeight="1" x14ac:dyDescent="0.3"/>
    <row r="18" spans="2:9" ht="40.5" customHeight="1" x14ac:dyDescent="0.3">
      <c r="B18" s="89" t="s">
        <v>260</v>
      </c>
      <c r="C18" s="89"/>
      <c r="D18" s="89"/>
      <c r="E18" s="89"/>
      <c r="F18" s="89"/>
      <c r="G18" s="89"/>
      <c r="H18" s="89"/>
      <c r="I18" s="89"/>
    </row>
    <row r="19" spans="2:9" ht="6" customHeight="1" thickBot="1" x14ac:dyDescent="0.35">
      <c r="B19" s="1"/>
      <c r="C19" s="1"/>
      <c r="D19" s="1"/>
    </row>
    <row r="20" spans="2:9" ht="35.25" customHeight="1" thickBot="1" x14ac:dyDescent="0.35">
      <c r="B20" s="25" t="s">
        <v>58</v>
      </c>
      <c r="C20" s="26" t="s">
        <v>50</v>
      </c>
      <c r="D20" s="26" t="s">
        <v>51</v>
      </c>
      <c r="E20" s="26" t="s">
        <v>52</v>
      </c>
      <c r="F20" s="26" t="s">
        <v>53</v>
      </c>
      <c r="G20" s="26" t="s">
        <v>54</v>
      </c>
      <c r="H20" s="28" t="s">
        <v>55</v>
      </c>
      <c r="I20" s="27" t="s">
        <v>73</v>
      </c>
    </row>
    <row r="21" spans="2:9" ht="20.100000000000001" customHeight="1" thickTop="1" x14ac:dyDescent="0.3">
      <c r="B21" s="15">
        <v>1</v>
      </c>
      <c r="C21" s="38" t="s">
        <v>267</v>
      </c>
      <c r="D21" s="38" t="s">
        <v>266</v>
      </c>
      <c r="E21" s="38" t="s">
        <v>268</v>
      </c>
      <c r="F21" s="38" t="s">
        <v>269</v>
      </c>
      <c r="G21" s="47">
        <v>45034</v>
      </c>
      <c r="H21" s="29">
        <v>271248</v>
      </c>
      <c r="I21" s="17"/>
    </row>
    <row r="22" spans="2:9" ht="20.100000000000001" customHeight="1" x14ac:dyDescent="0.3">
      <c r="B22" s="15">
        <v>2</v>
      </c>
      <c r="C22" s="38" t="s">
        <v>270</v>
      </c>
      <c r="D22" s="38" t="s">
        <v>266</v>
      </c>
      <c r="E22" s="38" t="s">
        <v>268</v>
      </c>
      <c r="F22" s="38" t="s">
        <v>271</v>
      </c>
      <c r="G22" s="47">
        <v>45034</v>
      </c>
      <c r="H22" s="29">
        <v>271248</v>
      </c>
      <c r="I22" s="17"/>
    </row>
    <row r="23" spans="2:9" ht="20.100000000000001" customHeight="1" x14ac:dyDescent="0.3">
      <c r="B23" s="15">
        <v>3</v>
      </c>
      <c r="C23" s="38" t="s">
        <v>270</v>
      </c>
      <c r="D23" s="38" t="s">
        <v>272</v>
      </c>
      <c r="E23" s="38" t="s">
        <v>273</v>
      </c>
      <c r="F23" s="38" t="s">
        <v>274</v>
      </c>
      <c r="G23" s="47">
        <v>45062</v>
      </c>
      <c r="H23" s="29">
        <v>21298</v>
      </c>
      <c r="I23" s="17" t="s">
        <v>275</v>
      </c>
    </row>
    <row r="24" spans="2:9" ht="20.100000000000001" customHeight="1" x14ac:dyDescent="0.3">
      <c r="B24" s="15">
        <v>4</v>
      </c>
      <c r="C24" s="45" t="s">
        <v>318</v>
      </c>
      <c r="D24" s="45" t="s">
        <v>290</v>
      </c>
      <c r="E24" s="45" t="s">
        <v>291</v>
      </c>
      <c r="F24" s="45" t="s">
        <v>292</v>
      </c>
      <c r="G24" s="47">
        <v>45069</v>
      </c>
      <c r="H24" s="29">
        <v>55789</v>
      </c>
      <c r="I24" s="17"/>
    </row>
    <row r="25" spans="2:9" ht="20.100000000000001" customHeight="1" x14ac:dyDescent="0.3">
      <c r="B25" s="15">
        <v>5</v>
      </c>
      <c r="C25" s="45" t="s">
        <v>319</v>
      </c>
      <c r="D25" s="45" t="s">
        <v>296</v>
      </c>
      <c r="E25" s="45" t="s">
        <v>320</v>
      </c>
      <c r="F25" s="45" t="s">
        <v>257</v>
      </c>
      <c r="G25" s="47">
        <v>45114</v>
      </c>
      <c r="H25" s="29">
        <v>38709</v>
      </c>
      <c r="I25" s="17"/>
    </row>
    <row r="26" spans="2:9" ht="20.100000000000001" customHeight="1" x14ac:dyDescent="0.3">
      <c r="B26" s="15">
        <v>6</v>
      </c>
      <c r="C26" s="45" t="s">
        <v>319</v>
      </c>
      <c r="D26" s="45" t="s">
        <v>296</v>
      </c>
      <c r="E26" s="45" t="s">
        <v>321</v>
      </c>
      <c r="F26" s="45" t="s">
        <v>258</v>
      </c>
      <c r="G26" s="47">
        <v>45124</v>
      </c>
      <c r="H26" s="29">
        <v>128454</v>
      </c>
      <c r="I26" s="17"/>
    </row>
    <row r="27" spans="2:9" ht="20.100000000000001" customHeight="1" x14ac:dyDescent="0.3">
      <c r="B27" s="15">
        <v>7</v>
      </c>
      <c r="C27" s="45" t="s">
        <v>319</v>
      </c>
      <c r="D27" s="45" t="s">
        <v>296</v>
      </c>
      <c r="E27" s="45" t="s">
        <v>321</v>
      </c>
      <c r="F27" s="45" t="s">
        <v>259</v>
      </c>
      <c r="G27" s="47">
        <v>45124</v>
      </c>
      <c r="H27" s="29">
        <v>128454</v>
      </c>
      <c r="I27" s="17"/>
    </row>
    <row r="28" spans="2:9" ht="20.100000000000001" customHeight="1" x14ac:dyDescent="0.3">
      <c r="B28" s="15">
        <v>8</v>
      </c>
      <c r="C28" s="38" t="s">
        <v>57</v>
      </c>
      <c r="D28" s="38" t="s">
        <v>325</v>
      </c>
      <c r="E28" s="38" t="s">
        <v>326</v>
      </c>
      <c r="F28" s="38" t="s">
        <v>327</v>
      </c>
      <c r="G28" s="47">
        <v>45182</v>
      </c>
      <c r="H28" s="29">
        <v>49440</v>
      </c>
      <c r="I28" s="17"/>
    </row>
    <row r="29" spans="2:9" ht="20.100000000000001" customHeight="1" x14ac:dyDescent="0.3">
      <c r="B29" s="15">
        <v>9</v>
      </c>
      <c r="C29" s="38" t="s">
        <v>328</v>
      </c>
      <c r="D29" s="38" t="s">
        <v>329</v>
      </c>
      <c r="E29" s="38" t="s">
        <v>330</v>
      </c>
      <c r="F29" s="38" t="s">
        <v>331</v>
      </c>
      <c r="G29" s="47">
        <v>45219</v>
      </c>
      <c r="H29" s="29">
        <v>38506</v>
      </c>
      <c r="I29" s="17"/>
    </row>
    <row r="30" spans="2:9" ht="20.100000000000001" customHeight="1" x14ac:dyDescent="0.3">
      <c r="B30" s="15">
        <v>10</v>
      </c>
      <c r="C30" s="38" t="s">
        <v>57</v>
      </c>
      <c r="D30" s="38" t="s">
        <v>325</v>
      </c>
      <c r="E30" s="38" t="s">
        <v>332</v>
      </c>
      <c r="F30" s="38" t="s">
        <v>333</v>
      </c>
      <c r="G30" s="47">
        <v>45250</v>
      </c>
      <c r="H30" s="29">
        <v>36180</v>
      </c>
      <c r="I30" s="17"/>
    </row>
    <row r="31" spans="2:9" ht="20.100000000000001" customHeight="1" thickBot="1" x14ac:dyDescent="0.35">
      <c r="B31" s="39">
        <v>11</v>
      </c>
      <c r="C31" s="40" t="s">
        <v>56</v>
      </c>
      <c r="D31" s="40" t="s">
        <v>334</v>
      </c>
      <c r="E31" s="40" t="s">
        <v>335</v>
      </c>
      <c r="F31" s="40" t="s">
        <v>336</v>
      </c>
      <c r="G31" s="48">
        <v>45253</v>
      </c>
      <c r="H31" s="41">
        <v>219580</v>
      </c>
      <c r="I31" s="42"/>
    </row>
    <row r="32" spans="2:9" ht="21.75" customHeight="1" x14ac:dyDescent="0.3"/>
    <row r="33" spans="2:9" ht="40.5" customHeight="1" x14ac:dyDescent="0.3">
      <c r="B33" s="89" t="s">
        <v>261</v>
      </c>
      <c r="C33" s="89"/>
      <c r="D33" s="89"/>
      <c r="E33" s="89"/>
      <c r="F33" s="89"/>
      <c r="G33" s="89"/>
      <c r="H33" s="89"/>
      <c r="I33" s="89"/>
    </row>
    <row r="34" spans="2:9" ht="6" customHeight="1" thickBot="1" x14ac:dyDescent="0.35">
      <c r="B34" s="1"/>
      <c r="C34" s="1"/>
      <c r="D34" s="1"/>
    </row>
    <row r="35" spans="2:9" ht="35.25" customHeight="1" thickBot="1" x14ac:dyDescent="0.35">
      <c r="B35" s="25" t="s">
        <v>58</v>
      </c>
      <c r="C35" s="26" t="s">
        <v>51</v>
      </c>
      <c r="D35" s="26" t="s">
        <v>52</v>
      </c>
      <c r="E35" s="26" t="s">
        <v>53</v>
      </c>
      <c r="F35" s="26" t="s">
        <v>54</v>
      </c>
      <c r="G35" s="26" t="s">
        <v>72</v>
      </c>
      <c r="H35" s="26" t="s">
        <v>74</v>
      </c>
      <c r="I35" s="27" t="s">
        <v>73</v>
      </c>
    </row>
    <row r="36" spans="2:9" ht="19.5" customHeight="1" thickTop="1" x14ac:dyDescent="0.3">
      <c r="B36" s="20">
        <v>1</v>
      </c>
      <c r="C36" s="44" t="s">
        <v>262</v>
      </c>
      <c r="D36" s="44" t="s">
        <v>263</v>
      </c>
      <c r="E36" s="44" t="s">
        <v>264</v>
      </c>
      <c r="F36" s="50">
        <v>38265</v>
      </c>
      <c r="G36" s="50">
        <v>45076</v>
      </c>
      <c r="H36" s="33">
        <v>2000</v>
      </c>
      <c r="I36" s="21" t="s">
        <v>265</v>
      </c>
    </row>
    <row r="37" spans="2:9" ht="19.5" customHeight="1" x14ac:dyDescent="0.3">
      <c r="B37" s="15">
        <v>2</v>
      </c>
      <c r="C37" s="45" t="s">
        <v>296</v>
      </c>
      <c r="D37" s="45" t="s">
        <v>322</v>
      </c>
      <c r="E37" s="45" t="s">
        <v>164</v>
      </c>
      <c r="F37" s="47">
        <v>41799</v>
      </c>
      <c r="G37" s="47">
        <v>45091</v>
      </c>
      <c r="H37" s="46">
        <v>7000</v>
      </c>
      <c r="I37" s="19" t="s">
        <v>323</v>
      </c>
    </row>
    <row r="38" spans="2:9" ht="19.5" customHeight="1" x14ac:dyDescent="0.3">
      <c r="B38" s="15">
        <v>3</v>
      </c>
      <c r="C38" s="45" t="s">
        <v>317</v>
      </c>
      <c r="D38" s="45" t="s">
        <v>59</v>
      </c>
      <c r="E38" s="45" t="s">
        <v>324</v>
      </c>
      <c r="F38" s="47">
        <v>40834</v>
      </c>
      <c r="G38" s="47">
        <v>45113</v>
      </c>
      <c r="H38" s="46">
        <v>900</v>
      </c>
      <c r="I38" s="19" t="s">
        <v>323</v>
      </c>
    </row>
    <row r="39" spans="2:9" ht="19.5" customHeight="1" x14ac:dyDescent="0.3">
      <c r="B39" s="15">
        <v>4</v>
      </c>
      <c r="C39" s="45" t="s">
        <v>337</v>
      </c>
      <c r="D39" s="45" t="s">
        <v>338</v>
      </c>
      <c r="E39" s="45" t="s">
        <v>340</v>
      </c>
      <c r="F39" s="47">
        <v>40983</v>
      </c>
      <c r="G39" s="47">
        <v>45190</v>
      </c>
      <c r="H39" s="46">
        <v>6000</v>
      </c>
      <c r="I39" s="19" t="s">
        <v>323</v>
      </c>
    </row>
    <row r="40" spans="2:9" ht="19.5" customHeight="1" x14ac:dyDescent="0.3">
      <c r="B40" s="15">
        <v>5</v>
      </c>
      <c r="C40" s="45" t="s">
        <v>337</v>
      </c>
      <c r="D40" s="45" t="s">
        <v>339</v>
      </c>
      <c r="E40" s="45" t="s">
        <v>341</v>
      </c>
      <c r="F40" s="47">
        <v>42310</v>
      </c>
      <c r="G40" s="47">
        <v>45190</v>
      </c>
      <c r="H40" s="46">
        <v>3000</v>
      </c>
      <c r="I40" s="19" t="s">
        <v>323</v>
      </c>
    </row>
    <row r="41" spans="2:9" ht="19.5" customHeight="1" x14ac:dyDescent="0.3">
      <c r="B41" s="15">
        <v>6</v>
      </c>
      <c r="C41" s="45" t="s">
        <v>337</v>
      </c>
      <c r="D41" s="45" t="s">
        <v>342</v>
      </c>
      <c r="E41" s="45" t="s">
        <v>343</v>
      </c>
      <c r="F41" s="47">
        <v>39674</v>
      </c>
      <c r="G41" s="47">
        <v>45266</v>
      </c>
      <c r="H41" s="46">
        <v>1000</v>
      </c>
      <c r="I41" s="19" t="s">
        <v>323</v>
      </c>
    </row>
    <row r="42" spans="2:9" ht="19.5" customHeight="1" x14ac:dyDescent="0.3">
      <c r="B42" s="15">
        <v>7</v>
      </c>
      <c r="C42" s="45" t="s">
        <v>33</v>
      </c>
      <c r="D42" s="45" t="s">
        <v>344</v>
      </c>
      <c r="E42" s="45" t="s">
        <v>345</v>
      </c>
      <c r="F42" s="47">
        <v>39902</v>
      </c>
      <c r="G42" s="47">
        <v>45266</v>
      </c>
      <c r="H42" s="46">
        <v>1000</v>
      </c>
      <c r="I42" s="19" t="s">
        <v>323</v>
      </c>
    </row>
    <row r="43" spans="2:9" ht="17.25" thickBot="1" x14ac:dyDescent="0.35">
      <c r="B43" s="39">
        <v>8</v>
      </c>
      <c r="C43" s="43" t="s">
        <v>33</v>
      </c>
      <c r="D43" s="43" t="s">
        <v>346</v>
      </c>
      <c r="E43" s="43" t="s">
        <v>347</v>
      </c>
      <c r="F43" s="51">
        <v>39167</v>
      </c>
      <c r="G43" s="51">
        <v>45266</v>
      </c>
      <c r="H43" s="34">
        <v>1000</v>
      </c>
      <c r="I43" s="18" t="s">
        <v>75</v>
      </c>
    </row>
    <row r="45" spans="2:9" ht="38.25" x14ac:dyDescent="0.3">
      <c r="B45" s="89" t="s">
        <v>350</v>
      </c>
      <c r="C45" s="89"/>
      <c r="D45" s="89"/>
      <c r="E45" s="89"/>
      <c r="F45" s="89"/>
      <c r="G45" s="89"/>
      <c r="H45" s="89"/>
      <c r="I45" s="89"/>
    </row>
    <row r="46" spans="2:9" ht="17.25" thickBot="1" x14ac:dyDescent="0.35">
      <c r="B46" s="1"/>
      <c r="C46" s="1"/>
      <c r="D46" s="1"/>
    </row>
    <row r="47" spans="2:9" ht="17.25" thickBot="1" x14ac:dyDescent="0.35">
      <c r="B47" s="25" t="s">
        <v>58</v>
      </c>
      <c r="C47" s="26" t="s">
        <v>50</v>
      </c>
      <c r="D47" s="26" t="s">
        <v>51</v>
      </c>
      <c r="E47" s="26" t="s">
        <v>52</v>
      </c>
      <c r="F47" s="26" t="s">
        <v>53</v>
      </c>
      <c r="G47" s="26" t="s">
        <v>54</v>
      </c>
      <c r="H47" s="28" t="s">
        <v>55</v>
      </c>
      <c r="I47" s="27" t="s">
        <v>73</v>
      </c>
    </row>
    <row r="48" spans="2:9" ht="17.25" thickTop="1" x14ac:dyDescent="0.3">
      <c r="B48" s="15">
        <v>1</v>
      </c>
      <c r="C48" s="45" t="s">
        <v>56</v>
      </c>
      <c r="D48" s="45" t="s">
        <v>27</v>
      </c>
      <c r="E48" s="45" t="s">
        <v>342</v>
      </c>
      <c r="F48" s="45" t="s">
        <v>365</v>
      </c>
      <c r="G48" s="47">
        <v>45351</v>
      </c>
      <c r="H48" s="29">
        <v>25298</v>
      </c>
      <c r="I48" s="17"/>
    </row>
    <row r="49" spans="2:9" x14ac:dyDescent="0.3">
      <c r="B49" s="15">
        <v>2</v>
      </c>
      <c r="C49" s="45" t="s">
        <v>57</v>
      </c>
      <c r="D49" s="45" t="s">
        <v>34</v>
      </c>
      <c r="E49" s="45" t="s">
        <v>359</v>
      </c>
      <c r="F49" s="45" t="s">
        <v>366</v>
      </c>
      <c r="G49" s="47">
        <v>45383</v>
      </c>
      <c r="H49" s="29">
        <v>70720</v>
      </c>
      <c r="I49" s="17"/>
    </row>
    <row r="50" spans="2:9" x14ac:dyDescent="0.3">
      <c r="B50" s="15">
        <v>3</v>
      </c>
      <c r="C50" s="45" t="s">
        <v>56</v>
      </c>
      <c r="D50" s="45" t="s">
        <v>255</v>
      </c>
      <c r="E50" s="45" t="s">
        <v>342</v>
      </c>
      <c r="F50" s="45" t="s">
        <v>367</v>
      </c>
      <c r="G50" s="47">
        <v>45453</v>
      </c>
      <c r="H50" s="29">
        <v>24890</v>
      </c>
      <c r="I50" s="17" t="s">
        <v>373</v>
      </c>
    </row>
    <row r="51" spans="2:9" x14ac:dyDescent="0.3">
      <c r="B51" s="15">
        <v>4</v>
      </c>
      <c r="C51" s="45" t="s">
        <v>352</v>
      </c>
      <c r="D51" s="45" t="s">
        <v>354</v>
      </c>
      <c r="E51" s="45" t="s">
        <v>360</v>
      </c>
      <c r="F51" s="45" t="s">
        <v>368</v>
      </c>
      <c r="G51" s="47">
        <v>45455</v>
      </c>
      <c r="H51" s="29">
        <v>44170</v>
      </c>
      <c r="I51" s="17"/>
    </row>
    <row r="52" spans="2:9" x14ac:dyDescent="0.3">
      <c r="B52" s="15">
        <v>5</v>
      </c>
      <c r="C52" s="45" t="s">
        <v>353</v>
      </c>
      <c r="D52" s="45" t="s">
        <v>355</v>
      </c>
      <c r="E52" s="45" t="s">
        <v>361</v>
      </c>
      <c r="F52" s="45" t="s">
        <v>369</v>
      </c>
      <c r="G52" s="47">
        <v>45532</v>
      </c>
      <c r="H52" s="29">
        <v>4750</v>
      </c>
      <c r="I52" s="17"/>
    </row>
    <row r="53" spans="2:9" x14ac:dyDescent="0.3">
      <c r="B53" s="15">
        <v>6</v>
      </c>
      <c r="C53" s="45" t="s">
        <v>319</v>
      </c>
      <c r="D53" s="45" t="s">
        <v>356</v>
      </c>
      <c r="E53" s="45" t="s">
        <v>362</v>
      </c>
      <c r="F53" s="45" t="s">
        <v>370</v>
      </c>
      <c r="G53" s="47">
        <v>45537</v>
      </c>
      <c r="H53" s="29">
        <v>41788</v>
      </c>
      <c r="I53" s="17"/>
    </row>
    <row r="54" spans="2:9" x14ac:dyDescent="0.3">
      <c r="B54" s="15">
        <v>7</v>
      </c>
      <c r="C54" s="45" t="s">
        <v>319</v>
      </c>
      <c r="D54" s="45" t="s">
        <v>357</v>
      </c>
      <c r="E54" s="45" t="s">
        <v>363</v>
      </c>
      <c r="F54" s="45" t="s">
        <v>371</v>
      </c>
      <c r="G54" s="47">
        <v>45590</v>
      </c>
      <c r="H54" s="29">
        <v>37310</v>
      </c>
      <c r="I54" s="17"/>
    </row>
    <row r="55" spans="2:9" ht="17.25" thickBot="1" x14ac:dyDescent="0.35">
      <c r="B55" s="39">
        <v>8</v>
      </c>
      <c r="C55" s="40" t="s">
        <v>57</v>
      </c>
      <c r="D55" s="40" t="s">
        <v>27</v>
      </c>
      <c r="E55" s="40" t="s">
        <v>364</v>
      </c>
      <c r="F55" s="40" t="s">
        <v>372</v>
      </c>
      <c r="G55" s="48">
        <v>45607</v>
      </c>
      <c r="H55" s="41">
        <v>46428</v>
      </c>
      <c r="I55" s="42"/>
    </row>
    <row r="57" spans="2:9" ht="38.25" x14ac:dyDescent="0.3">
      <c r="B57" s="89" t="s">
        <v>351</v>
      </c>
      <c r="C57" s="89"/>
      <c r="D57" s="89"/>
      <c r="E57" s="89"/>
      <c r="F57" s="89"/>
      <c r="G57" s="89"/>
      <c r="H57" s="89"/>
      <c r="I57" s="89"/>
    </row>
    <row r="58" spans="2:9" ht="17.25" thickBot="1" x14ac:dyDescent="0.35">
      <c r="B58" s="1"/>
      <c r="C58" s="1"/>
      <c r="D58" s="1"/>
    </row>
    <row r="59" spans="2:9" ht="17.25" thickBot="1" x14ac:dyDescent="0.35">
      <c r="B59" s="25" t="s">
        <v>58</v>
      </c>
      <c r="C59" s="26" t="s">
        <v>51</v>
      </c>
      <c r="D59" s="26" t="s">
        <v>52</v>
      </c>
      <c r="E59" s="26" t="s">
        <v>53</v>
      </c>
      <c r="F59" s="26" t="s">
        <v>54</v>
      </c>
      <c r="G59" s="26" t="s">
        <v>72</v>
      </c>
      <c r="H59" s="26" t="s">
        <v>74</v>
      </c>
      <c r="I59" s="27" t="s">
        <v>73</v>
      </c>
    </row>
    <row r="60" spans="2:9" ht="17.25" thickTop="1" x14ac:dyDescent="0.3">
      <c r="B60" s="20">
        <v>1</v>
      </c>
      <c r="C60" s="44" t="s">
        <v>31</v>
      </c>
      <c r="D60" s="44" t="s">
        <v>376</v>
      </c>
      <c r="E60" s="44" t="s">
        <v>378</v>
      </c>
      <c r="F60" s="50">
        <v>40211</v>
      </c>
      <c r="G60" s="50">
        <v>45454</v>
      </c>
      <c r="H60" s="33">
        <v>600</v>
      </c>
      <c r="I60" s="21" t="s">
        <v>75</v>
      </c>
    </row>
    <row r="61" spans="2:9" x14ac:dyDescent="0.3">
      <c r="B61" s="15">
        <v>2</v>
      </c>
      <c r="C61" s="45" t="s">
        <v>374</v>
      </c>
      <c r="D61" s="45" t="s">
        <v>358</v>
      </c>
      <c r="E61" s="45" t="s">
        <v>379</v>
      </c>
      <c r="F61" s="47">
        <v>39856</v>
      </c>
      <c r="G61" s="47">
        <v>45532</v>
      </c>
      <c r="H61" s="46">
        <v>1000</v>
      </c>
      <c r="I61" s="19" t="s">
        <v>323</v>
      </c>
    </row>
    <row r="62" spans="2:9" x14ac:dyDescent="0.3">
      <c r="B62" s="15">
        <v>3</v>
      </c>
      <c r="C62" s="45" t="s">
        <v>356</v>
      </c>
      <c r="D62" s="45" t="s">
        <v>377</v>
      </c>
      <c r="E62" s="45" t="s">
        <v>380</v>
      </c>
      <c r="F62" s="47">
        <v>39843</v>
      </c>
      <c r="G62" s="47">
        <v>45582</v>
      </c>
      <c r="H62" s="46">
        <v>850</v>
      </c>
      <c r="I62" s="19" t="s">
        <v>323</v>
      </c>
    </row>
    <row r="63" spans="2:9" ht="17.25" thickBot="1" x14ac:dyDescent="0.35">
      <c r="B63" s="39">
        <v>4</v>
      </c>
      <c r="C63" s="54" t="s">
        <v>27</v>
      </c>
      <c r="D63" s="54" t="s">
        <v>375</v>
      </c>
      <c r="E63" s="54" t="s">
        <v>381</v>
      </c>
      <c r="F63" s="51">
        <v>39591</v>
      </c>
      <c r="G63" s="51">
        <v>45616</v>
      </c>
      <c r="H63" s="34">
        <v>850</v>
      </c>
      <c r="I63" s="18" t="s">
        <v>75</v>
      </c>
    </row>
    <row r="65" spans="2:9" ht="38.25" x14ac:dyDescent="0.3">
      <c r="B65" s="89"/>
      <c r="C65" s="89"/>
      <c r="D65" s="89"/>
      <c r="E65" s="89"/>
      <c r="F65" s="89"/>
      <c r="G65" s="89"/>
      <c r="H65" s="89"/>
      <c r="I65" s="89"/>
    </row>
  </sheetData>
  <mergeCells count="7">
    <mergeCell ref="B57:I57"/>
    <mergeCell ref="B65:I65"/>
    <mergeCell ref="B33:I33"/>
    <mergeCell ref="B8:I8"/>
    <mergeCell ref="B2:I2"/>
    <mergeCell ref="B18:I18"/>
    <mergeCell ref="B45:I45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137"/>
  <sheetViews>
    <sheetView tabSelected="1" workbookViewId="0">
      <selection activeCell="C5" sqref="C5"/>
    </sheetView>
  </sheetViews>
  <sheetFormatPr defaultRowHeight="16.5" x14ac:dyDescent="0.3"/>
  <cols>
    <col min="1" max="1" width="4.125" customWidth="1"/>
    <col min="3" max="3" width="17.25" bestFit="1" customWidth="1"/>
    <col min="4" max="4" width="25.5" bestFit="1" customWidth="1"/>
    <col min="5" max="5" width="10.75" customWidth="1"/>
    <col min="6" max="6" width="22.75" bestFit="1" customWidth="1"/>
    <col min="8" max="8" width="13" bestFit="1" customWidth="1"/>
  </cols>
  <sheetData>
    <row r="2" spans="2:8" ht="38.25" x14ac:dyDescent="0.3">
      <c r="B2" s="89" t="s">
        <v>241</v>
      </c>
      <c r="C2" s="89"/>
      <c r="D2" s="89"/>
      <c r="E2" s="89"/>
      <c r="F2" s="89"/>
      <c r="G2" s="104" t="s">
        <v>382</v>
      </c>
      <c r="H2" s="104"/>
    </row>
    <row r="3" spans="2:8" ht="17.25" thickBot="1" x14ac:dyDescent="0.35"/>
    <row r="4" spans="2:8" ht="17.25" thickBot="1" x14ac:dyDescent="0.35">
      <c r="B4" s="25" t="s">
        <v>383</v>
      </c>
      <c r="C4" s="26" t="s">
        <v>384</v>
      </c>
      <c r="D4" s="26" t="s">
        <v>385</v>
      </c>
      <c r="E4" s="26" t="s">
        <v>386</v>
      </c>
      <c r="F4" s="26" t="s">
        <v>387</v>
      </c>
      <c r="G4" s="26" t="s">
        <v>463</v>
      </c>
      <c r="H4" s="27" t="s">
        <v>388</v>
      </c>
    </row>
    <row r="5" spans="2:8" ht="17.25" customHeight="1" thickTop="1" x14ac:dyDescent="0.3">
      <c r="B5" s="67">
        <v>1</v>
      </c>
      <c r="C5" s="62" t="s">
        <v>389</v>
      </c>
      <c r="D5" s="63" t="s">
        <v>390</v>
      </c>
      <c r="E5" s="62" t="s">
        <v>391</v>
      </c>
      <c r="F5" s="63" t="s">
        <v>88</v>
      </c>
      <c r="G5" s="44">
        <v>2018</v>
      </c>
      <c r="H5" s="68" t="s">
        <v>283</v>
      </c>
    </row>
    <row r="6" spans="2:8" x14ac:dyDescent="0.3">
      <c r="B6" s="69">
        <v>2</v>
      </c>
      <c r="C6" s="99" t="s">
        <v>392</v>
      </c>
      <c r="D6" s="65" t="s">
        <v>85</v>
      </c>
      <c r="E6" s="64" t="s">
        <v>79</v>
      </c>
      <c r="F6" s="65" t="s">
        <v>81</v>
      </c>
      <c r="G6" s="53">
        <v>2017</v>
      </c>
      <c r="H6" s="70" t="s">
        <v>83</v>
      </c>
    </row>
    <row r="7" spans="2:8" x14ac:dyDescent="0.3">
      <c r="B7" s="69">
        <v>3</v>
      </c>
      <c r="C7" s="99"/>
      <c r="D7" s="65" t="s">
        <v>86</v>
      </c>
      <c r="E7" s="64" t="s">
        <v>80</v>
      </c>
      <c r="F7" s="65" t="s">
        <v>82</v>
      </c>
      <c r="G7" s="53">
        <v>2014</v>
      </c>
      <c r="H7" s="70" t="s">
        <v>84</v>
      </c>
    </row>
    <row r="8" spans="2:8" x14ac:dyDescent="0.3">
      <c r="B8" s="69">
        <v>4</v>
      </c>
      <c r="C8" s="99"/>
      <c r="D8" s="65" t="s">
        <v>393</v>
      </c>
      <c r="E8" s="64" t="s">
        <v>64</v>
      </c>
      <c r="F8" s="65" t="s">
        <v>82</v>
      </c>
      <c r="G8" s="53">
        <v>2021</v>
      </c>
      <c r="H8" s="70" t="s">
        <v>84</v>
      </c>
    </row>
    <row r="9" spans="2:8" x14ac:dyDescent="0.3">
      <c r="B9" s="69">
        <v>5</v>
      </c>
      <c r="C9" s="99" t="s">
        <v>394</v>
      </c>
      <c r="D9" s="65" t="s">
        <v>85</v>
      </c>
      <c r="E9" s="64" t="s">
        <v>114</v>
      </c>
      <c r="F9" s="65" t="s">
        <v>81</v>
      </c>
      <c r="G9" s="53">
        <v>2012</v>
      </c>
      <c r="H9" s="70" t="s">
        <v>83</v>
      </c>
    </row>
    <row r="10" spans="2:8" x14ac:dyDescent="0.3">
      <c r="B10" s="69">
        <v>6</v>
      </c>
      <c r="C10" s="99"/>
      <c r="D10" s="65" t="s">
        <v>119</v>
      </c>
      <c r="E10" s="64" t="s">
        <v>115</v>
      </c>
      <c r="F10" s="65" t="s">
        <v>81</v>
      </c>
      <c r="G10" s="53">
        <v>2015</v>
      </c>
      <c r="H10" s="70" t="s">
        <v>83</v>
      </c>
    </row>
    <row r="11" spans="2:8" x14ac:dyDescent="0.3">
      <c r="B11" s="69">
        <v>7</v>
      </c>
      <c r="C11" s="99"/>
      <c r="D11" s="65" t="s">
        <v>119</v>
      </c>
      <c r="E11" s="64" t="s">
        <v>116</v>
      </c>
      <c r="F11" s="65" t="s">
        <v>95</v>
      </c>
      <c r="G11" s="53">
        <v>2016</v>
      </c>
      <c r="H11" s="70" t="s">
        <v>118</v>
      </c>
    </row>
    <row r="12" spans="2:8" x14ac:dyDescent="0.3">
      <c r="B12" s="69">
        <v>8</v>
      </c>
      <c r="C12" s="99"/>
      <c r="D12" s="65" t="s">
        <v>120</v>
      </c>
      <c r="E12" s="64" t="s">
        <v>117</v>
      </c>
      <c r="F12" s="65" t="s">
        <v>82</v>
      </c>
      <c r="G12" s="53">
        <v>2015</v>
      </c>
      <c r="H12" s="70" t="s">
        <v>84</v>
      </c>
    </row>
    <row r="13" spans="2:8" x14ac:dyDescent="0.3">
      <c r="B13" s="69">
        <v>9</v>
      </c>
      <c r="C13" s="99"/>
      <c r="D13" s="65" t="s">
        <v>395</v>
      </c>
      <c r="E13" s="64" t="s">
        <v>281</v>
      </c>
      <c r="F13" s="65" t="s">
        <v>282</v>
      </c>
      <c r="G13" s="53">
        <v>2023</v>
      </c>
      <c r="H13" s="70" t="s">
        <v>283</v>
      </c>
    </row>
    <row r="14" spans="2:8" x14ac:dyDescent="0.3">
      <c r="B14" s="69">
        <v>10</v>
      </c>
      <c r="C14" s="64" t="s">
        <v>396</v>
      </c>
      <c r="D14" s="65" t="s">
        <v>122</v>
      </c>
      <c r="E14" s="64" t="s">
        <v>121</v>
      </c>
      <c r="F14" s="65" t="s">
        <v>81</v>
      </c>
      <c r="G14" s="53">
        <v>2011</v>
      </c>
      <c r="H14" s="70" t="s">
        <v>83</v>
      </c>
    </row>
    <row r="15" spans="2:8" x14ac:dyDescent="0.3">
      <c r="B15" s="69">
        <v>11</v>
      </c>
      <c r="C15" s="99" t="s">
        <v>397</v>
      </c>
      <c r="D15" s="65" t="s">
        <v>398</v>
      </c>
      <c r="E15" s="64" t="s">
        <v>399</v>
      </c>
      <c r="F15" s="65" t="s">
        <v>400</v>
      </c>
      <c r="G15" s="53">
        <v>2024</v>
      </c>
      <c r="H15" s="70" t="s">
        <v>283</v>
      </c>
    </row>
    <row r="16" spans="2:8" x14ac:dyDescent="0.3">
      <c r="B16" s="69">
        <v>12</v>
      </c>
      <c r="C16" s="99"/>
      <c r="D16" s="65" t="s">
        <v>284</v>
      </c>
      <c r="E16" s="64" t="s">
        <v>135</v>
      </c>
      <c r="F16" s="65" t="s">
        <v>82</v>
      </c>
      <c r="G16" s="53">
        <v>2013</v>
      </c>
      <c r="H16" s="70" t="s">
        <v>83</v>
      </c>
    </row>
    <row r="17" spans="2:8" x14ac:dyDescent="0.3">
      <c r="B17" s="69">
        <v>13</v>
      </c>
      <c r="C17" s="99"/>
      <c r="D17" s="65" t="s">
        <v>285</v>
      </c>
      <c r="E17" s="64" t="s">
        <v>136</v>
      </c>
      <c r="F17" s="65" t="s">
        <v>82</v>
      </c>
      <c r="G17" s="53">
        <v>2016</v>
      </c>
      <c r="H17" s="70" t="s">
        <v>84</v>
      </c>
    </row>
    <row r="18" spans="2:8" x14ac:dyDescent="0.3">
      <c r="B18" s="69">
        <v>14</v>
      </c>
      <c r="C18" s="99"/>
      <c r="D18" s="65" t="s">
        <v>286</v>
      </c>
      <c r="E18" s="64" t="s">
        <v>137</v>
      </c>
      <c r="F18" s="65" t="s">
        <v>142</v>
      </c>
      <c r="G18" s="53">
        <v>2020</v>
      </c>
      <c r="H18" s="70" t="s">
        <v>143</v>
      </c>
    </row>
    <row r="19" spans="2:8" x14ac:dyDescent="0.3">
      <c r="B19" s="69">
        <v>15</v>
      </c>
      <c r="C19" s="99"/>
      <c r="D19" s="65" t="s">
        <v>297</v>
      </c>
      <c r="E19" s="64" t="s">
        <v>401</v>
      </c>
      <c r="F19" s="65" t="s">
        <v>282</v>
      </c>
      <c r="G19" s="53">
        <v>2024</v>
      </c>
      <c r="H19" s="70" t="s">
        <v>313</v>
      </c>
    </row>
    <row r="20" spans="2:8" x14ac:dyDescent="0.3">
      <c r="B20" s="69">
        <v>16</v>
      </c>
      <c r="C20" s="99"/>
      <c r="D20" s="65" t="s">
        <v>144</v>
      </c>
      <c r="E20" s="64" t="s">
        <v>138</v>
      </c>
      <c r="F20" s="65" t="s">
        <v>15</v>
      </c>
      <c r="G20" s="53">
        <v>2013</v>
      </c>
      <c r="H20" s="70" t="s">
        <v>143</v>
      </c>
    </row>
    <row r="21" spans="2:8" x14ac:dyDescent="0.3">
      <c r="B21" s="69">
        <v>17</v>
      </c>
      <c r="C21" s="99"/>
      <c r="D21" s="65" t="s">
        <v>145</v>
      </c>
      <c r="E21" s="64" t="s">
        <v>139</v>
      </c>
      <c r="F21" s="65" t="s">
        <v>15</v>
      </c>
      <c r="G21" s="53">
        <v>2017</v>
      </c>
      <c r="H21" s="70" t="s">
        <v>84</v>
      </c>
    </row>
    <row r="22" spans="2:8" x14ac:dyDescent="0.3">
      <c r="B22" s="69">
        <v>18</v>
      </c>
      <c r="C22" s="99"/>
      <c r="D22" s="65" t="s">
        <v>145</v>
      </c>
      <c r="E22" s="64" t="s">
        <v>140</v>
      </c>
      <c r="F22" s="65" t="s">
        <v>15</v>
      </c>
      <c r="G22" s="53">
        <v>2017</v>
      </c>
      <c r="H22" s="70" t="s">
        <v>84</v>
      </c>
    </row>
    <row r="23" spans="2:8" x14ac:dyDescent="0.3">
      <c r="B23" s="69">
        <v>19</v>
      </c>
      <c r="C23" s="99"/>
      <c r="D23" s="65" t="s">
        <v>146</v>
      </c>
      <c r="E23" s="64" t="s">
        <v>141</v>
      </c>
      <c r="F23" s="65" t="s">
        <v>15</v>
      </c>
      <c r="G23" s="53">
        <v>2018</v>
      </c>
      <c r="H23" s="70" t="s">
        <v>84</v>
      </c>
    </row>
    <row r="24" spans="2:8" x14ac:dyDescent="0.3">
      <c r="B24" s="69">
        <v>20</v>
      </c>
      <c r="C24" s="99"/>
      <c r="D24" s="65" t="s">
        <v>147</v>
      </c>
      <c r="E24" s="64" t="s">
        <v>68</v>
      </c>
      <c r="F24" s="65" t="s">
        <v>15</v>
      </c>
      <c r="G24" s="53">
        <v>2021</v>
      </c>
      <c r="H24" s="70" t="s">
        <v>84</v>
      </c>
    </row>
    <row r="25" spans="2:8" x14ac:dyDescent="0.3">
      <c r="B25" s="69">
        <v>21</v>
      </c>
      <c r="C25" s="99"/>
      <c r="D25" s="65" t="s">
        <v>402</v>
      </c>
      <c r="E25" s="64" t="s">
        <v>403</v>
      </c>
      <c r="F25" s="65" t="s">
        <v>15</v>
      </c>
      <c r="G25" s="53">
        <v>2024</v>
      </c>
      <c r="H25" s="70" t="s">
        <v>84</v>
      </c>
    </row>
    <row r="26" spans="2:8" ht="16.5" customHeight="1" x14ac:dyDescent="0.3">
      <c r="B26" s="69">
        <v>22</v>
      </c>
      <c r="C26" s="99" t="s">
        <v>287</v>
      </c>
      <c r="D26" s="65" t="s">
        <v>61</v>
      </c>
      <c r="E26" s="64" t="s">
        <v>70</v>
      </c>
      <c r="F26" s="65" t="s">
        <v>88</v>
      </c>
      <c r="G26" s="53">
        <v>2021</v>
      </c>
      <c r="H26" s="70" t="s">
        <v>100</v>
      </c>
    </row>
    <row r="27" spans="2:8" x14ac:dyDescent="0.3">
      <c r="B27" s="69">
        <v>23</v>
      </c>
      <c r="C27" s="99"/>
      <c r="D27" s="65" t="s">
        <v>109</v>
      </c>
      <c r="E27" s="64" t="s">
        <v>108</v>
      </c>
      <c r="F27" s="65" t="s">
        <v>81</v>
      </c>
      <c r="G27" s="53">
        <v>2019</v>
      </c>
      <c r="H27" s="70" t="s">
        <v>100</v>
      </c>
    </row>
    <row r="28" spans="2:8" x14ac:dyDescent="0.3">
      <c r="B28" s="69">
        <v>24</v>
      </c>
      <c r="C28" s="99"/>
      <c r="D28" s="65" t="s">
        <v>404</v>
      </c>
      <c r="E28" s="64" t="s">
        <v>107</v>
      </c>
      <c r="F28" s="65" t="s">
        <v>81</v>
      </c>
      <c r="G28" s="53">
        <v>2020</v>
      </c>
      <c r="H28" s="70" t="s">
        <v>83</v>
      </c>
    </row>
    <row r="29" spans="2:8" x14ac:dyDescent="0.3">
      <c r="B29" s="69">
        <v>25</v>
      </c>
      <c r="C29" s="99" t="s">
        <v>288</v>
      </c>
      <c r="D29" s="65" t="s">
        <v>106</v>
      </c>
      <c r="E29" s="64" t="s">
        <v>110</v>
      </c>
      <c r="F29" s="65" t="s">
        <v>104</v>
      </c>
      <c r="G29" s="53">
        <v>2015</v>
      </c>
      <c r="H29" s="70" t="s">
        <v>83</v>
      </c>
    </row>
    <row r="30" spans="2:8" x14ac:dyDescent="0.3">
      <c r="B30" s="69">
        <v>26</v>
      </c>
      <c r="C30" s="99"/>
      <c r="D30" s="65" t="s">
        <v>106</v>
      </c>
      <c r="E30" s="64" t="s">
        <v>111</v>
      </c>
      <c r="F30" s="65" t="s">
        <v>104</v>
      </c>
      <c r="G30" s="53">
        <v>2017</v>
      </c>
      <c r="H30" s="70" t="s">
        <v>84</v>
      </c>
    </row>
    <row r="31" spans="2:8" x14ac:dyDescent="0.3">
      <c r="B31" s="69">
        <v>27</v>
      </c>
      <c r="C31" s="99"/>
      <c r="D31" s="65" t="s">
        <v>405</v>
      </c>
      <c r="E31" s="64" t="s">
        <v>113</v>
      </c>
      <c r="F31" s="65" t="s">
        <v>82</v>
      </c>
      <c r="G31" s="53">
        <v>2015</v>
      </c>
      <c r="H31" s="70" t="s">
        <v>84</v>
      </c>
    </row>
    <row r="32" spans="2:8" x14ac:dyDescent="0.3">
      <c r="B32" s="69">
        <v>28</v>
      </c>
      <c r="C32" s="101" t="s">
        <v>406</v>
      </c>
      <c r="D32" s="65" t="s">
        <v>96</v>
      </c>
      <c r="E32" s="64" t="s">
        <v>89</v>
      </c>
      <c r="F32" s="65" t="s">
        <v>88</v>
      </c>
      <c r="G32" s="53">
        <v>2010</v>
      </c>
      <c r="H32" s="70" t="s">
        <v>283</v>
      </c>
    </row>
    <row r="33" spans="2:8" x14ac:dyDescent="0.3">
      <c r="B33" s="69">
        <v>29</v>
      </c>
      <c r="C33" s="102"/>
      <c r="D33" s="65" t="s">
        <v>407</v>
      </c>
      <c r="E33" s="64" t="s">
        <v>408</v>
      </c>
      <c r="F33" s="65" t="s">
        <v>409</v>
      </c>
      <c r="G33" s="53">
        <v>2015</v>
      </c>
      <c r="H33" s="70" t="s">
        <v>283</v>
      </c>
    </row>
    <row r="34" spans="2:8" x14ac:dyDescent="0.3">
      <c r="B34" s="69">
        <v>30</v>
      </c>
      <c r="C34" s="102"/>
      <c r="D34" s="65" t="s">
        <v>97</v>
      </c>
      <c r="E34" s="64" t="s">
        <v>90</v>
      </c>
      <c r="F34" s="65" t="s">
        <v>94</v>
      </c>
      <c r="G34" s="53">
        <v>2018</v>
      </c>
      <c r="H34" s="70" t="s">
        <v>101</v>
      </c>
    </row>
    <row r="35" spans="2:8" x14ac:dyDescent="0.3">
      <c r="B35" s="69">
        <v>31</v>
      </c>
      <c r="C35" s="102"/>
      <c r="D35" s="65" t="s">
        <v>99</v>
      </c>
      <c r="E35" s="64" t="s">
        <v>92</v>
      </c>
      <c r="F35" s="65" t="s">
        <v>95</v>
      </c>
      <c r="G35" s="53">
        <v>2011</v>
      </c>
      <c r="H35" s="70" t="s">
        <v>84</v>
      </c>
    </row>
    <row r="36" spans="2:8" x14ac:dyDescent="0.3">
      <c r="B36" s="69">
        <v>32</v>
      </c>
      <c r="C36" s="102"/>
      <c r="D36" s="65" t="s">
        <v>99</v>
      </c>
      <c r="E36" s="64" t="s">
        <v>93</v>
      </c>
      <c r="F36" s="65" t="s">
        <v>95</v>
      </c>
      <c r="G36" s="53">
        <v>2009</v>
      </c>
      <c r="H36" s="70" t="s">
        <v>83</v>
      </c>
    </row>
    <row r="37" spans="2:8" x14ac:dyDescent="0.3">
      <c r="B37" s="69">
        <v>33</v>
      </c>
      <c r="C37" s="102"/>
      <c r="D37" s="65" t="s">
        <v>98</v>
      </c>
      <c r="E37" s="64" t="s">
        <v>91</v>
      </c>
      <c r="F37" s="65" t="s">
        <v>95</v>
      </c>
      <c r="G37" s="53">
        <v>2010</v>
      </c>
      <c r="H37" s="70" t="s">
        <v>410</v>
      </c>
    </row>
    <row r="38" spans="2:8" x14ac:dyDescent="0.3">
      <c r="B38" s="69">
        <v>34</v>
      </c>
      <c r="C38" s="102"/>
      <c r="D38" s="65" t="s">
        <v>411</v>
      </c>
      <c r="E38" s="64" t="s">
        <v>112</v>
      </c>
      <c r="F38" s="65" t="s">
        <v>95</v>
      </c>
      <c r="G38" s="53">
        <v>2012</v>
      </c>
      <c r="H38" s="70" t="s">
        <v>83</v>
      </c>
    </row>
    <row r="39" spans="2:8" x14ac:dyDescent="0.3">
      <c r="B39" s="69">
        <v>35</v>
      </c>
      <c r="C39" s="102"/>
      <c r="D39" s="65" t="s">
        <v>150</v>
      </c>
      <c r="E39" s="64" t="s">
        <v>207</v>
      </c>
      <c r="F39" s="65" t="s">
        <v>82</v>
      </c>
      <c r="G39" s="53">
        <v>2012</v>
      </c>
      <c r="H39" s="70" t="s">
        <v>83</v>
      </c>
    </row>
    <row r="40" spans="2:8" x14ac:dyDescent="0.3">
      <c r="B40" s="69">
        <v>36</v>
      </c>
      <c r="C40" s="103"/>
      <c r="D40" s="65" t="s">
        <v>412</v>
      </c>
      <c r="E40" s="64" t="s">
        <v>200</v>
      </c>
      <c r="F40" s="65" t="s">
        <v>82</v>
      </c>
      <c r="G40" s="53">
        <v>2019</v>
      </c>
      <c r="H40" s="70" t="s">
        <v>84</v>
      </c>
    </row>
    <row r="41" spans="2:8" x14ac:dyDescent="0.3">
      <c r="B41" s="69">
        <v>37</v>
      </c>
      <c r="C41" s="99" t="s">
        <v>413</v>
      </c>
      <c r="D41" s="65" t="s">
        <v>105</v>
      </c>
      <c r="E41" s="64" t="s">
        <v>102</v>
      </c>
      <c r="F41" s="65" t="s">
        <v>81</v>
      </c>
      <c r="G41" s="53">
        <v>2017</v>
      </c>
      <c r="H41" s="70" t="s">
        <v>83</v>
      </c>
    </row>
    <row r="42" spans="2:8" x14ac:dyDescent="0.3">
      <c r="B42" s="69">
        <v>38</v>
      </c>
      <c r="C42" s="99"/>
      <c r="D42" s="65" t="s">
        <v>106</v>
      </c>
      <c r="E42" s="64" t="s">
        <v>103</v>
      </c>
      <c r="F42" s="65" t="s">
        <v>104</v>
      </c>
      <c r="G42" s="53">
        <v>2013</v>
      </c>
      <c r="H42" s="70" t="s">
        <v>83</v>
      </c>
    </row>
    <row r="43" spans="2:8" x14ac:dyDescent="0.3">
      <c r="B43" s="69">
        <v>39</v>
      </c>
      <c r="C43" s="64" t="s">
        <v>414</v>
      </c>
      <c r="D43" s="65" t="s">
        <v>122</v>
      </c>
      <c r="E43" s="64" t="s">
        <v>123</v>
      </c>
      <c r="F43" s="65" t="s">
        <v>81</v>
      </c>
      <c r="G43" s="53">
        <v>2017</v>
      </c>
      <c r="H43" s="70" t="s">
        <v>83</v>
      </c>
    </row>
    <row r="44" spans="2:8" ht="16.5" customHeight="1" x14ac:dyDescent="0.3">
      <c r="B44" s="69">
        <v>40</v>
      </c>
      <c r="C44" s="99" t="s">
        <v>415</v>
      </c>
      <c r="D44" s="65" t="s">
        <v>129</v>
      </c>
      <c r="E44" s="64" t="s">
        <v>124</v>
      </c>
      <c r="F44" s="65" t="s">
        <v>88</v>
      </c>
      <c r="G44" s="53">
        <v>2012</v>
      </c>
      <c r="H44" s="70" t="s">
        <v>83</v>
      </c>
    </row>
    <row r="45" spans="2:8" x14ac:dyDescent="0.3">
      <c r="B45" s="69">
        <v>41</v>
      </c>
      <c r="C45" s="99"/>
      <c r="D45" s="65" t="s">
        <v>130</v>
      </c>
      <c r="E45" s="64" t="s">
        <v>125</v>
      </c>
      <c r="F45" s="65" t="s">
        <v>104</v>
      </c>
      <c r="G45" s="53">
        <v>2012</v>
      </c>
      <c r="H45" s="70" t="s">
        <v>83</v>
      </c>
    </row>
    <row r="46" spans="2:8" x14ac:dyDescent="0.3">
      <c r="B46" s="69">
        <v>42</v>
      </c>
      <c r="C46" s="99"/>
      <c r="D46" s="65" t="s">
        <v>289</v>
      </c>
      <c r="E46" s="64" t="s">
        <v>127</v>
      </c>
      <c r="F46" s="65" t="s">
        <v>82</v>
      </c>
      <c r="G46" s="53">
        <v>2011</v>
      </c>
      <c r="H46" s="70" t="s">
        <v>128</v>
      </c>
    </row>
    <row r="47" spans="2:8" x14ac:dyDescent="0.3">
      <c r="B47" s="69">
        <v>43</v>
      </c>
      <c r="C47" s="101" t="s">
        <v>416</v>
      </c>
      <c r="D47" s="65" t="s">
        <v>129</v>
      </c>
      <c r="E47" s="64" t="s">
        <v>131</v>
      </c>
      <c r="F47" s="65" t="s">
        <v>88</v>
      </c>
      <c r="G47" s="53">
        <v>2017</v>
      </c>
      <c r="H47" s="70" t="s">
        <v>83</v>
      </c>
    </row>
    <row r="48" spans="2:8" x14ac:dyDescent="0.3">
      <c r="B48" s="69">
        <v>44</v>
      </c>
      <c r="C48" s="102"/>
      <c r="D48" s="65" t="s">
        <v>417</v>
      </c>
      <c r="E48" s="64" t="s">
        <v>418</v>
      </c>
      <c r="F48" s="65" t="s">
        <v>419</v>
      </c>
      <c r="G48" s="53">
        <v>2023</v>
      </c>
      <c r="H48" s="70" t="s">
        <v>283</v>
      </c>
    </row>
    <row r="49" spans="2:8" x14ac:dyDescent="0.3">
      <c r="B49" s="69">
        <v>45</v>
      </c>
      <c r="C49" s="102"/>
      <c r="D49" s="65" t="s">
        <v>420</v>
      </c>
      <c r="E49" s="64" t="s">
        <v>132</v>
      </c>
      <c r="F49" s="65" t="s">
        <v>104</v>
      </c>
      <c r="G49" s="53">
        <v>2011</v>
      </c>
      <c r="H49" s="70" t="s">
        <v>83</v>
      </c>
    </row>
    <row r="50" spans="2:8" x14ac:dyDescent="0.3">
      <c r="B50" s="69">
        <v>46</v>
      </c>
      <c r="C50" s="103"/>
      <c r="D50" s="65" t="s">
        <v>293</v>
      </c>
      <c r="E50" s="64" t="s">
        <v>294</v>
      </c>
      <c r="F50" s="65" t="s">
        <v>295</v>
      </c>
      <c r="G50" s="53">
        <v>2023</v>
      </c>
      <c r="H50" s="70" t="s">
        <v>283</v>
      </c>
    </row>
    <row r="51" spans="2:8" x14ac:dyDescent="0.3">
      <c r="B51" s="69">
        <v>47</v>
      </c>
      <c r="C51" s="101" t="s">
        <v>421</v>
      </c>
      <c r="D51" s="65" t="s">
        <v>422</v>
      </c>
      <c r="E51" s="64" t="s">
        <v>423</v>
      </c>
      <c r="F51" s="65" t="s">
        <v>419</v>
      </c>
      <c r="G51" s="53">
        <v>2022</v>
      </c>
      <c r="H51" s="70" t="s">
        <v>283</v>
      </c>
    </row>
    <row r="52" spans="2:8" x14ac:dyDescent="0.3">
      <c r="B52" s="69">
        <v>48</v>
      </c>
      <c r="C52" s="102"/>
      <c r="D52" s="65" t="s">
        <v>130</v>
      </c>
      <c r="E52" s="64" t="s">
        <v>133</v>
      </c>
      <c r="F52" s="65" t="s">
        <v>104</v>
      </c>
      <c r="G52" s="53">
        <v>2011</v>
      </c>
      <c r="H52" s="70" t="s">
        <v>83</v>
      </c>
    </row>
    <row r="53" spans="2:8" x14ac:dyDescent="0.3">
      <c r="B53" s="69">
        <v>49</v>
      </c>
      <c r="C53" s="103"/>
      <c r="D53" s="65" t="s">
        <v>130</v>
      </c>
      <c r="E53" s="64" t="s">
        <v>134</v>
      </c>
      <c r="F53" s="65" t="s">
        <v>104</v>
      </c>
      <c r="G53" s="53">
        <v>2013</v>
      </c>
      <c r="H53" s="70" t="s">
        <v>83</v>
      </c>
    </row>
    <row r="54" spans="2:8" ht="16.5" customHeight="1" x14ac:dyDescent="0.3">
      <c r="B54" s="69">
        <v>50</v>
      </c>
      <c r="C54" s="66" t="s">
        <v>424</v>
      </c>
      <c r="D54" s="65" t="s">
        <v>425</v>
      </c>
      <c r="E54" s="64" t="s">
        <v>426</v>
      </c>
      <c r="F54" s="65" t="s">
        <v>81</v>
      </c>
      <c r="G54" s="53">
        <v>2024</v>
      </c>
      <c r="H54" s="70" t="s">
        <v>283</v>
      </c>
    </row>
    <row r="55" spans="2:8" x14ac:dyDescent="0.3">
      <c r="B55" s="69">
        <v>51</v>
      </c>
      <c r="C55" s="101" t="s">
        <v>427</v>
      </c>
      <c r="D55" s="65" t="s">
        <v>303</v>
      </c>
      <c r="E55" s="64" t="s">
        <v>428</v>
      </c>
      <c r="F55" s="65" t="s">
        <v>81</v>
      </c>
      <c r="G55" s="53">
        <v>2010</v>
      </c>
      <c r="H55" s="70" t="s">
        <v>283</v>
      </c>
    </row>
    <row r="56" spans="2:8" x14ac:dyDescent="0.3">
      <c r="B56" s="69">
        <v>52</v>
      </c>
      <c r="C56" s="102"/>
      <c r="D56" s="65" t="s">
        <v>130</v>
      </c>
      <c r="E56" s="64" t="s">
        <v>126</v>
      </c>
      <c r="F56" s="65" t="s">
        <v>104</v>
      </c>
      <c r="G56" s="53">
        <v>2013</v>
      </c>
      <c r="H56" s="70" t="s">
        <v>83</v>
      </c>
    </row>
    <row r="57" spans="2:8" x14ac:dyDescent="0.3">
      <c r="B57" s="69">
        <v>53</v>
      </c>
      <c r="C57" s="102"/>
      <c r="D57" s="65" t="s">
        <v>193</v>
      </c>
      <c r="E57" s="64" t="s">
        <v>187</v>
      </c>
      <c r="F57" s="65" t="s">
        <v>173</v>
      </c>
      <c r="G57" s="53">
        <v>2011</v>
      </c>
      <c r="H57" s="70" t="s">
        <v>128</v>
      </c>
    </row>
    <row r="58" spans="2:8" x14ac:dyDescent="0.3">
      <c r="B58" s="69">
        <v>54</v>
      </c>
      <c r="C58" s="102"/>
      <c r="D58" s="65" t="s">
        <v>194</v>
      </c>
      <c r="E58" s="64" t="s">
        <v>188</v>
      </c>
      <c r="F58" s="65" t="s">
        <v>174</v>
      </c>
      <c r="G58" s="53">
        <v>2016</v>
      </c>
      <c r="H58" s="70" t="s">
        <v>128</v>
      </c>
    </row>
    <row r="59" spans="2:8" x14ac:dyDescent="0.3">
      <c r="B59" s="69">
        <v>55</v>
      </c>
      <c r="C59" s="102"/>
      <c r="D59" s="65" t="s">
        <v>194</v>
      </c>
      <c r="E59" s="64" t="s">
        <v>189</v>
      </c>
      <c r="F59" s="65" t="s">
        <v>174</v>
      </c>
      <c r="G59" s="53">
        <v>2016</v>
      </c>
      <c r="H59" s="70" t="s">
        <v>128</v>
      </c>
    </row>
    <row r="60" spans="2:8" x14ac:dyDescent="0.3">
      <c r="B60" s="69">
        <v>56</v>
      </c>
      <c r="C60" s="102"/>
      <c r="D60" s="65" t="s">
        <v>304</v>
      </c>
      <c r="E60" s="64" t="s">
        <v>190</v>
      </c>
      <c r="F60" s="65" t="s">
        <v>82</v>
      </c>
      <c r="G60" s="53">
        <v>2012</v>
      </c>
      <c r="H60" s="70" t="s">
        <v>84</v>
      </c>
    </row>
    <row r="61" spans="2:8" x14ac:dyDescent="0.3">
      <c r="B61" s="69">
        <v>57</v>
      </c>
      <c r="C61" s="102"/>
      <c r="D61" s="65" t="s">
        <v>284</v>
      </c>
      <c r="E61" s="64" t="s">
        <v>192</v>
      </c>
      <c r="F61" s="65" t="s">
        <v>82</v>
      </c>
      <c r="G61" s="53">
        <v>2012</v>
      </c>
      <c r="H61" s="70" t="s">
        <v>83</v>
      </c>
    </row>
    <row r="62" spans="2:8" x14ac:dyDescent="0.3">
      <c r="B62" s="69">
        <v>58</v>
      </c>
      <c r="C62" s="102"/>
      <c r="D62" s="65" t="s">
        <v>284</v>
      </c>
      <c r="E62" s="64" t="s">
        <v>191</v>
      </c>
      <c r="F62" s="65" t="s">
        <v>82</v>
      </c>
      <c r="G62" s="53">
        <v>2013</v>
      </c>
      <c r="H62" s="70" t="s">
        <v>83</v>
      </c>
    </row>
    <row r="63" spans="2:8" x14ac:dyDescent="0.3">
      <c r="B63" s="69">
        <v>59</v>
      </c>
      <c r="C63" s="102"/>
      <c r="D63" s="65" t="s">
        <v>87</v>
      </c>
      <c r="E63" s="64" t="s">
        <v>67</v>
      </c>
      <c r="F63" s="65" t="s">
        <v>82</v>
      </c>
      <c r="G63" s="53">
        <v>2021</v>
      </c>
      <c r="H63" s="70" t="s">
        <v>83</v>
      </c>
    </row>
    <row r="64" spans="2:8" x14ac:dyDescent="0.3">
      <c r="B64" s="69">
        <v>60</v>
      </c>
      <c r="C64" s="102"/>
      <c r="D64" s="65" t="s">
        <v>429</v>
      </c>
      <c r="E64" s="64" t="s">
        <v>430</v>
      </c>
      <c r="F64" s="65" t="s">
        <v>282</v>
      </c>
      <c r="G64" s="53">
        <v>2022</v>
      </c>
      <c r="H64" s="70" t="s">
        <v>283</v>
      </c>
    </row>
    <row r="65" spans="2:8" x14ac:dyDescent="0.3">
      <c r="B65" s="69">
        <v>61</v>
      </c>
      <c r="C65" s="103"/>
      <c r="D65" s="65" t="s">
        <v>431</v>
      </c>
      <c r="E65" s="64" t="s">
        <v>432</v>
      </c>
      <c r="F65" s="65" t="s">
        <v>282</v>
      </c>
      <c r="G65" s="53">
        <v>2024</v>
      </c>
      <c r="H65" s="70" t="s">
        <v>283</v>
      </c>
    </row>
    <row r="66" spans="2:8" x14ac:dyDescent="0.3">
      <c r="B66" s="69">
        <v>62</v>
      </c>
      <c r="C66" s="99" t="s">
        <v>433</v>
      </c>
      <c r="D66" s="65" t="s">
        <v>85</v>
      </c>
      <c r="E66" s="64" t="s">
        <v>195</v>
      </c>
      <c r="F66" s="65" t="s">
        <v>81</v>
      </c>
      <c r="G66" s="53">
        <v>2018</v>
      </c>
      <c r="H66" s="70" t="s">
        <v>83</v>
      </c>
    </row>
    <row r="67" spans="2:8" x14ac:dyDescent="0.3">
      <c r="B67" s="69">
        <v>63</v>
      </c>
      <c r="C67" s="99"/>
      <c r="D67" s="65" t="s">
        <v>130</v>
      </c>
      <c r="E67" s="64" t="s">
        <v>196</v>
      </c>
      <c r="F67" s="65" t="s">
        <v>104</v>
      </c>
      <c r="G67" s="53">
        <v>2013</v>
      </c>
      <c r="H67" s="70" t="s">
        <v>83</v>
      </c>
    </row>
    <row r="68" spans="2:8" x14ac:dyDescent="0.3">
      <c r="B68" s="69">
        <v>64</v>
      </c>
      <c r="C68" s="101" t="s">
        <v>314</v>
      </c>
      <c r="D68" s="65" t="s">
        <v>122</v>
      </c>
      <c r="E68" s="64" t="s">
        <v>434</v>
      </c>
      <c r="F68" s="65" t="s">
        <v>81</v>
      </c>
      <c r="G68" s="53">
        <v>2015</v>
      </c>
      <c r="H68" s="70" t="s">
        <v>83</v>
      </c>
    </row>
    <row r="69" spans="2:8" x14ac:dyDescent="0.3">
      <c r="B69" s="69">
        <v>65</v>
      </c>
      <c r="C69" s="102"/>
      <c r="D69" s="65" t="s">
        <v>122</v>
      </c>
      <c r="E69" s="64" t="s">
        <v>205</v>
      </c>
      <c r="F69" s="65" t="s">
        <v>81</v>
      </c>
      <c r="G69" s="53">
        <v>2017</v>
      </c>
      <c r="H69" s="70" t="s">
        <v>83</v>
      </c>
    </row>
    <row r="70" spans="2:8" x14ac:dyDescent="0.3">
      <c r="B70" s="69">
        <v>66</v>
      </c>
      <c r="C70" s="102"/>
      <c r="D70" s="65" t="s">
        <v>130</v>
      </c>
      <c r="E70" s="64" t="s">
        <v>206</v>
      </c>
      <c r="F70" s="65" t="s">
        <v>104</v>
      </c>
      <c r="G70" s="53">
        <v>2012</v>
      </c>
      <c r="H70" s="70" t="s">
        <v>83</v>
      </c>
    </row>
    <row r="71" spans="2:8" x14ac:dyDescent="0.3">
      <c r="B71" s="69">
        <v>67</v>
      </c>
      <c r="C71" s="103"/>
      <c r="D71" s="65" t="s">
        <v>435</v>
      </c>
      <c r="E71" s="64" t="s">
        <v>436</v>
      </c>
      <c r="F71" s="65" t="s">
        <v>400</v>
      </c>
      <c r="G71" s="53">
        <v>2024</v>
      </c>
      <c r="H71" s="70" t="s">
        <v>283</v>
      </c>
    </row>
    <row r="72" spans="2:8" x14ac:dyDescent="0.3">
      <c r="B72" s="69">
        <v>68</v>
      </c>
      <c r="C72" s="64" t="s">
        <v>437</v>
      </c>
      <c r="D72" s="65" t="s">
        <v>120</v>
      </c>
      <c r="E72" s="64" t="s">
        <v>208</v>
      </c>
      <c r="F72" s="65" t="s">
        <v>82</v>
      </c>
      <c r="G72" s="53">
        <v>2015</v>
      </c>
      <c r="H72" s="70" t="s">
        <v>84</v>
      </c>
    </row>
    <row r="73" spans="2:8" ht="16.5" customHeight="1" x14ac:dyDescent="0.3">
      <c r="B73" s="69">
        <v>69</v>
      </c>
      <c r="C73" s="101" t="s">
        <v>305</v>
      </c>
      <c r="D73" s="65" t="s">
        <v>85</v>
      </c>
      <c r="E73" s="64" t="s">
        <v>197</v>
      </c>
      <c r="F73" s="65" t="s">
        <v>81</v>
      </c>
      <c r="G73" s="53">
        <v>2013</v>
      </c>
      <c r="H73" s="70" t="s">
        <v>83</v>
      </c>
    </row>
    <row r="74" spans="2:8" x14ac:dyDescent="0.3">
      <c r="B74" s="69">
        <v>70</v>
      </c>
      <c r="C74" s="102"/>
      <c r="D74" s="65" t="s">
        <v>306</v>
      </c>
      <c r="E74" s="64" t="s">
        <v>307</v>
      </c>
      <c r="F74" s="65" t="s">
        <v>308</v>
      </c>
      <c r="G74" s="53">
        <v>2023</v>
      </c>
      <c r="H74" s="70" t="s">
        <v>283</v>
      </c>
    </row>
    <row r="75" spans="2:8" x14ac:dyDescent="0.3">
      <c r="B75" s="69">
        <v>71</v>
      </c>
      <c r="C75" s="102"/>
      <c r="D75" s="65" t="s">
        <v>180</v>
      </c>
      <c r="E75" s="64" t="s">
        <v>156</v>
      </c>
      <c r="F75" s="65" t="s">
        <v>174</v>
      </c>
      <c r="G75" s="53">
        <v>2012</v>
      </c>
      <c r="H75" s="70" t="s">
        <v>176</v>
      </c>
    </row>
    <row r="76" spans="2:8" x14ac:dyDescent="0.3">
      <c r="B76" s="69">
        <v>72</v>
      </c>
      <c r="C76" s="102"/>
      <c r="D76" s="65" t="s">
        <v>284</v>
      </c>
      <c r="E76" s="64" t="s">
        <v>198</v>
      </c>
      <c r="F76" s="65" t="s">
        <v>82</v>
      </c>
      <c r="G76" s="53">
        <v>2009</v>
      </c>
      <c r="H76" s="70" t="s">
        <v>84</v>
      </c>
    </row>
    <row r="77" spans="2:8" x14ac:dyDescent="0.3">
      <c r="B77" s="69">
        <v>73</v>
      </c>
      <c r="C77" s="102"/>
      <c r="D77" s="65" t="s">
        <v>59</v>
      </c>
      <c r="E77" s="64" t="s">
        <v>203</v>
      </c>
      <c r="F77" s="65" t="s">
        <v>82</v>
      </c>
      <c r="G77" s="53">
        <v>2012</v>
      </c>
      <c r="H77" s="70" t="s">
        <v>128</v>
      </c>
    </row>
    <row r="78" spans="2:8" x14ac:dyDescent="0.3">
      <c r="B78" s="69">
        <v>74</v>
      </c>
      <c r="C78" s="102"/>
      <c r="D78" s="65" t="s">
        <v>284</v>
      </c>
      <c r="E78" s="64" t="s">
        <v>201</v>
      </c>
      <c r="F78" s="65" t="s">
        <v>82</v>
      </c>
      <c r="G78" s="53">
        <v>2013</v>
      </c>
      <c r="H78" s="70" t="s">
        <v>83</v>
      </c>
    </row>
    <row r="79" spans="2:8" x14ac:dyDescent="0.3">
      <c r="B79" s="69">
        <v>75</v>
      </c>
      <c r="C79" s="102"/>
      <c r="D79" s="65" t="s">
        <v>297</v>
      </c>
      <c r="E79" s="64" t="s">
        <v>202</v>
      </c>
      <c r="F79" s="65" t="s">
        <v>82</v>
      </c>
      <c r="G79" s="53">
        <v>2013</v>
      </c>
      <c r="H79" s="70" t="s">
        <v>83</v>
      </c>
    </row>
    <row r="80" spans="2:8" x14ac:dyDescent="0.3">
      <c r="B80" s="69">
        <v>76</v>
      </c>
      <c r="C80" s="102"/>
      <c r="D80" s="65" t="s">
        <v>297</v>
      </c>
      <c r="E80" s="64" t="s">
        <v>199</v>
      </c>
      <c r="F80" s="65" t="s">
        <v>82</v>
      </c>
      <c r="G80" s="53">
        <v>2017</v>
      </c>
      <c r="H80" s="70" t="s">
        <v>83</v>
      </c>
    </row>
    <row r="81" spans="2:8" x14ac:dyDescent="0.3">
      <c r="B81" s="69">
        <v>77</v>
      </c>
      <c r="C81" s="102"/>
      <c r="D81" s="65" t="s">
        <v>299</v>
      </c>
      <c r="E81" s="64" t="s">
        <v>438</v>
      </c>
      <c r="F81" s="65" t="s">
        <v>82</v>
      </c>
      <c r="G81" s="53">
        <v>2024</v>
      </c>
      <c r="H81" s="70" t="s">
        <v>84</v>
      </c>
    </row>
    <row r="82" spans="2:8" x14ac:dyDescent="0.3">
      <c r="B82" s="69">
        <v>78</v>
      </c>
      <c r="C82" s="102"/>
      <c r="D82" s="65" t="s">
        <v>309</v>
      </c>
      <c r="E82" s="64" t="s">
        <v>204</v>
      </c>
      <c r="F82" s="65" t="s">
        <v>142</v>
      </c>
      <c r="G82" s="53">
        <v>2015</v>
      </c>
      <c r="H82" s="70" t="s">
        <v>84</v>
      </c>
    </row>
    <row r="83" spans="2:8" x14ac:dyDescent="0.3">
      <c r="B83" s="69">
        <v>79</v>
      </c>
      <c r="C83" s="102"/>
      <c r="D83" s="65" t="s">
        <v>309</v>
      </c>
      <c r="E83" s="64" t="s">
        <v>65</v>
      </c>
      <c r="F83" s="65" t="s">
        <v>142</v>
      </c>
      <c r="G83" s="53">
        <v>2021</v>
      </c>
      <c r="H83" s="70" t="s">
        <v>83</v>
      </c>
    </row>
    <row r="84" spans="2:8" x14ac:dyDescent="0.3">
      <c r="B84" s="69">
        <v>80</v>
      </c>
      <c r="C84" s="102"/>
      <c r="D84" s="65" t="s">
        <v>310</v>
      </c>
      <c r="E84" s="64" t="s">
        <v>69</v>
      </c>
      <c r="F84" s="65" t="s">
        <v>142</v>
      </c>
      <c r="G84" s="53">
        <v>2021</v>
      </c>
      <c r="H84" s="70" t="s">
        <v>84</v>
      </c>
    </row>
    <row r="85" spans="2:8" x14ac:dyDescent="0.3">
      <c r="B85" s="69">
        <v>81</v>
      </c>
      <c r="C85" s="103"/>
      <c r="D85" s="65" t="s">
        <v>309</v>
      </c>
      <c r="E85" s="64" t="s">
        <v>311</v>
      </c>
      <c r="F85" s="65" t="s">
        <v>312</v>
      </c>
      <c r="G85" s="53">
        <v>2023</v>
      </c>
      <c r="H85" s="70" t="s">
        <v>313</v>
      </c>
    </row>
    <row r="86" spans="2:8" x14ac:dyDescent="0.3">
      <c r="B86" s="69">
        <v>82</v>
      </c>
      <c r="C86" s="101" t="s">
        <v>439</v>
      </c>
      <c r="D86" s="65" t="s">
        <v>99</v>
      </c>
      <c r="E86" s="64" t="s">
        <v>148</v>
      </c>
      <c r="F86" s="65" t="s">
        <v>82</v>
      </c>
      <c r="G86" s="53">
        <v>2015</v>
      </c>
      <c r="H86" s="70" t="s">
        <v>84</v>
      </c>
    </row>
    <row r="87" spans="2:8" x14ac:dyDescent="0.3">
      <c r="B87" s="69">
        <v>83</v>
      </c>
      <c r="C87" s="103"/>
      <c r="D87" s="65" t="s">
        <v>150</v>
      </c>
      <c r="E87" s="64" t="s">
        <v>149</v>
      </c>
      <c r="F87" s="65" t="s">
        <v>82</v>
      </c>
      <c r="G87" s="53">
        <v>2017</v>
      </c>
      <c r="H87" s="70" t="s">
        <v>83</v>
      </c>
    </row>
    <row r="88" spans="2:8" x14ac:dyDescent="0.3">
      <c r="B88" s="69">
        <v>84</v>
      </c>
      <c r="C88" s="101" t="s">
        <v>440</v>
      </c>
      <c r="D88" s="65" t="s">
        <v>177</v>
      </c>
      <c r="E88" s="64" t="s">
        <v>151</v>
      </c>
      <c r="F88" s="65" t="s">
        <v>81</v>
      </c>
      <c r="G88" s="53">
        <v>2016</v>
      </c>
      <c r="H88" s="70" t="s">
        <v>83</v>
      </c>
    </row>
    <row r="89" spans="2:8" x14ac:dyDescent="0.3">
      <c r="B89" s="69">
        <v>85</v>
      </c>
      <c r="C89" s="102"/>
      <c r="D89" s="65" t="s">
        <v>178</v>
      </c>
      <c r="E89" s="64" t="s">
        <v>152</v>
      </c>
      <c r="F89" s="65" t="s">
        <v>173</v>
      </c>
      <c r="G89" s="53">
        <v>2016</v>
      </c>
      <c r="H89" s="70" t="s">
        <v>176</v>
      </c>
    </row>
    <row r="90" spans="2:8" x14ac:dyDescent="0.3">
      <c r="B90" s="69">
        <v>86</v>
      </c>
      <c r="C90" s="102"/>
      <c r="D90" s="65" t="s">
        <v>179</v>
      </c>
      <c r="E90" s="64" t="s">
        <v>153</v>
      </c>
      <c r="F90" s="65" t="s">
        <v>174</v>
      </c>
      <c r="G90" s="53">
        <v>2016</v>
      </c>
      <c r="H90" s="70" t="s">
        <v>176</v>
      </c>
    </row>
    <row r="91" spans="2:8" x14ac:dyDescent="0.3">
      <c r="B91" s="69">
        <v>87</v>
      </c>
      <c r="C91" s="102"/>
      <c r="D91" s="65" t="s">
        <v>179</v>
      </c>
      <c r="E91" s="64" t="s">
        <v>154</v>
      </c>
      <c r="F91" s="65" t="s">
        <v>174</v>
      </c>
      <c r="G91" s="53">
        <v>2016</v>
      </c>
      <c r="H91" s="70" t="s">
        <v>176</v>
      </c>
    </row>
    <row r="92" spans="2:8" x14ac:dyDescent="0.3">
      <c r="B92" s="69">
        <v>88</v>
      </c>
      <c r="C92" s="102"/>
      <c r="D92" s="65" t="s">
        <v>441</v>
      </c>
      <c r="E92" s="64" t="s">
        <v>155</v>
      </c>
      <c r="F92" s="65" t="s">
        <v>174</v>
      </c>
      <c r="G92" s="53">
        <v>2019</v>
      </c>
      <c r="H92" s="70" t="s">
        <v>176</v>
      </c>
    </row>
    <row r="93" spans="2:8" x14ac:dyDescent="0.3">
      <c r="B93" s="69">
        <v>89</v>
      </c>
      <c r="C93" s="102"/>
      <c r="D93" s="65" t="s">
        <v>297</v>
      </c>
      <c r="E93" s="64" t="s">
        <v>157</v>
      </c>
      <c r="F93" s="65" t="s">
        <v>82</v>
      </c>
      <c r="G93" s="53">
        <v>2010</v>
      </c>
      <c r="H93" s="70" t="s">
        <v>176</v>
      </c>
    </row>
    <row r="94" spans="2:8" x14ac:dyDescent="0.3">
      <c r="B94" s="69">
        <v>90</v>
      </c>
      <c r="C94" s="102"/>
      <c r="D94" s="65" t="s">
        <v>297</v>
      </c>
      <c r="E94" s="64" t="s">
        <v>158</v>
      </c>
      <c r="F94" s="65" t="s">
        <v>82</v>
      </c>
      <c r="G94" s="53">
        <v>2011</v>
      </c>
      <c r="H94" s="70" t="s">
        <v>176</v>
      </c>
    </row>
    <row r="95" spans="2:8" x14ac:dyDescent="0.3">
      <c r="B95" s="69">
        <v>91</v>
      </c>
      <c r="C95" s="102"/>
      <c r="D95" s="65" t="s">
        <v>59</v>
      </c>
      <c r="E95" s="64" t="s">
        <v>159</v>
      </c>
      <c r="F95" s="65" t="s">
        <v>82</v>
      </c>
      <c r="G95" s="53">
        <v>2015</v>
      </c>
      <c r="H95" s="70" t="s">
        <v>176</v>
      </c>
    </row>
    <row r="96" spans="2:8" x14ac:dyDescent="0.3">
      <c r="B96" s="69">
        <v>92</v>
      </c>
      <c r="C96" s="102"/>
      <c r="D96" s="65" t="s">
        <v>298</v>
      </c>
      <c r="E96" s="64" t="s">
        <v>160</v>
      </c>
      <c r="F96" s="65" t="s">
        <v>82</v>
      </c>
      <c r="G96" s="53">
        <v>2018</v>
      </c>
      <c r="H96" s="70" t="s">
        <v>176</v>
      </c>
    </row>
    <row r="97" spans="2:8" x14ac:dyDescent="0.3">
      <c r="B97" s="69">
        <v>93</v>
      </c>
      <c r="C97" s="102"/>
      <c r="D97" s="65" t="s">
        <v>298</v>
      </c>
      <c r="E97" s="64" t="s">
        <v>161</v>
      </c>
      <c r="F97" s="65" t="s">
        <v>82</v>
      </c>
      <c r="G97" s="53">
        <v>2018</v>
      </c>
      <c r="H97" s="70" t="s">
        <v>176</v>
      </c>
    </row>
    <row r="98" spans="2:8" x14ac:dyDescent="0.3">
      <c r="B98" s="69">
        <v>94</v>
      </c>
      <c r="C98" s="102"/>
      <c r="D98" s="65" t="s">
        <v>298</v>
      </c>
      <c r="E98" s="64" t="s">
        <v>162</v>
      </c>
      <c r="F98" s="65" t="s">
        <v>82</v>
      </c>
      <c r="G98" s="53">
        <v>2018</v>
      </c>
      <c r="H98" s="70" t="s">
        <v>176</v>
      </c>
    </row>
    <row r="99" spans="2:8" x14ac:dyDescent="0.3">
      <c r="B99" s="69">
        <v>95</v>
      </c>
      <c r="C99" s="102"/>
      <c r="D99" s="65" t="s">
        <v>297</v>
      </c>
      <c r="E99" s="64" t="s">
        <v>66</v>
      </c>
      <c r="F99" s="65" t="s">
        <v>82</v>
      </c>
      <c r="G99" s="53">
        <v>2021</v>
      </c>
      <c r="H99" s="70" t="s">
        <v>176</v>
      </c>
    </row>
    <row r="100" spans="2:8" x14ac:dyDescent="0.3">
      <c r="B100" s="69">
        <v>96</v>
      </c>
      <c r="C100" s="102"/>
      <c r="D100" s="65" t="s">
        <v>429</v>
      </c>
      <c r="E100" s="64" t="s">
        <v>442</v>
      </c>
      <c r="F100" s="65" t="s">
        <v>282</v>
      </c>
      <c r="G100" s="53">
        <v>2023</v>
      </c>
      <c r="H100" s="70" t="s">
        <v>443</v>
      </c>
    </row>
    <row r="101" spans="2:8" x14ac:dyDescent="0.3">
      <c r="B101" s="69">
        <v>97</v>
      </c>
      <c r="C101" s="102"/>
      <c r="D101" s="65" t="s">
        <v>186</v>
      </c>
      <c r="E101" s="64" t="s">
        <v>171</v>
      </c>
      <c r="F101" s="65" t="s">
        <v>175</v>
      </c>
      <c r="G101" s="53">
        <v>2009</v>
      </c>
      <c r="H101" s="70" t="s">
        <v>176</v>
      </c>
    </row>
    <row r="102" spans="2:8" x14ac:dyDescent="0.3">
      <c r="B102" s="69">
        <v>98</v>
      </c>
      <c r="C102" s="102"/>
      <c r="D102" s="65" t="s">
        <v>181</v>
      </c>
      <c r="E102" s="64" t="s">
        <v>163</v>
      </c>
      <c r="F102" s="65" t="s">
        <v>175</v>
      </c>
      <c r="G102" s="53">
        <v>2013</v>
      </c>
      <c r="H102" s="70" t="s">
        <v>176</v>
      </c>
    </row>
    <row r="103" spans="2:8" x14ac:dyDescent="0.3">
      <c r="B103" s="69">
        <v>99</v>
      </c>
      <c r="C103" s="102"/>
      <c r="D103" s="65" t="s">
        <v>183</v>
      </c>
      <c r="E103" s="64" t="s">
        <v>165</v>
      </c>
      <c r="F103" s="65" t="s">
        <v>175</v>
      </c>
      <c r="G103" s="53">
        <v>2015</v>
      </c>
      <c r="H103" s="70" t="s">
        <v>176</v>
      </c>
    </row>
    <row r="104" spans="2:8" x14ac:dyDescent="0.3">
      <c r="B104" s="69">
        <v>100</v>
      </c>
      <c r="C104" s="102"/>
      <c r="D104" s="65" t="s">
        <v>183</v>
      </c>
      <c r="E104" s="64" t="s">
        <v>166</v>
      </c>
      <c r="F104" s="65" t="s">
        <v>175</v>
      </c>
      <c r="G104" s="53">
        <v>2015</v>
      </c>
      <c r="H104" s="70" t="s">
        <v>176</v>
      </c>
    </row>
    <row r="105" spans="2:8" x14ac:dyDescent="0.3">
      <c r="B105" s="69">
        <v>101</v>
      </c>
      <c r="C105" s="102"/>
      <c r="D105" s="65" t="s">
        <v>182</v>
      </c>
      <c r="E105" s="64" t="s">
        <v>167</v>
      </c>
      <c r="F105" s="65" t="s">
        <v>175</v>
      </c>
      <c r="G105" s="53">
        <v>2017</v>
      </c>
      <c r="H105" s="70" t="s">
        <v>176</v>
      </c>
    </row>
    <row r="106" spans="2:8" x14ac:dyDescent="0.3">
      <c r="B106" s="69">
        <v>102</v>
      </c>
      <c r="C106" s="102"/>
      <c r="D106" s="65" t="s">
        <v>184</v>
      </c>
      <c r="E106" s="64" t="s">
        <v>168</v>
      </c>
      <c r="F106" s="65" t="s">
        <v>175</v>
      </c>
      <c r="G106" s="53">
        <v>2018</v>
      </c>
      <c r="H106" s="70" t="s">
        <v>176</v>
      </c>
    </row>
    <row r="107" spans="2:8" x14ac:dyDescent="0.3">
      <c r="B107" s="69">
        <v>103</v>
      </c>
      <c r="C107" s="102"/>
      <c r="D107" s="65" t="s">
        <v>185</v>
      </c>
      <c r="E107" s="64" t="s">
        <v>169</v>
      </c>
      <c r="F107" s="65" t="s">
        <v>175</v>
      </c>
      <c r="G107" s="53">
        <v>2018</v>
      </c>
      <c r="H107" s="70" t="s">
        <v>176</v>
      </c>
    </row>
    <row r="108" spans="2:8" x14ac:dyDescent="0.3">
      <c r="B108" s="69">
        <v>104</v>
      </c>
      <c r="C108" s="102"/>
      <c r="D108" s="65" t="s">
        <v>185</v>
      </c>
      <c r="E108" s="64" t="s">
        <v>170</v>
      </c>
      <c r="F108" s="65" t="s">
        <v>175</v>
      </c>
      <c r="G108" s="53">
        <v>2018</v>
      </c>
      <c r="H108" s="70" t="s">
        <v>176</v>
      </c>
    </row>
    <row r="109" spans="2:8" x14ac:dyDescent="0.3">
      <c r="B109" s="69">
        <v>105</v>
      </c>
      <c r="C109" s="102"/>
      <c r="D109" s="65" t="s">
        <v>444</v>
      </c>
      <c r="E109" s="64" t="s">
        <v>172</v>
      </c>
      <c r="F109" s="65" t="s">
        <v>175</v>
      </c>
      <c r="G109" s="53">
        <v>2019</v>
      </c>
      <c r="H109" s="70" t="s">
        <v>176</v>
      </c>
    </row>
    <row r="110" spans="2:8" x14ac:dyDescent="0.3">
      <c r="B110" s="69">
        <v>106</v>
      </c>
      <c r="C110" s="102"/>
      <c r="D110" s="65" t="s">
        <v>300</v>
      </c>
      <c r="E110" s="64" t="s">
        <v>301</v>
      </c>
      <c r="F110" s="65" t="s">
        <v>175</v>
      </c>
      <c r="G110" s="53">
        <v>2023</v>
      </c>
      <c r="H110" s="70" t="s">
        <v>176</v>
      </c>
    </row>
    <row r="111" spans="2:8" x14ac:dyDescent="0.3">
      <c r="B111" s="69">
        <v>107</v>
      </c>
      <c r="C111" s="102"/>
      <c r="D111" s="65" t="s">
        <v>300</v>
      </c>
      <c r="E111" s="64" t="s">
        <v>302</v>
      </c>
      <c r="F111" s="65" t="s">
        <v>175</v>
      </c>
      <c r="G111" s="53">
        <v>2023</v>
      </c>
      <c r="H111" s="70" t="s">
        <v>176</v>
      </c>
    </row>
    <row r="112" spans="2:8" x14ac:dyDescent="0.3">
      <c r="B112" s="69">
        <v>108</v>
      </c>
      <c r="C112" s="102"/>
      <c r="D112" s="65" t="s">
        <v>445</v>
      </c>
      <c r="E112" s="64" t="s">
        <v>446</v>
      </c>
      <c r="F112" s="65" t="s">
        <v>447</v>
      </c>
      <c r="G112" s="53">
        <v>2023</v>
      </c>
      <c r="H112" s="70" t="s">
        <v>443</v>
      </c>
    </row>
    <row r="113" spans="2:8" x14ac:dyDescent="0.3">
      <c r="B113" s="69">
        <v>109</v>
      </c>
      <c r="C113" s="103"/>
      <c r="D113" s="65" t="s">
        <v>445</v>
      </c>
      <c r="E113" s="64" t="s">
        <v>448</v>
      </c>
      <c r="F113" s="65" t="s">
        <v>447</v>
      </c>
      <c r="G113" s="53">
        <v>2023</v>
      </c>
      <c r="H113" s="70" t="s">
        <v>443</v>
      </c>
    </row>
    <row r="114" spans="2:8" ht="16.5" customHeight="1" x14ac:dyDescent="0.3">
      <c r="B114" s="69">
        <v>110</v>
      </c>
      <c r="C114" s="99" t="s">
        <v>449</v>
      </c>
      <c r="D114" s="65" t="s">
        <v>212</v>
      </c>
      <c r="E114" s="64" t="s">
        <v>209</v>
      </c>
      <c r="F114" s="65" t="s">
        <v>211</v>
      </c>
      <c r="G114" s="53">
        <v>2017</v>
      </c>
      <c r="H114" s="70" t="s">
        <v>100</v>
      </c>
    </row>
    <row r="115" spans="2:8" x14ac:dyDescent="0.3">
      <c r="B115" s="69">
        <v>111</v>
      </c>
      <c r="C115" s="99"/>
      <c r="D115" s="65" t="s">
        <v>63</v>
      </c>
      <c r="E115" s="64" t="s">
        <v>210</v>
      </c>
      <c r="F115" s="65" t="s">
        <v>95</v>
      </c>
      <c r="G115" s="53">
        <v>2021</v>
      </c>
      <c r="H115" s="70" t="s">
        <v>83</v>
      </c>
    </row>
    <row r="116" spans="2:8" ht="16.5" customHeight="1" x14ac:dyDescent="0.3">
      <c r="B116" s="69">
        <v>112</v>
      </c>
      <c r="C116" s="99" t="s">
        <v>450</v>
      </c>
      <c r="D116" s="65" t="s">
        <v>217</v>
      </c>
      <c r="E116" s="64" t="s">
        <v>213</v>
      </c>
      <c r="F116" s="65" t="s">
        <v>88</v>
      </c>
      <c r="G116" s="53">
        <v>2020</v>
      </c>
      <c r="H116" s="70" t="s">
        <v>83</v>
      </c>
    </row>
    <row r="117" spans="2:8" x14ac:dyDescent="0.3">
      <c r="B117" s="69">
        <v>113</v>
      </c>
      <c r="C117" s="99"/>
      <c r="D117" s="65" t="s">
        <v>99</v>
      </c>
      <c r="E117" s="64" t="s">
        <v>214</v>
      </c>
      <c r="F117" s="65" t="s">
        <v>95</v>
      </c>
      <c r="G117" s="53">
        <v>2009</v>
      </c>
      <c r="H117" s="70" t="s">
        <v>83</v>
      </c>
    </row>
    <row r="118" spans="2:8" x14ac:dyDescent="0.3">
      <c r="B118" s="69">
        <v>114</v>
      </c>
      <c r="C118" s="99"/>
      <c r="D118" s="65" t="s">
        <v>451</v>
      </c>
      <c r="E118" s="64" t="s">
        <v>215</v>
      </c>
      <c r="F118" s="65" t="s">
        <v>82</v>
      </c>
      <c r="G118" s="53">
        <v>2018</v>
      </c>
      <c r="H118" s="70" t="s">
        <v>128</v>
      </c>
    </row>
    <row r="119" spans="2:8" x14ac:dyDescent="0.3">
      <c r="B119" s="69">
        <v>115</v>
      </c>
      <c r="C119" s="99"/>
      <c r="D119" s="65" t="s">
        <v>218</v>
      </c>
      <c r="E119" s="64" t="s">
        <v>216</v>
      </c>
      <c r="F119" s="65" t="s">
        <v>452</v>
      </c>
      <c r="G119" s="53">
        <v>2019</v>
      </c>
      <c r="H119" s="70" t="s">
        <v>84</v>
      </c>
    </row>
    <row r="120" spans="2:8" x14ac:dyDescent="0.3">
      <c r="B120" s="69">
        <v>116</v>
      </c>
      <c r="C120" s="99" t="s">
        <v>453</v>
      </c>
      <c r="D120" s="65" t="s">
        <v>221</v>
      </c>
      <c r="E120" s="64" t="s">
        <v>219</v>
      </c>
      <c r="F120" s="65" t="s">
        <v>94</v>
      </c>
      <c r="G120" s="53">
        <v>2018</v>
      </c>
      <c r="H120" s="70" t="s">
        <v>84</v>
      </c>
    </row>
    <row r="121" spans="2:8" x14ac:dyDescent="0.3">
      <c r="B121" s="69">
        <v>117</v>
      </c>
      <c r="C121" s="99"/>
      <c r="D121" s="65" t="s">
        <v>222</v>
      </c>
      <c r="E121" s="64" t="s">
        <v>220</v>
      </c>
      <c r="F121" s="65" t="s">
        <v>95</v>
      </c>
      <c r="G121" s="53">
        <v>2019</v>
      </c>
      <c r="H121" s="70" t="s">
        <v>84</v>
      </c>
    </row>
    <row r="122" spans="2:8" ht="16.5" customHeight="1" x14ac:dyDescent="0.3">
      <c r="B122" s="69">
        <v>118</v>
      </c>
      <c r="C122" s="99" t="s">
        <v>315</v>
      </c>
      <c r="D122" s="65" t="s">
        <v>225</v>
      </c>
      <c r="E122" s="64" t="s">
        <v>223</v>
      </c>
      <c r="F122" s="65" t="s">
        <v>88</v>
      </c>
      <c r="G122" s="53">
        <v>2017</v>
      </c>
      <c r="H122" s="70" t="s">
        <v>83</v>
      </c>
    </row>
    <row r="123" spans="2:8" x14ac:dyDescent="0.3">
      <c r="B123" s="69">
        <v>119</v>
      </c>
      <c r="C123" s="99"/>
      <c r="D123" s="65" t="s">
        <v>59</v>
      </c>
      <c r="E123" s="64" t="s">
        <v>224</v>
      </c>
      <c r="F123" s="65" t="s">
        <v>82</v>
      </c>
      <c r="G123" s="53">
        <v>2009</v>
      </c>
      <c r="H123" s="70" t="s">
        <v>83</v>
      </c>
    </row>
    <row r="124" spans="2:8" x14ac:dyDescent="0.3">
      <c r="B124" s="69">
        <v>120</v>
      </c>
      <c r="C124" s="99" t="s">
        <v>316</v>
      </c>
      <c r="D124" s="65" t="s">
        <v>454</v>
      </c>
      <c r="E124" s="64" t="s">
        <v>226</v>
      </c>
      <c r="F124" s="65" t="s">
        <v>88</v>
      </c>
      <c r="G124" s="53">
        <v>2019</v>
      </c>
      <c r="H124" s="70" t="s">
        <v>83</v>
      </c>
    </row>
    <row r="125" spans="2:8" x14ac:dyDescent="0.3">
      <c r="B125" s="69">
        <v>121</v>
      </c>
      <c r="C125" s="99"/>
      <c r="D125" s="65" t="s">
        <v>59</v>
      </c>
      <c r="E125" s="64" t="s">
        <v>227</v>
      </c>
      <c r="F125" s="65" t="s">
        <v>82</v>
      </c>
      <c r="G125" s="53">
        <v>2009</v>
      </c>
      <c r="H125" s="70" t="s">
        <v>83</v>
      </c>
    </row>
    <row r="126" spans="2:8" x14ac:dyDescent="0.3">
      <c r="B126" s="69">
        <v>122</v>
      </c>
      <c r="C126" s="99" t="s">
        <v>455</v>
      </c>
      <c r="D126" s="65" t="s">
        <v>454</v>
      </c>
      <c r="E126" s="64" t="s">
        <v>228</v>
      </c>
      <c r="F126" s="65" t="s">
        <v>88</v>
      </c>
      <c r="G126" s="53">
        <v>2018</v>
      </c>
      <c r="H126" s="70" t="s">
        <v>283</v>
      </c>
    </row>
    <row r="127" spans="2:8" x14ac:dyDescent="0.3">
      <c r="B127" s="69">
        <v>123</v>
      </c>
      <c r="C127" s="99"/>
      <c r="D127" s="65" t="s">
        <v>59</v>
      </c>
      <c r="E127" s="64" t="s">
        <v>456</v>
      </c>
      <c r="F127" s="65" t="s">
        <v>82</v>
      </c>
      <c r="G127" s="53">
        <v>2024</v>
      </c>
      <c r="H127" s="70" t="s">
        <v>83</v>
      </c>
    </row>
    <row r="128" spans="2:8" x14ac:dyDescent="0.3">
      <c r="B128" s="69">
        <v>124</v>
      </c>
      <c r="C128" s="99" t="s">
        <v>457</v>
      </c>
      <c r="D128" s="65" t="s">
        <v>230</v>
      </c>
      <c r="E128" s="64" t="s">
        <v>229</v>
      </c>
      <c r="F128" s="65" t="s">
        <v>104</v>
      </c>
      <c r="G128" s="53">
        <v>2017</v>
      </c>
      <c r="H128" s="70" t="s">
        <v>283</v>
      </c>
    </row>
    <row r="129" spans="2:8" x14ac:dyDescent="0.3">
      <c r="B129" s="69">
        <v>125</v>
      </c>
      <c r="C129" s="99"/>
      <c r="D129" s="65" t="s">
        <v>297</v>
      </c>
      <c r="E129" s="64" t="s">
        <v>458</v>
      </c>
      <c r="F129" s="65" t="s">
        <v>82</v>
      </c>
      <c r="G129" s="53">
        <v>2023</v>
      </c>
      <c r="H129" s="70" t="s">
        <v>283</v>
      </c>
    </row>
    <row r="130" spans="2:8" x14ac:dyDescent="0.3">
      <c r="B130" s="69">
        <v>126</v>
      </c>
      <c r="C130" s="99" t="s">
        <v>459</v>
      </c>
      <c r="D130" s="65" t="s">
        <v>225</v>
      </c>
      <c r="E130" s="64" t="s">
        <v>231</v>
      </c>
      <c r="F130" s="65" t="s">
        <v>88</v>
      </c>
      <c r="G130" s="53">
        <v>2017</v>
      </c>
      <c r="H130" s="70" t="s">
        <v>83</v>
      </c>
    </row>
    <row r="131" spans="2:8" x14ac:dyDescent="0.3">
      <c r="B131" s="69">
        <v>127</v>
      </c>
      <c r="C131" s="99"/>
      <c r="D131" s="65" t="s">
        <v>59</v>
      </c>
      <c r="E131" s="64" t="s">
        <v>232</v>
      </c>
      <c r="F131" s="65" t="s">
        <v>82</v>
      </c>
      <c r="G131" s="53">
        <v>2009</v>
      </c>
      <c r="H131" s="70" t="s">
        <v>83</v>
      </c>
    </row>
    <row r="132" spans="2:8" x14ac:dyDescent="0.3">
      <c r="B132" s="69">
        <v>128</v>
      </c>
      <c r="C132" s="99" t="s">
        <v>460</v>
      </c>
      <c r="D132" s="65" t="s">
        <v>225</v>
      </c>
      <c r="E132" s="64" t="s">
        <v>233</v>
      </c>
      <c r="F132" s="65" t="s">
        <v>88</v>
      </c>
      <c r="G132" s="53">
        <v>2017</v>
      </c>
      <c r="H132" s="70" t="s">
        <v>83</v>
      </c>
    </row>
    <row r="133" spans="2:8" x14ac:dyDescent="0.3">
      <c r="B133" s="69">
        <v>129</v>
      </c>
      <c r="C133" s="99"/>
      <c r="D133" s="65" t="s">
        <v>59</v>
      </c>
      <c r="E133" s="64" t="s">
        <v>234</v>
      </c>
      <c r="F133" s="65" t="s">
        <v>82</v>
      </c>
      <c r="G133" s="53">
        <v>2009</v>
      </c>
      <c r="H133" s="70" t="s">
        <v>83</v>
      </c>
    </row>
    <row r="134" spans="2:8" x14ac:dyDescent="0.3">
      <c r="B134" s="69">
        <v>130</v>
      </c>
      <c r="C134" s="99" t="s">
        <v>461</v>
      </c>
      <c r="D134" s="65" t="s">
        <v>225</v>
      </c>
      <c r="E134" s="64" t="s">
        <v>235</v>
      </c>
      <c r="F134" s="65" t="s">
        <v>88</v>
      </c>
      <c r="G134" s="53">
        <v>2017</v>
      </c>
      <c r="H134" s="70" t="s">
        <v>83</v>
      </c>
    </row>
    <row r="135" spans="2:8" x14ac:dyDescent="0.3">
      <c r="B135" s="69">
        <v>131</v>
      </c>
      <c r="C135" s="99"/>
      <c r="D135" s="65" t="s">
        <v>59</v>
      </c>
      <c r="E135" s="64" t="s">
        <v>236</v>
      </c>
      <c r="F135" s="65" t="s">
        <v>82</v>
      </c>
      <c r="G135" s="53">
        <v>2009</v>
      </c>
      <c r="H135" s="70" t="s">
        <v>83</v>
      </c>
    </row>
    <row r="136" spans="2:8" x14ac:dyDescent="0.3">
      <c r="B136" s="69">
        <v>132</v>
      </c>
      <c r="C136" s="99" t="s">
        <v>462</v>
      </c>
      <c r="D136" s="65" t="s">
        <v>225</v>
      </c>
      <c r="E136" s="64" t="s">
        <v>237</v>
      </c>
      <c r="F136" s="65" t="s">
        <v>88</v>
      </c>
      <c r="G136" s="53">
        <v>2017</v>
      </c>
      <c r="H136" s="70" t="s">
        <v>83</v>
      </c>
    </row>
    <row r="137" spans="2:8" ht="17.25" thickBot="1" x14ac:dyDescent="0.35">
      <c r="B137" s="71">
        <v>133</v>
      </c>
      <c r="C137" s="100"/>
      <c r="D137" s="72" t="s">
        <v>59</v>
      </c>
      <c r="E137" s="73" t="s">
        <v>238</v>
      </c>
      <c r="F137" s="72" t="s">
        <v>82</v>
      </c>
      <c r="G137" s="54">
        <v>2009</v>
      </c>
      <c r="H137" s="74" t="s">
        <v>83</v>
      </c>
    </row>
  </sheetData>
  <mergeCells count="29">
    <mergeCell ref="C32:C40"/>
    <mergeCell ref="C41:C42"/>
    <mergeCell ref="B2:F2"/>
    <mergeCell ref="G2:H2"/>
    <mergeCell ref="C6:C8"/>
    <mergeCell ref="C9:C13"/>
    <mergeCell ref="C15:C25"/>
    <mergeCell ref="C26:C28"/>
    <mergeCell ref="C29:C31"/>
    <mergeCell ref="C73:C85"/>
    <mergeCell ref="C86:C87"/>
    <mergeCell ref="C88:C113"/>
    <mergeCell ref="C114:C115"/>
    <mergeCell ref="C44:C46"/>
    <mergeCell ref="C47:C50"/>
    <mergeCell ref="C51:C53"/>
    <mergeCell ref="C55:C65"/>
    <mergeCell ref="C66:C67"/>
    <mergeCell ref="C68:C71"/>
    <mergeCell ref="C128:C129"/>
    <mergeCell ref="C130:C131"/>
    <mergeCell ref="C132:C133"/>
    <mergeCell ref="C134:C135"/>
    <mergeCell ref="C136:C137"/>
    <mergeCell ref="C116:C119"/>
    <mergeCell ref="C120:C121"/>
    <mergeCell ref="C122:C123"/>
    <mergeCell ref="C124:C125"/>
    <mergeCell ref="C126:C127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공용차량 정수현황</vt:lpstr>
      <vt:lpstr>구입 및 처분현황</vt:lpstr>
      <vt:lpstr>공용차량 운영현황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DB405T3_64Bit</dc:creator>
  <cp:lastModifiedBy>DB405T3_64Bit</cp:lastModifiedBy>
  <cp:lastPrinted>2025-01-31T05:19:32Z</cp:lastPrinted>
  <dcterms:created xsi:type="dcterms:W3CDTF">2022-02-27T06:09:05Z</dcterms:created>
  <dcterms:modified xsi:type="dcterms:W3CDTF">2025-02-11T07:50:11Z</dcterms:modified>
</cp:coreProperties>
</file>