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480" windowHeight="11640"/>
  </bookViews>
  <sheets>
    <sheet name="총괄" sheetId="7" r:id="rId1"/>
    <sheet name="7월" sheetId="9" r:id="rId2"/>
    <sheet name="8월" sheetId="15" r:id="rId3"/>
    <sheet name="9월" sheetId="16" r:id="rId4"/>
    <sheet name="10월" sheetId="17" r:id="rId5"/>
    <sheet name="11월" sheetId="18" r:id="rId6"/>
    <sheet name="12월" sheetId="21" r:id="rId7"/>
    <sheet name="Sheet1" sheetId="20" r:id="rId8"/>
  </sheets>
  <definedNames>
    <definedName name="_xlnm._FilterDatabase" localSheetId="4" hidden="1">'10월'!$A$2:$F$2</definedName>
    <definedName name="_xlnm._FilterDatabase" localSheetId="5" hidden="1">'11월'!$A$2:$F$2</definedName>
    <definedName name="_xlnm._FilterDatabase" localSheetId="6" hidden="1">'12월'!$A$2:$F$2</definedName>
    <definedName name="_xlnm._FilterDatabase" localSheetId="1" hidden="1">'7월'!$A$2:$I$2</definedName>
    <definedName name="_xlnm._FilterDatabase" localSheetId="2" hidden="1">'8월'!$A$2:$F$2</definedName>
    <definedName name="_xlnm._FilterDatabase" localSheetId="3" hidden="1">'9월'!$A$2:$F$2</definedName>
    <definedName name="_xlnm.Print_Area" localSheetId="0">총괄!$A$1:$E$6</definedName>
  </definedNames>
  <calcPr calcId="125725"/>
</workbook>
</file>

<file path=xl/calcChain.xml><?xml version="1.0" encoding="utf-8"?>
<calcChain xmlns="http://schemas.openxmlformats.org/spreadsheetml/2006/main">
  <c r="C5" i="7"/>
  <c r="B5"/>
  <c r="B4"/>
  <c r="D21" i="21"/>
  <c r="C21"/>
  <c r="D4" i="7" l="1"/>
  <c r="D5" l="1"/>
  <c r="D6" s="1"/>
</calcChain>
</file>

<file path=xl/sharedStrings.xml><?xml version="1.0" encoding="utf-8"?>
<sst xmlns="http://schemas.openxmlformats.org/spreadsheetml/2006/main" count="223" uniqueCount="114">
  <si>
    <t>계</t>
  </si>
  <si>
    <t>날짜</t>
  </si>
  <si>
    <t>수 입</t>
  </si>
  <si>
    <t>지 출</t>
  </si>
  <si>
    <t>비고</t>
  </si>
  <si>
    <t>적 요</t>
  </si>
  <si>
    <t>내역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</si>
  <si>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</si>
  <si>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</si>
  <si>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</si>
  <si>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비고</t>
    <phoneticPr fontId="1" type="noConversion"/>
  </si>
  <si>
    <t>합    계(통장잔고)</t>
    <phoneticPr fontId="1" type="noConversion"/>
  </si>
  <si>
    <t>이월금</t>
    <phoneticPr fontId="1" type="noConversion"/>
  </si>
  <si>
    <t>수강료징수</t>
  </si>
  <si>
    <t>음원사용료</t>
  </si>
  <si>
    <t>스카이라이프요금</t>
  </si>
  <si>
    <t>잔액</t>
    <phoneticPr fontId="1" type="noConversion"/>
  </si>
  <si>
    <t>취소환불3건</t>
  </si>
  <si>
    <t>취소환불2건</t>
  </si>
  <si>
    <t>3일</t>
  </si>
  <si>
    <t>4일</t>
  </si>
  <si>
    <t>5일</t>
  </si>
  <si>
    <t>7일</t>
  </si>
  <si>
    <t>10일</t>
  </si>
  <si>
    <t>11일</t>
  </si>
  <si>
    <t>12일</t>
  </si>
  <si>
    <t>19일</t>
  </si>
  <si>
    <t>20일</t>
  </si>
  <si>
    <t>21일</t>
  </si>
  <si>
    <t>24일</t>
  </si>
  <si>
    <t>25일</t>
  </si>
  <si>
    <t>28일</t>
  </si>
  <si>
    <t>26일</t>
  </si>
  <si>
    <t>9일</t>
  </si>
  <si>
    <t>17일</t>
  </si>
  <si>
    <t>23일</t>
  </si>
  <si>
    <t>6일</t>
  </si>
  <si>
    <t>13일</t>
  </si>
  <si>
    <t>27일</t>
  </si>
  <si>
    <t>1일</t>
  </si>
  <si>
    <t>취소환불1건</t>
  </si>
  <si>
    <t>2일</t>
  </si>
  <si>
    <t>이월금</t>
  </si>
  <si>
    <t>자치센터청소용품</t>
  </si>
  <si>
    <t>30일</t>
  </si>
  <si>
    <t>취소환불4건</t>
  </si>
  <si>
    <t>동아리경연대회간식</t>
  </si>
  <si>
    <t>탁구공구입</t>
  </si>
  <si>
    <t>송화축제</t>
  </si>
  <si>
    <t>공인인증서재발급</t>
  </si>
  <si>
    <t xml:space="preserve"> 2018. 7월 송정동 주민자치센터 결산 </t>
    <phoneticPr fontId="8" type="noConversion"/>
  </si>
  <si>
    <t>6월강사료</t>
  </si>
  <si>
    <t>취소환불,할인9건</t>
  </si>
  <si>
    <t>18일</t>
  </si>
  <si>
    <t>취소환불,할인8건</t>
  </si>
  <si>
    <t>매트세탁
(요가,스트레칭,헬스)</t>
    <phoneticPr fontId="1" type="noConversion"/>
  </si>
  <si>
    <t xml:space="preserve"> 2018년 8월 송정동 주민자치센터 결산 </t>
    <phoneticPr fontId="8" type="noConversion"/>
  </si>
  <si>
    <t>센터소독</t>
  </si>
  <si>
    <t>사무실커피외</t>
  </si>
  <si>
    <t>7월강사료</t>
  </si>
  <si>
    <t>31일</t>
  </si>
  <si>
    <t>에어로빅시경연대회</t>
  </si>
  <si>
    <t>지원</t>
  </si>
  <si>
    <t>청소용품</t>
  </si>
  <si>
    <t>프로그램간담회식대</t>
  </si>
  <si>
    <t>8월강사료</t>
  </si>
  <si>
    <t>4분기프로그램현수막</t>
  </si>
  <si>
    <t>4분기수강료징수</t>
  </si>
  <si>
    <t>취소환불2건(3분기)</t>
  </si>
  <si>
    <t>취소환불4건(4분기)</t>
  </si>
  <si>
    <t xml:space="preserve"> 2018년 9월 송정동 주민자치센터 결산 </t>
    <phoneticPr fontId="8" type="noConversion"/>
  </si>
  <si>
    <t xml:space="preserve"> 2018년 10월 송정동 주민자치센터 결산 </t>
    <phoneticPr fontId="8" type="noConversion"/>
  </si>
  <si>
    <t>문구외</t>
  </si>
  <si>
    <t>헬스장 내 운동기구구입</t>
  </si>
  <si>
    <t>자치센터건물수리</t>
  </si>
  <si>
    <t>9월강사료</t>
  </si>
  <si>
    <t>취소환불할인13건</t>
  </si>
  <si>
    <t>취소환불할인1건</t>
  </si>
  <si>
    <t xml:space="preserve"> 2018년 11월 송정동 주민자치센터 결산 </t>
    <phoneticPr fontId="8" type="noConversion"/>
  </si>
  <si>
    <t>문화탐방회비입금</t>
  </si>
  <si>
    <t>문화탐방지출</t>
  </si>
  <si>
    <t>10월강사료</t>
  </si>
  <si>
    <t>취소환불5건</t>
  </si>
  <si>
    <t xml:space="preserve"> 2018년 12월 송정동 주민자치센터 결산 </t>
    <phoneticPr fontId="8" type="noConversion"/>
  </si>
  <si>
    <t>11월강사료</t>
    <phoneticPr fontId="1" type="noConversion"/>
  </si>
  <si>
    <t>3일</t>
    <phoneticPr fontId="1" type="noConversion"/>
  </si>
  <si>
    <t>9일</t>
    <phoneticPr fontId="1" type="noConversion"/>
  </si>
  <si>
    <t>19 1/4분기 수강생 모집 현수막</t>
    <phoneticPr fontId="1" type="noConversion"/>
  </si>
  <si>
    <t>11일</t>
    <phoneticPr fontId="1" type="noConversion"/>
  </si>
  <si>
    <t>냉난방기 수리(자치센터)</t>
    <phoneticPr fontId="1" type="noConversion"/>
  </si>
  <si>
    <t>14일</t>
    <phoneticPr fontId="1" type="noConversion"/>
  </si>
  <si>
    <t>샤워장 소모품구입(드라이기외)</t>
    <phoneticPr fontId="1" type="noConversion"/>
  </si>
  <si>
    <t>취소환불1건</t>
    <phoneticPr fontId="1" type="noConversion"/>
  </si>
  <si>
    <t>15일</t>
    <phoneticPr fontId="1" type="noConversion"/>
  </si>
  <si>
    <t>결산이자</t>
    <phoneticPr fontId="1" type="noConversion"/>
  </si>
  <si>
    <t>18일</t>
    <phoneticPr fontId="1" type="noConversion"/>
  </si>
  <si>
    <t>수강생 모집 후 식대</t>
    <phoneticPr fontId="1" type="noConversion"/>
  </si>
  <si>
    <t>19일</t>
    <phoneticPr fontId="1" type="noConversion"/>
  </si>
  <si>
    <t>수강료 징수</t>
    <phoneticPr fontId="1" type="noConversion"/>
  </si>
  <si>
    <t>20일</t>
    <phoneticPr fontId="1" type="noConversion"/>
  </si>
  <si>
    <t>4분기 취소환불1건</t>
    <phoneticPr fontId="1" type="noConversion"/>
  </si>
  <si>
    <t>21일</t>
    <phoneticPr fontId="1" type="noConversion"/>
  </si>
  <si>
    <t>4분기 취소환불2건</t>
    <phoneticPr fontId="1" type="noConversion"/>
  </si>
  <si>
    <t>수강료 징수</t>
    <phoneticPr fontId="1" type="noConversion"/>
  </si>
  <si>
    <t>24일</t>
    <phoneticPr fontId="1" type="noConversion"/>
  </si>
  <si>
    <t>음원사용료</t>
    <phoneticPr fontId="1" type="noConversion"/>
  </si>
  <si>
    <t>26일</t>
    <phoneticPr fontId="1" type="noConversion"/>
  </si>
  <si>
    <t>스카이라이프 요금</t>
    <phoneticPr fontId="1" type="noConversion"/>
  </si>
  <si>
    <t>27일</t>
    <phoneticPr fontId="1" type="noConversion"/>
  </si>
  <si>
    <t>12월 강사료</t>
    <phoneticPr fontId="1" type="noConversion"/>
  </si>
  <si>
    <t>28일</t>
    <phoneticPr fontId="1" type="noConversion"/>
  </si>
  <si>
    <t>취소환불5건</t>
    <phoneticPr fontId="1" type="noConversion"/>
  </si>
  <si>
    <t>2018년 하반기 송정동 주민자치센터 수입, 지출 내역(총괄)</t>
    <phoneticPr fontId="1" type="noConversion"/>
  </si>
  <si>
    <t>18년 7월~12월 수입 및 지출내역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</si>
</sst>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m&quot;/&quot;d"/>
  </numFmts>
  <fonts count="16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6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  <font>
      <b/>
      <sz val="15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ajor"/>
    </font>
    <font>
      <b/>
      <sz val="11"/>
      <color rgb="FF00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98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5" fillId="0" borderId="0" xfId="2" applyNumberFormat="1" applyFont="1" applyFill="1" applyBorder="1" applyAlignment="1">
      <alignment horizontal="center" vertical="center"/>
    </xf>
    <xf numFmtId="41" fontId="5" fillId="0" borderId="0" xfId="1" applyFont="1" applyFill="1" applyBorder="1" applyAlignment="1">
      <alignment vertical="center"/>
    </xf>
    <xf numFmtId="0" fontId="5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vertical="center" wrapText="1"/>
    </xf>
    <xf numFmtId="41" fontId="7" fillId="0" borderId="0" xfId="2" applyNumberFormat="1" applyFont="1" applyFill="1" applyBorder="1" applyAlignment="1">
      <alignment vertical="center"/>
    </xf>
    <xf numFmtId="41" fontId="7" fillId="0" borderId="0" xfId="1" applyFont="1" applyFill="1" applyBorder="1" applyAlignment="1">
      <alignment vertical="center"/>
    </xf>
    <xf numFmtId="176" fontId="5" fillId="0" borderId="0" xfId="2" applyNumberFormat="1" applyFont="1" applyFill="1" applyAlignment="1">
      <alignment horizontal="center" vertical="center"/>
    </xf>
    <xf numFmtId="0" fontId="5" fillId="0" borderId="0" xfId="2" applyFont="1" applyFill="1" applyAlignment="1">
      <alignment vertical="center"/>
    </xf>
    <xf numFmtId="41" fontId="5" fillId="0" borderId="0" xfId="1" applyFont="1" applyFill="1" applyAlignment="1">
      <alignment vertical="center"/>
    </xf>
    <xf numFmtId="176" fontId="5" fillId="0" borderId="0" xfId="2" applyNumberFormat="1" applyFont="1" applyFill="1" applyAlignment="1">
      <alignment horizontal="center"/>
    </xf>
    <xf numFmtId="0" fontId="5" fillId="0" borderId="0" xfId="2" applyFont="1" applyFill="1"/>
    <xf numFmtId="41" fontId="5" fillId="0" borderId="0" xfId="1" applyFont="1" applyFill="1"/>
    <xf numFmtId="176" fontId="5" fillId="4" borderId="1" xfId="2" applyNumberFormat="1" applyFont="1" applyFill="1" applyBorder="1" applyAlignment="1">
      <alignment horizontal="center" vertical="center"/>
    </xf>
    <xf numFmtId="0" fontId="5" fillId="4" borderId="2" xfId="2" applyFont="1" applyFill="1" applyBorder="1" applyAlignment="1">
      <alignment horizontal="center" vertical="center"/>
    </xf>
    <xf numFmtId="41" fontId="5" fillId="4" borderId="2" xfId="1" applyFont="1" applyFill="1" applyBorder="1" applyAlignment="1">
      <alignment horizontal="center" vertical="center"/>
    </xf>
    <xf numFmtId="0" fontId="5" fillId="4" borderId="3" xfId="2" applyFont="1" applyFill="1" applyBorder="1" applyAlignment="1">
      <alignment horizontal="center" vertical="center"/>
    </xf>
    <xf numFmtId="41" fontId="0" fillId="0" borderId="0" xfId="3" applyFont="1" applyAlignment="1"/>
    <xf numFmtId="41" fontId="4" fillId="2" borderId="1" xfId="3" applyFont="1" applyFill="1" applyBorder="1" applyAlignment="1">
      <alignment horizontal="center" vertical="center" shrinkToFit="1"/>
    </xf>
    <xf numFmtId="41" fontId="4" fillId="2" borderId="2" xfId="3" applyFont="1" applyFill="1" applyBorder="1" applyAlignment="1">
      <alignment horizontal="center" vertical="center" shrinkToFit="1"/>
    </xf>
    <xf numFmtId="41" fontId="4" fillId="2" borderId="3" xfId="3" applyFont="1" applyFill="1" applyBorder="1" applyAlignment="1">
      <alignment horizontal="center" vertical="center" shrinkToFit="1"/>
    </xf>
    <xf numFmtId="41" fontId="3" fillId="0" borderId="0" xfId="3" applyFont="1" applyAlignment="1">
      <alignment horizontal="center" shrinkToFit="1"/>
    </xf>
    <xf numFmtId="41" fontId="4" fillId="0" borderId="10" xfId="3" applyFont="1" applyBorder="1" applyAlignment="1">
      <alignment horizontal="center" vertical="center" shrinkToFit="1"/>
    </xf>
    <xf numFmtId="41" fontId="4" fillId="0" borderId="11" xfId="3" applyFont="1" applyBorder="1" applyAlignment="1">
      <alignment horizontal="center" vertical="center" shrinkToFit="1"/>
    </xf>
    <xf numFmtId="41" fontId="4" fillId="0" borderId="12" xfId="3" applyFont="1" applyBorder="1" applyAlignment="1">
      <alignment horizontal="center" vertical="center" shrinkToFit="1"/>
    </xf>
    <xf numFmtId="41" fontId="4" fillId="0" borderId="0" xfId="3" applyFont="1" applyAlignment="1">
      <alignment horizontal="center" shrinkToFit="1"/>
    </xf>
    <xf numFmtId="41" fontId="3" fillId="0" borderId="5" xfId="3" applyFont="1" applyBorder="1" applyAlignment="1">
      <alignment horizontal="center" vertical="center" shrinkToFit="1"/>
    </xf>
    <xf numFmtId="41" fontId="3" fillId="0" borderId="6" xfId="3" applyFont="1" applyBorder="1" applyAlignment="1">
      <alignment horizontal="center" vertical="center" shrinkToFit="1"/>
    </xf>
    <xf numFmtId="41" fontId="3" fillId="0" borderId="7" xfId="3" applyFont="1" applyBorder="1" applyAlignment="1">
      <alignment horizontal="center" vertical="center" shrinkToFit="1"/>
    </xf>
    <xf numFmtId="41" fontId="3" fillId="0" borderId="8" xfId="3" applyFont="1" applyBorder="1" applyAlignment="1">
      <alignment horizontal="center" vertical="center" shrinkToFit="1"/>
    </xf>
    <xf numFmtId="41" fontId="3" fillId="0" borderId="9" xfId="3" applyFont="1" applyBorder="1" applyAlignment="1">
      <alignment horizontal="center" vertical="center" shrinkToFit="1"/>
    </xf>
    <xf numFmtId="41" fontId="3" fillId="0" borderId="0" xfId="3" applyFont="1" applyAlignment="1">
      <alignment horizontal="center"/>
    </xf>
    <xf numFmtId="41" fontId="10" fillId="0" borderId="0" xfId="3" applyFont="1" applyAlignment="1"/>
    <xf numFmtId="41" fontId="10" fillId="0" borderId="0" xfId="3" applyFont="1" applyBorder="1" applyAlignment="1"/>
    <xf numFmtId="41" fontId="3" fillId="0" borderId="0" xfId="3" applyFont="1" applyFill="1" applyAlignment="1">
      <alignment horizontal="center"/>
    </xf>
    <xf numFmtId="41" fontId="3" fillId="0" borderId="4" xfId="3" applyFont="1" applyBorder="1" applyAlignment="1">
      <alignment horizontal="center" vertical="center" shrinkToFit="1"/>
    </xf>
    <xf numFmtId="176" fontId="7" fillId="0" borderId="0" xfId="2" applyNumberFormat="1" applyFont="1" applyFill="1" applyBorder="1" applyAlignment="1">
      <alignment horizontal="center" vertical="center"/>
    </xf>
    <xf numFmtId="0" fontId="12" fillId="5" borderId="14" xfId="0" applyFont="1" applyFill="1" applyBorder="1" applyAlignment="1">
      <alignment horizontal="center" vertical="center" wrapText="1"/>
    </xf>
    <xf numFmtId="0" fontId="12" fillId="5" borderId="15" xfId="0" applyFont="1" applyFill="1" applyBorder="1" applyAlignment="1">
      <alignment horizontal="center" vertical="center" wrapText="1"/>
    </xf>
    <xf numFmtId="41" fontId="11" fillId="0" borderId="0" xfId="3" applyFont="1" applyAlignment="1">
      <alignment horizontal="center" vertical="center"/>
    </xf>
    <xf numFmtId="41" fontId="9" fillId="0" borderId="13" xfId="1" applyFont="1" applyFill="1" applyBorder="1" applyAlignment="1">
      <alignment horizontal="center" vertical="center"/>
    </xf>
    <xf numFmtId="176" fontId="7" fillId="0" borderId="0" xfId="2" applyNumberFormat="1" applyFont="1" applyFill="1" applyBorder="1" applyAlignment="1">
      <alignment horizontal="center" vertical="center"/>
    </xf>
    <xf numFmtId="0" fontId="14" fillId="5" borderId="19" xfId="0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14" fillId="5" borderId="16" xfId="0" applyFont="1" applyFill="1" applyBorder="1" applyAlignment="1">
      <alignment horizontal="center" vertical="center" wrapText="1"/>
    </xf>
    <xf numFmtId="0" fontId="14" fillId="5" borderId="14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14" fillId="5" borderId="15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3" fontId="15" fillId="3" borderId="22" xfId="0" applyNumberFormat="1" applyFont="1" applyFill="1" applyBorder="1" applyAlignment="1">
      <alignment horizontal="right" vertical="center" wrapText="1"/>
    </xf>
    <xf numFmtId="0" fontId="14" fillId="3" borderId="23" xfId="0" applyFont="1" applyFill="1" applyBorder="1" applyAlignment="1">
      <alignment horizontal="center" vertical="center" wrapText="1"/>
    </xf>
    <xf numFmtId="0" fontId="14" fillId="5" borderId="14" xfId="0" applyFont="1" applyFill="1" applyBorder="1" applyAlignment="1">
      <alignment horizontal="right" vertical="center" wrapText="1"/>
    </xf>
    <xf numFmtId="3" fontId="15" fillId="5" borderId="14" xfId="0" applyNumberFormat="1" applyFont="1" applyFill="1" applyBorder="1" applyAlignment="1">
      <alignment horizontal="right" vertical="center" wrapText="1"/>
    </xf>
    <xf numFmtId="3" fontId="14" fillId="5" borderId="15" xfId="0" applyNumberFormat="1" applyFont="1" applyFill="1" applyBorder="1" applyAlignment="1">
      <alignment horizontal="right" vertical="center" wrapText="1"/>
    </xf>
    <xf numFmtId="3" fontId="14" fillId="5" borderId="14" xfId="0" applyNumberFormat="1" applyFont="1" applyFill="1" applyBorder="1" applyAlignment="1">
      <alignment horizontal="right" vertical="center" wrapText="1"/>
    </xf>
    <xf numFmtId="0" fontId="14" fillId="5" borderId="15" xfId="0" applyFont="1" applyFill="1" applyBorder="1" applyAlignment="1">
      <alignment horizontal="right" vertical="center" wrapText="1"/>
    </xf>
    <xf numFmtId="3" fontId="15" fillId="3" borderId="21" xfId="0" applyNumberFormat="1" applyFont="1" applyFill="1" applyBorder="1" applyAlignment="1">
      <alignment horizontal="right" vertical="center" wrapText="1"/>
    </xf>
    <xf numFmtId="0" fontId="12" fillId="5" borderId="16" xfId="0" applyFont="1" applyFill="1" applyBorder="1" applyAlignment="1">
      <alignment horizontal="right" vertical="center" wrapText="1"/>
    </xf>
    <xf numFmtId="0" fontId="12" fillId="5" borderId="14" xfId="0" applyFont="1" applyFill="1" applyBorder="1" applyAlignment="1">
      <alignment horizontal="right" vertical="center" wrapText="1"/>
    </xf>
    <xf numFmtId="3" fontId="13" fillId="5" borderId="14" xfId="0" applyNumberFormat="1" applyFont="1" applyFill="1" applyBorder="1" applyAlignment="1">
      <alignment horizontal="right" vertical="center" wrapText="1"/>
    </xf>
    <xf numFmtId="0" fontId="12" fillId="5" borderId="17" xfId="0" applyFont="1" applyFill="1" applyBorder="1" applyAlignment="1">
      <alignment horizontal="center" vertical="center" wrapText="1"/>
    </xf>
    <xf numFmtId="0" fontId="12" fillId="5" borderId="18" xfId="0" applyFont="1" applyFill="1" applyBorder="1" applyAlignment="1">
      <alignment horizontal="right" vertical="center" wrapText="1"/>
    </xf>
    <xf numFmtId="0" fontId="12" fillId="5" borderId="15" xfId="0" applyFont="1" applyFill="1" applyBorder="1" applyAlignment="1">
      <alignment horizontal="right" vertical="center" wrapText="1"/>
    </xf>
    <xf numFmtId="3" fontId="12" fillId="5" borderId="15" xfId="0" applyNumberFormat="1" applyFont="1" applyFill="1" applyBorder="1" applyAlignment="1">
      <alignment horizontal="right" vertical="center" wrapText="1"/>
    </xf>
    <xf numFmtId="3" fontId="12" fillId="5" borderId="14" xfId="0" applyNumberFormat="1" applyFont="1" applyFill="1" applyBorder="1" applyAlignment="1">
      <alignment horizontal="right" vertical="center" wrapText="1"/>
    </xf>
    <xf numFmtId="0" fontId="12" fillId="5" borderId="19" xfId="0" applyFont="1" applyFill="1" applyBorder="1" applyAlignment="1">
      <alignment horizontal="center" vertical="center" wrapText="1"/>
    </xf>
    <xf numFmtId="0" fontId="12" fillId="5" borderId="29" xfId="0" applyFont="1" applyFill="1" applyBorder="1" applyAlignment="1">
      <alignment horizontal="center" vertical="center" wrapText="1"/>
    </xf>
    <xf numFmtId="0" fontId="12" fillId="5" borderId="30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 wrapText="1"/>
    </xf>
    <xf numFmtId="0" fontId="12" fillId="5" borderId="18" xfId="0" applyFont="1" applyFill="1" applyBorder="1" applyAlignment="1">
      <alignment horizontal="center" vertical="center" wrapText="1"/>
    </xf>
    <xf numFmtId="0" fontId="12" fillId="5" borderId="24" xfId="0" applyFont="1" applyFill="1" applyBorder="1" applyAlignment="1">
      <alignment horizontal="center" vertical="center" wrapText="1"/>
    </xf>
    <xf numFmtId="0" fontId="12" fillId="5" borderId="25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 wrapText="1"/>
    </xf>
    <xf numFmtId="0" fontId="12" fillId="5" borderId="27" xfId="0" applyFont="1" applyFill="1" applyBorder="1" applyAlignment="1">
      <alignment horizontal="right" vertical="center" wrapText="1"/>
    </xf>
    <xf numFmtId="3" fontId="12" fillId="5" borderId="27" xfId="0" applyNumberFormat="1" applyFont="1" applyFill="1" applyBorder="1" applyAlignment="1">
      <alignment horizontal="right" vertical="center" wrapText="1"/>
    </xf>
    <xf numFmtId="0" fontId="12" fillId="5" borderId="28" xfId="0" applyFont="1" applyFill="1" applyBorder="1" applyAlignment="1">
      <alignment horizontal="right" vertical="center" wrapText="1"/>
    </xf>
    <xf numFmtId="3" fontId="12" fillId="5" borderId="28" xfId="0" applyNumberFormat="1" applyFont="1" applyFill="1" applyBorder="1" applyAlignment="1">
      <alignment horizontal="right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 wrapText="1"/>
    </xf>
    <xf numFmtId="3" fontId="13" fillId="3" borderId="22" xfId="0" applyNumberFormat="1" applyFont="1" applyFill="1" applyBorder="1" applyAlignment="1">
      <alignment horizontal="right" vertical="center" wrapText="1"/>
    </xf>
    <xf numFmtId="3" fontId="13" fillId="3" borderId="21" xfId="0" applyNumberFormat="1" applyFont="1" applyFill="1" applyBorder="1" applyAlignment="1">
      <alignment horizontal="right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5" borderId="26" xfId="0" applyFont="1" applyFill="1" applyBorder="1" applyAlignment="1">
      <alignment horizontal="left" vertical="center" wrapText="1"/>
    </xf>
    <xf numFmtId="0" fontId="12" fillId="5" borderId="17" xfId="0" applyFont="1" applyFill="1" applyBorder="1" applyAlignment="1">
      <alignment horizontal="left" vertical="center" wrapText="1"/>
    </xf>
    <xf numFmtId="0" fontId="12" fillId="5" borderId="27" xfId="0" applyFont="1" applyFill="1" applyBorder="1" applyAlignment="1">
      <alignment horizontal="center" vertical="center" wrapText="1"/>
    </xf>
    <xf numFmtId="0" fontId="12" fillId="5" borderId="28" xfId="0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right" vertical="center"/>
    </xf>
    <xf numFmtId="41" fontId="5" fillId="0" borderId="0" xfId="1" applyFont="1" applyFill="1" applyBorder="1" applyAlignment="1">
      <alignment horizontal="right" vertical="center"/>
    </xf>
    <xf numFmtId="0" fontId="12" fillId="5" borderId="14" xfId="0" quotePrefix="1" applyFont="1" applyFill="1" applyBorder="1" applyAlignment="1">
      <alignment horizontal="center" vertical="center" shrinkToFit="1"/>
    </xf>
    <xf numFmtId="0" fontId="12" fillId="5" borderId="14" xfId="0" applyFont="1" applyFill="1" applyBorder="1" applyAlignment="1">
      <alignment horizontal="center" vertical="center" shrinkToFit="1"/>
    </xf>
    <xf numFmtId="0" fontId="12" fillId="5" borderId="15" xfId="0" applyFont="1" applyFill="1" applyBorder="1" applyAlignment="1">
      <alignment horizontal="center" vertical="center" shrinkToFit="1"/>
    </xf>
  </cellXfs>
  <cellStyles count="4">
    <cellStyle name="쉼표 [0]" xfId="3" builtinId="6"/>
    <cellStyle name="쉼표 [0] 2" xfId="1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abSelected="1" workbookViewId="0">
      <selection activeCell="A9" sqref="A9"/>
    </sheetView>
  </sheetViews>
  <sheetFormatPr defaultRowHeight="13.5"/>
  <cols>
    <col min="1" max="1" width="25" style="23" customWidth="1"/>
    <col min="2" max="2" width="10.77734375" style="23" customWidth="1"/>
    <col min="3" max="4" width="11.88671875" style="23" bestFit="1" customWidth="1"/>
    <col min="5" max="5" width="4.6640625" style="23" customWidth="1"/>
    <col min="6" max="6" width="13.109375" style="23" customWidth="1"/>
    <col min="7" max="16384" width="8.88671875" style="23"/>
  </cols>
  <sheetData>
    <row r="1" spans="1:7" ht="42.75" customHeight="1">
      <c r="A1" s="45" t="s">
        <v>112</v>
      </c>
      <c r="B1" s="45"/>
      <c r="C1" s="45"/>
      <c r="D1" s="45"/>
      <c r="E1" s="45"/>
    </row>
    <row r="2" spans="1:7" ht="20.100000000000001" customHeight="1" thickBot="1">
      <c r="A2" s="39"/>
      <c r="B2" s="39"/>
      <c r="C2" s="39"/>
      <c r="D2" s="39"/>
      <c r="E2" s="38"/>
    </row>
    <row r="3" spans="1:7" s="27" customFormat="1" ht="22.5" customHeight="1" thickBot="1">
      <c r="A3" s="24" t="s">
        <v>6</v>
      </c>
      <c r="B3" s="25" t="s">
        <v>7</v>
      </c>
      <c r="C3" s="25" t="s">
        <v>8</v>
      </c>
      <c r="D3" s="25" t="s">
        <v>9</v>
      </c>
      <c r="E3" s="26" t="s">
        <v>10</v>
      </c>
    </row>
    <row r="4" spans="1:7" s="27" customFormat="1" ht="25.5" customHeight="1" thickTop="1">
      <c r="A4" s="41" t="s">
        <v>12</v>
      </c>
      <c r="B4" s="32">
        <f>'7월'!E3</f>
        <v>58401226</v>
      </c>
      <c r="C4" s="32"/>
      <c r="D4" s="32">
        <f>B4</f>
        <v>58401226</v>
      </c>
      <c r="E4" s="33"/>
    </row>
    <row r="5" spans="1:7" s="31" customFormat="1" ht="25.5" customHeight="1">
      <c r="A5" s="28" t="s">
        <v>113</v>
      </c>
      <c r="B5" s="29">
        <f>'7월'!C18+'8월'!C17+'9월'!C25+'10월'!C21+'11월'!C17+'12월'!C21</f>
        <v>48787421</v>
      </c>
      <c r="C5" s="29">
        <f>'7월'!D18+'8월'!D17+'9월'!D25+'10월'!D21+'11월'!D17+'12월'!D21</f>
        <v>63114109</v>
      </c>
      <c r="D5" s="29">
        <f>B5-C5</f>
        <v>-14326688</v>
      </c>
      <c r="E5" s="30"/>
    </row>
    <row r="6" spans="1:7" s="27" customFormat="1" ht="25.5" customHeight="1" thickBot="1">
      <c r="A6" s="34" t="s">
        <v>11</v>
      </c>
      <c r="B6" s="35"/>
      <c r="C6" s="35"/>
      <c r="D6" s="35">
        <f>D4+D5</f>
        <v>44074538</v>
      </c>
      <c r="E6" s="36"/>
    </row>
    <row r="7" spans="1:7" s="27" customFormat="1" ht="20.100000000000001" customHeight="1"/>
    <row r="8" spans="1:7" s="27" customFormat="1" ht="20.100000000000001" customHeight="1"/>
    <row r="9" spans="1:7" s="27" customFormat="1" ht="20.100000000000001" customHeight="1"/>
    <row r="10" spans="1:7" s="27" customFormat="1" ht="20.100000000000001" customHeight="1"/>
    <row r="11" spans="1:7" s="27" customFormat="1" ht="20.100000000000001" customHeight="1"/>
    <row r="12" spans="1:7" s="27" customFormat="1" ht="20.100000000000001" customHeight="1"/>
    <row r="13" spans="1:7" s="27" customFormat="1" ht="20.100000000000001" customHeight="1"/>
    <row r="14" spans="1:7" s="37" customFormat="1" ht="20.100000000000001" customHeight="1">
      <c r="G14" s="27"/>
    </row>
    <row r="15" spans="1:7" s="37" customFormat="1" ht="20.100000000000001" customHeight="1">
      <c r="D15" s="40"/>
      <c r="E15" s="40"/>
      <c r="G15" s="27"/>
    </row>
    <row r="16" spans="1:7" s="37" customFormat="1" ht="20.100000000000001" customHeight="1">
      <c r="G16" s="27"/>
    </row>
    <row r="17" spans="6:7" ht="16.5">
      <c r="F17" s="37"/>
      <c r="G17" s="27"/>
    </row>
    <row r="18" spans="6:7" ht="16.5">
      <c r="F18" s="37"/>
      <c r="G18" s="27"/>
    </row>
    <row r="19" spans="6:7" ht="16.5">
      <c r="G19" s="27"/>
    </row>
  </sheetData>
  <mergeCells count="1">
    <mergeCell ref="A1:E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4"/>
  <sheetViews>
    <sheetView zoomScaleNormal="100" workbookViewId="0">
      <selection activeCell="C18" sqref="C18"/>
    </sheetView>
  </sheetViews>
  <sheetFormatPr defaultRowHeight="16.5"/>
  <cols>
    <col min="1" max="1" width="5.6640625" style="16" customWidth="1"/>
    <col min="2" max="2" width="19.44140625" style="17" customWidth="1"/>
    <col min="3" max="3" width="12.44140625" style="17" customWidth="1"/>
    <col min="4" max="4" width="11.6640625" style="18" customWidth="1"/>
    <col min="5" max="5" width="12.33203125" style="17" customWidth="1"/>
    <col min="6" max="6" width="7.33203125" style="17" customWidth="1"/>
  </cols>
  <sheetData>
    <row r="1" spans="1:6" s="1" customFormat="1" ht="39.950000000000003" customHeight="1" thickBot="1">
      <c r="A1" s="46" t="s">
        <v>50</v>
      </c>
      <c r="B1" s="46"/>
      <c r="C1" s="46"/>
      <c r="D1" s="46"/>
      <c r="E1" s="46"/>
      <c r="F1" s="46"/>
    </row>
    <row r="2" spans="1:6" s="2" customFormat="1" ht="24.95" customHeight="1" thickBot="1">
      <c r="A2" s="19" t="s">
        <v>1</v>
      </c>
      <c r="B2" s="20" t="s">
        <v>5</v>
      </c>
      <c r="C2" s="21" t="s">
        <v>2</v>
      </c>
      <c r="D2" s="21" t="s">
        <v>3</v>
      </c>
      <c r="E2" s="21" t="s">
        <v>16</v>
      </c>
      <c r="F2" s="22" t="s">
        <v>4</v>
      </c>
    </row>
    <row r="3" spans="1:6" s="2" customFormat="1" ht="24.95" customHeight="1" thickTop="1">
      <c r="A3" s="50" t="s">
        <v>39</v>
      </c>
      <c r="B3" s="51" t="s">
        <v>42</v>
      </c>
      <c r="C3" s="58"/>
      <c r="D3" s="58"/>
      <c r="E3" s="59">
        <v>58401226</v>
      </c>
      <c r="F3" s="49"/>
    </row>
    <row r="4" spans="1:6" s="1" customFormat="1" ht="24.95" customHeight="1">
      <c r="A4" s="52" t="s">
        <v>41</v>
      </c>
      <c r="B4" s="53" t="s">
        <v>51</v>
      </c>
      <c r="C4" s="58"/>
      <c r="D4" s="60">
        <v>5540000</v>
      </c>
      <c r="E4" s="61"/>
      <c r="F4" s="48"/>
    </row>
    <row r="5" spans="1:6" s="1" customFormat="1" ht="24.95" customHeight="1">
      <c r="A5" s="50" t="s">
        <v>36</v>
      </c>
      <c r="B5" s="51" t="s">
        <v>52</v>
      </c>
      <c r="C5" s="58"/>
      <c r="D5" s="61">
        <v>279600</v>
      </c>
      <c r="E5" s="61"/>
      <c r="F5" s="49"/>
    </row>
    <row r="6" spans="1:6" s="1" customFormat="1" ht="24.95" customHeight="1">
      <c r="A6" s="50"/>
      <c r="B6" s="51" t="s">
        <v>13</v>
      </c>
      <c r="C6" s="61">
        <v>1444500</v>
      </c>
      <c r="D6" s="58"/>
      <c r="E6" s="61"/>
      <c r="F6" s="49"/>
    </row>
    <row r="7" spans="1:6" s="1" customFormat="1" ht="24.95" customHeight="1">
      <c r="A7" s="52" t="s">
        <v>34</v>
      </c>
      <c r="B7" s="53" t="s">
        <v>46</v>
      </c>
      <c r="C7" s="62"/>
      <c r="D7" s="60">
        <v>42150</v>
      </c>
      <c r="E7" s="60"/>
      <c r="F7" s="48"/>
    </row>
    <row r="8" spans="1:6" s="1" customFormat="1" ht="24.95" customHeight="1">
      <c r="A8" s="52" t="s">
        <v>53</v>
      </c>
      <c r="B8" s="53" t="s">
        <v>47</v>
      </c>
      <c r="C8" s="62"/>
      <c r="D8" s="60">
        <v>100000</v>
      </c>
      <c r="E8" s="60"/>
      <c r="F8" s="48"/>
    </row>
    <row r="9" spans="1:6" s="1" customFormat="1" ht="24.95" customHeight="1">
      <c r="A9" s="50" t="s">
        <v>27</v>
      </c>
      <c r="B9" s="51" t="s">
        <v>54</v>
      </c>
      <c r="C9" s="58"/>
      <c r="D9" s="61">
        <v>283900</v>
      </c>
      <c r="E9" s="61"/>
      <c r="F9" s="49"/>
    </row>
    <row r="10" spans="1:6" s="1" customFormat="1" ht="24.95" customHeight="1">
      <c r="A10" s="52" t="s">
        <v>35</v>
      </c>
      <c r="B10" s="53" t="s">
        <v>14</v>
      </c>
      <c r="C10" s="62"/>
      <c r="D10" s="60">
        <v>6930</v>
      </c>
      <c r="E10" s="60"/>
      <c r="F10" s="48"/>
    </row>
    <row r="11" spans="1:6" s="1" customFormat="1" ht="24.95" customHeight="1">
      <c r="A11" s="52" t="s">
        <v>29</v>
      </c>
      <c r="B11" s="53" t="s">
        <v>48</v>
      </c>
      <c r="C11" s="62"/>
      <c r="D11" s="60">
        <v>12000000</v>
      </c>
      <c r="E11" s="60"/>
      <c r="F11" s="48"/>
    </row>
    <row r="12" spans="1:6" s="1" customFormat="1" ht="24.95" customHeight="1">
      <c r="A12" s="52" t="s">
        <v>30</v>
      </c>
      <c r="B12" s="53" t="s">
        <v>43</v>
      </c>
      <c r="C12" s="62"/>
      <c r="D12" s="60">
        <v>47000</v>
      </c>
      <c r="E12" s="60"/>
      <c r="F12" s="48"/>
    </row>
    <row r="13" spans="1:6" s="1" customFormat="1" ht="24.95" customHeight="1">
      <c r="A13" s="50"/>
      <c r="B13" s="51" t="s">
        <v>15</v>
      </c>
      <c r="C13" s="58"/>
      <c r="D13" s="61">
        <v>45730</v>
      </c>
      <c r="E13" s="61"/>
      <c r="F13" s="49"/>
    </row>
    <row r="14" spans="1:6" s="1" customFormat="1" ht="24.95" customHeight="1">
      <c r="A14" s="52" t="s">
        <v>38</v>
      </c>
      <c r="B14" s="53" t="s">
        <v>40</v>
      </c>
      <c r="C14" s="62"/>
      <c r="D14" s="60">
        <v>14800</v>
      </c>
      <c r="E14" s="60"/>
      <c r="F14" s="48"/>
    </row>
    <row r="15" spans="1:6" s="1" customFormat="1" ht="24.95" customHeight="1">
      <c r="A15" s="50"/>
      <c r="B15" s="51" t="s">
        <v>49</v>
      </c>
      <c r="C15" s="58"/>
      <c r="D15" s="61">
        <v>4400</v>
      </c>
      <c r="E15" s="61"/>
      <c r="F15" s="49"/>
    </row>
    <row r="16" spans="1:6" s="1" customFormat="1" ht="24.95" customHeight="1">
      <c r="A16" s="52"/>
      <c r="B16" s="53" t="s">
        <v>55</v>
      </c>
      <c r="C16" s="62"/>
      <c r="D16" s="60">
        <v>415000</v>
      </c>
      <c r="E16" s="60"/>
      <c r="F16" s="48"/>
    </row>
    <row r="17" spans="1:6" s="1" customFormat="1" ht="24.95" customHeight="1" thickBot="1">
      <c r="A17" s="52"/>
      <c r="B17" s="53" t="s">
        <v>13</v>
      </c>
      <c r="C17" s="60">
        <v>105000</v>
      </c>
      <c r="D17" s="62"/>
      <c r="E17" s="60"/>
      <c r="F17" s="48"/>
    </row>
    <row r="18" spans="1:6" s="1" customFormat="1" ht="24.95" customHeight="1" thickTop="1" thickBot="1">
      <c r="A18" s="54" t="s">
        <v>0</v>
      </c>
      <c r="B18" s="55"/>
      <c r="C18" s="56">
        <v>1549500</v>
      </c>
      <c r="D18" s="63">
        <v>18779510</v>
      </c>
      <c r="E18" s="63">
        <v>41171216</v>
      </c>
      <c r="F18" s="57"/>
    </row>
    <row r="19" spans="1:6" s="1" customFormat="1" ht="22.5" customHeight="1" thickTop="1">
      <c r="A19" s="13"/>
      <c r="B19" s="14"/>
      <c r="C19" s="14"/>
      <c r="D19" s="15"/>
      <c r="E19" s="14"/>
      <c r="F19" s="14"/>
    </row>
    <row r="20" spans="1:6" s="1" customFormat="1" ht="22.5" customHeight="1">
      <c r="A20" s="13"/>
      <c r="B20" s="14"/>
      <c r="C20" s="14"/>
      <c r="D20" s="15"/>
      <c r="E20" s="14"/>
      <c r="F20" s="14"/>
    </row>
    <row r="21" spans="1:6" s="1" customFormat="1" ht="22.5" customHeight="1">
      <c r="A21" s="16"/>
      <c r="B21" s="17"/>
      <c r="C21" s="17"/>
      <c r="D21" s="18"/>
      <c r="E21" s="17"/>
      <c r="F21" s="17"/>
    </row>
    <row r="22" spans="1:6" s="1" customFormat="1" ht="22.5" customHeight="1">
      <c r="A22" s="16"/>
      <c r="B22" s="17"/>
      <c r="C22" s="17"/>
      <c r="D22" s="18"/>
      <c r="E22" s="17"/>
      <c r="F22" s="17"/>
    </row>
    <row r="23" spans="1:6" s="1" customFormat="1" ht="22.5" customHeight="1">
      <c r="A23" s="16"/>
      <c r="B23" s="17"/>
      <c r="C23" s="17"/>
      <c r="D23" s="18"/>
      <c r="E23" s="17"/>
      <c r="F23" s="17"/>
    </row>
    <row r="24" spans="1:6" s="1" customFormat="1" ht="22.5" customHeight="1">
      <c r="A24" s="16"/>
      <c r="B24" s="17"/>
      <c r="C24" s="17"/>
      <c r="D24" s="18"/>
      <c r="E24" s="17"/>
      <c r="F24" s="17"/>
    </row>
    <row r="25" spans="1:6" s="1" customFormat="1" ht="22.5" customHeight="1">
      <c r="A25" s="16"/>
      <c r="B25" s="17"/>
      <c r="C25" s="17"/>
      <c r="D25" s="18"/>
      <c r="E25" s="17"/>
      <c r="F25" s="17"/>
    </row>
    <row r="26" spans="1:6" s="1" customFormat="1" ht="22.5" customHeight="1">
      <c r="A26" s="16"/>
      <c r="B26" s="17"/>
      <c r="C26" s="17"/>
      <c r="D26" s="18"/>
      <c r="E26" s="17"/>
      <c r="F26" s="17"/>
    </row>
    <row r="27" spans="1:6" s="1" customFormat="1" ht="22.5" customHeight="1">
      <c r="A27" s="16"/>
      <c r="B27" s="17"/>
      <c r="C27" s="17"/>
      <c r="D27" s="18"/>
      <c r="E27" s="17"/>
      <c r="F27" s="17"/>
    </row>
    <row r="28" spans="1:6" s="1" customFormat="1" ht="22.5" customHeight="1">
      <c r="A28" s="16"/>
      <c r="B28" s="17"/>
      <c r="C28" s="17"/>
      <c r="D28" s="18"/>
      <c r="E28" s="17"/>
      <c r="F28" s="17"/>
    </row>
    <row r="29" spans="1:6" s="1" customFormat="1" ht="22.5" customHeight="1">
      <c r="A29" s="16"/>
      <c r="B29" s="17"/>
      <c r="C29" s="17"/>
      <c r="D29" s="18"/>
      <c r="E29" s="17"/>
      <c r="F29" s="17"/>
    </row>
    <row r="30" spans="1:6" s="1" customFormat="1" ht="22.5" customHeight="1">
      <c r="A30" s="16"/>
      <c r="B30" s="17"/>
      <c r="C30" s="17"/>
      <c r="D30" s="18"/>
      <c r="E30" s="17"/>
      <c r="F30" s="17"/>
    </row>
    <row r="31" spans="1:6" s="1" customFormat="1" ht="22.5" customHeight="1">
      <c r="A31" s="16"/>
      <c r="B31" s="17"/>
      <c r="C31" s="17"/>
      <c r="D31" s="18"/>
      <c r="E31" s="17"/>
      <c r="F31" s="17"/>
    </row>
    <row r="32" spans="1:6" s="1" customFormat="1" ht="22.5" customHeight="1">
      <c r="A32" s="16"/>
      <c r="B32" s="17"/>
      <c r="C32" s="17"/>
      <c r="D32" s="18"/>
      <c r="E32" s="17"/>
      <c r="F32" s="17"/>
    </row>
    <row r="33" spans="1:6" s="1" customFormat="1" ht="22.5" customHeight="1">
      <c r="A33" s="16"/>
      <c r="B33" s="17"/>
      <c r="C33" s="17"/>
      <c r="D33" s="18"/>
      <c r="E33" s="17"/>
      <c r="F33" s="17"/>
    </row>
    <row r="34" spans="1:6" s="1" customFormat="1" ht="22.5" customHeight="1">
      <c r="A34" s="16"/>
      <c r="B34" s="17"/>
      <c r="C34" s="17"/>
      <c r="D34" s="18"/>
      <c r="E34" s="17"/>
      <c r="F34" s="17"/>
    </row>
  </sheetData>
  <mergeCells count="2">
    <mergeCell ref="A18:B18"/>
    <mergeCell ref="A1:F1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47"/>
  <sheetViews>
    <sheetView zoomScaleNormal="100" workbookViewId="0">
      <selection activeCell="C21" sqref="C21"/>
    </sheetView>
  </sheetViews>
  <sheetFormatPr defaultRowHeight="16.5"/>
  <cols>
    <col min="1" max="1" width="5.6640625" style="16" customWidth="1"/>
    <col min="2" max="2" width="19.44140625" style="17" customWidth="1"/>
    <col min="3" max="3" width="12.44140625" style="17" customWidth="1"/>
    <col min="4" max="4" width="11.6640625" style="18" customWidth="1"/>
    <col min="5" max="5" width="12.33203125" style="17" customWidth="1"/>
    <col min="6" max="6" width="7.33203125" style="17" customWidth="1"/>
  </cols>
  <sheetData>
    <row r="1" spans="1:6" s="1" customFormat="1" ht="39.950000000000003" customHeight="1" thickBot="1">
      <c r="A1" s="46" t="s">
        <v>56</v>
      </c>
      <c r="B1" s="46"/>
      <c r="C1" s="46"/>
      <c r="D1" s="46"/>
      <c r="E1" s="46"/>
      <c r="F1" s="46"/>
    </row>
    <row r="2" spans="1:6" s="2" customFormat="1" ht="20.100000000000001" customHeight="1" thickBot="1">
      <c r="A2" s="19" t="s">
        <v>1</v>
      </c>
      <c r="B2" s="20" t="s">
        <v>5</v>
      </c>
      <c r="C2" s="21" t="s">
        <v>2</v>
      </c>
      <c r="D2" s="21" t="s">
        <v>3</v>
      </c>
      <c r="E2" s="21" t="s">
        <v>0</v>
      </c>
      <c r="F2" s="22" t="s">
        <v>4</v>
      </c>
    </row>
    <row r="3" spans="1:6" s="2" customFormat="1" ht="20.100000000000001" customHeight="1" thickTop="1">
      <c r="A3" s="64" t="s">
        <v>39</v>
      </c>
      <c r="B3" s="65" t="s">
        <v>42</v>
      </c>
      <c r="C3" s="65"/>
      <c r="D3" s="65"/>
      <c r="E3" s="66">
        <v>41171216</v>
      </c>
      <c r="F3" s="67"/>
    </row>
    <row r="4" spans="1:6" s="2" customFormat="1" ht="20.100000000000001" customHeight="1">
      <c r="A4" s="68" t="s">
        <v>41</v>
      </c>
      <c r="B4" s="69" t="s">
        <v>59</v>
      </c>
      <c r="C4" s="65"/>
      <c r="D4" s="70">
        <v>5540000</v>
      </c>
      <c r="E4" s="71"/>
      <c r="F4" s="72"/>
    </row>
    <row r="5" spans="1:6" s="2" customFormat="1" ht="20.100000000000001" customHeight="1">
      <c r="A5" s="64" t="s">
        <v>36</v>
      </c>
      <c r="B5" s="65" t="s">
        <v>40</v>
      </c>
      <c r="C5" s="65"/>
      <c r="D5" s="71">
        <v>33300</v>
      </c>
      <c r="E5" s="71"/>
      <c r="F5" s="67"/>
    </row>
    <row r="6" spans="1:6" s="2" customFormat="1" ht="20.100000000000001" customHeight="1">
      <c r="A6" s="64"/>
      <c r="B6" s="65" t="s">
        <v>57</v>
      </c>
      <c r="C6" s="65"/>
      <c r="D6" s="71">
        <v>250000</v>
      </c>
      <c r="E6" s="71"/>
      <c r="F6" s="67"/>
    </row>
    <row r="7" spans="1:6" s="2" customFormat="1" ht="20.100000000000001" customHeight="1">
      <c r="A7" s="68"/>
      <c r="B7" s="69" t="s">
        <v>13</v>
      </c>
      <c r="C7" s="70">
        <v>144000</v>
      </c>
      <c r="D7" s="69"/>
      <c r="E7" s="71"/>
      <c r="F7" s="72"/>
    </row>
    <row r="8" spans="1:6" s="2" customFormat="1" ht="20.100000000000001" customHeight="1">
      <c r="A8" s="68" t="s">
        <v>22</v>
      </c>
      <c r="B8" s="69" t="s">
        <v>13</v>
      </c>
      <c r="C8" s="70">
        <v>50000</v>
      </c>
      <c r="D8" s="69"/>
      <c r="E8" s="71"/>
      <c r="F8" s="72"/>
    </row>
    <row r="9" spans="1:6" s="2" customFormat="1" ht="20.100000000000001" customHeight="1">
      <c r="A9" s="64" t="s">
        <v>23</v>
      </c>
      <c r="B9" s="65" t="s">
        <v>18</v>
      </c>
      <c r="C9" s="65"/>
      <c r="D9" s="71">
        <v>43400</v>
      </c>
      <c r="E9" s="71"/>
      <c r="F9" s="67"/>
    </row>
    <row r="10" spans="1:6" s="2" customFormat="1" ht="20.100000000000001" customHeight="1">
      <c r="A10" s="68"/>
      <c r="B10" s="69" t="s">
        <v>13</v>
      </c>
      <c r="C10" s="70">
        <v>20000</v>
      </c>
      <c r="D10" s="69"/>
      <c r="E10" s="71"/>
      <c r="F10" s="72"/>
    </row>
    <row r="11" spans="1:6" s="2" customFormat="1" ht="20.100000000000001" customHeight="1">
      <c r="A11" s="68" t="s">
        <v>34</v>
      </c>
      <c r="B11" s="69" t="s">
        <v>40</v>
      </c>
      <c r="C11" s="69"/>
      <c r="D11" s="70">
        <v>9000</v>
      </c>
      <c r="E11" s="71"/>
      <c r="F11" s="72"/>
    </row>
    <row r="12" spans="1:6" s="2" customFormat="1" ht="20.100000000000001" customHeight="1">
      <c r="A12" s="68"/>
      <c r="B12" s="69" t="s">
        <v>58</v>
      </c>
      <c r="C12" s="69"/>
      <c r="D12" s="70">
        <v>69340</v>
      </c>
      <c r="E12" s="71"/>
      <c r="F12" s="72"/>
    </row>
    <row r="13" spans="1:6" s="2" customFormat="1" ht="20.100000000000001" customHeight="1">
      <c r="A13" s="64" t="s">
        <v>35</v>
      </c>
      <c r="B13" s="65" t="s">
        <v>14</v>
      </c>
      <c r="C13" s="65"/>
      <c r="D13" s="71">
        <v>6930</v>
      </c>
      <c r="E13" s="71"/>
      <c r="F13" s="67"/>
    </row>
    <row r="14" spans="1:6" s="2" customFormat="1" ht="20.100000000000001" customHeight="1">
      <c r="A14" s="68" t="s">
        <v>29</v>
      </c>
      <c r="B14" s="69" t="s">
        <v>40</v>
      </c>
      <c r="C14" s="69"/>
      <c r="D14" s="70">
        <v>9000</v>
      </c>
      <c r="E14" s="71"/>
      <c r="F14" s="72"/>
    </row>
    <row r="15" spans="1:6" s="3" customFormat="1" ht="20.100000000000001" customHeight="1">
      <c r="A15" s="64" t="s">
        <v>38</v>
      </c>
      <c r="B15" s="65" t="s">
        <v>15</v>
      </c>
      <c r="C15" s="65"/>
      <c r="D15" s="71">
        <v>45730</v>
      </c>
      <c r="E15" s="71"/>
      <c r="F15" s="67"/>
    </row>
    <row r="16" spans="1:6" s="1" customFormat="1" ht="21.75" customHeight="1" thickBot="1">
      <c r="A16" s="68" t="s">
        <v>60</v>
      </c>
      <c r="B16" s="69" t="s">
        <v>18</v>
      </c>
      <c r="C16" s="69"/>
      <c r="D16" s="70">
        <v>31200</v>
      </c>
      <c r="E16" s="71"/>
      <c r="F16" s="72"/>
    </row>
    <row r="17" spans="1:6" s="1" customFormat="1" ht="21.75" customHeight="1" thickTop="1" thickBot="1">
      <c r="A17" s="84" t="s">
        <v>0</v>
      </c>
      <c r="B17" s="85"/>
      <c r="C17" s="86">
        <v>214000</v>
      </c>
      <c r="D17" s="87">
        <v>6037900</v>
      </c>
      <c r="E17" s="87">
        <v>35347316</v>
      </c>
      <c r="F17" s="88"/>
    </row>
    <row r="18" spans="1:6" s="1" customFormat="1" ht="21.75" customHeight="1" thickTop="1">
      <c r="A18" s="4"/>
      <c r="B18" s="7"/>
      <c r="C18" s="5"/>
      <c r="D18" s="5"/>
      <c r="E18" s="5"/>
      <c r="F18" s="6"/>
    </row>
    <row r="19" spans="1:6" s="1" customFormat="1" ht="21.75" customHeight="1">
      <c r="A19" s="4"/>
      <c r="B19" s="9"/>
      <c r="C19" s="9"/>
      <c r="D19" s="5"/>
      <c r="E19" s="5"/>
      <c r="F19" s="9"/>
    </row>
    <row r="20" spans="1:6" s="1" customFormat="1" ht="21.75" customHeight="1">
      <c r="A20" s="4"/>
      <c r="B20" s="9"/>
      <c r="C20" s="9"/>
      <c r="D20" s="5"/>
      <c r="E20" s="5"/>
      <c r="F20" s="9"/>
    </row>
    <row r="21" spans="1:6" s="1" customFormat="1" ht="21.75" customHeight="1">
      <c r="A21" s="4"/>
      <c r="B21" s="10"/>
      <c r="C21" s="9"/>
      <c r="D21" s="5"/>
      <c r="E21" s="5"/>
      <c r="F21" s="9"/>
    </row>
    <row r="22" spans="1:6" s="1" customFormat="1" ht="28.5" customHeight="1">
      <c r="A22" s="4"/>
      <c r="B22" s="9"/>
      <c r="C22" s="9"/>
      <c r="D22" s="5"/>
      <c r="E22" s="5"/>
      <c r="F22" s="9"/>
    </row>
    <row r="23" spans="1:6" s="1" customFormat="1" ht="22.5" customHeight="1">
      <c r="A23" s="4"/>
      <c r="B23" s="9"/>
      <c r="C23" s="9"/>
      <c r="D23" s="5"/>
      <c r="E23" s="5"/>
      <c r="F23" s="9"/>
    </row>
    <row r="24" spans="1:6" s="1" customFormat="1" ht="22.5" customHeight="1">
      <c r="A24" s="4"/>
      <c r="B24" s="9"/>
      <c r="C24" s="9"/>
      <c r="D24" s="5"/>
      <c r="E24" s="5"/>
      <c r="F24" s="9"/>
    </row>
    <row r="25" spans="1:6" s="1" customFormat="1" ht="22.5" customHeight="1">
      <c r="A25" s="4"/>
      <c r="B25" s="9"/>
      <c r="C25" s="9"/>
      <c r="D25" s="5"/>
      <c r="E25" s="5"/>
      <c r="F25" s="9"/>
    </row>
    <row r="26" spans="1:6" s="1" customFormat="1" ht="22.5" customHeight="1">
      <c r="A26" s="4"/>
      <c r="B26" s="10"/>
      <c r="C26" s="9"/>
      <c r="D26" s="5"/>
      <c r="E26" s="5"/>
      <c r="F26" s="8"/>
    </row>
    <row r="27" spans="1:6" s="1" customFormat="1" ht="22.5" customHeight="1">
      <c r="A27" s="4"/>
      <c r="B27" s="10"/>
      <c r="C27" s="9"/>
      <c r="D27" s="5"/>
      <c r="E27" s="5"/>
      <c r="F27" s="9"/>
    </row>
    <row r="28" spans="1:6" s="1" customFormat="1" ht="22.5" customHeight="1">
      <c r="A28" s="47"/>
      <c r="B28" s="47"/>
      <c r="C28" s="11"/>
      <c r="D28" s="12"/>
      <c r="E28" s="11"/>
      <c r="F28" s="9"/>
    </row>
    <row r="29" spans="1:6" s="1" customFormat="1" ht="22.5" customHeight="1">
      <c r="A29" s="4"/>
      <c r="B29" s="9"/>
      <c r="C29" s="9"/>
      <c r="D29" s="5"/>
      <c r="E29" s="9"/>
      <c r="F29" s="9"/>
    </row>
    <row r="30" spans="1:6" s="1" customFormat="1" ht="22.5" customHeight="1">
      <c r="A30" s="13"/>
      <c r="B30" s="14"/>
      <c r="C30" s="14"/>
      <c r="D30" s="15"/>
      <c r="E30" s="14"/>
      <c r="F30" s="14"/>
    </row>
    <row r="31" spans="1:6" s="1" customFormat="1" ht="22.5" customHeight="1">
      <c r="A31" s="13"/>
      <c r="B31" s="14"/>
      <c r="C31" s="14"/>
      <c r="D31" s="15"/>
      <c r="E31" s="14"/>
      <c r="F31" s="14"/>
    </row>
    <row r="32" spans="1:6" s="1" customFormat="1" ht="22.5" customHeight="1">
      <c r="A32" s="13"/>
      <c r="B32" s="14"/>
      <c r="C32" s="14"/>
      <c r="D32" s="15"/>
      <c r="E32" s="14"/>
      <c r="F32" s="14"/>
    </row>
    <row r="33" spans="1:6" s="1" customFormat="1" ht="22.5" customHeight="1">
      <c r="A33" s="13"/>
      <c r="B33" s="14"/>
      <c r="C33" s="14"/>
      <c r="D33" s="15"/>
      <c r="E33" s="14"/>
      <c r="F33" s="14"/>
    </row>
    <row r="34" spans="1:6" s="1" customFormat="1" ht="22.5" customHeight="1">
      <c r="A34" s="13"/>
      <c r="B34" s="14"/>
      <c r="C34" s="14"/>
      <c r="D34" s="15"/>
      <c r="E34" s="14"/>
      <c r="F34" s="14"/>
    </row>
    <row r="35" spans="1:6" s="1" customFormat="1" ht="22.5" customHeight="1">
      <c r="A35" s="13"/>
      <c r="B35" s="14"/>
      <c r="C35" s="14"/>
      <c r="D35" s="15"/>
      <c r="E35" s="14"/>
      <c r="F35" s="14"/>
    </row>
    <row r="36" spans="1:6" s="1" customFormat="1" ht="22.5" customHeight="1">
      <c r="A36" s="16"/>
      <c r="B36" s="17"/>
      <c r="C36" s="17"/>
      <c r="D36" s="18"/>
      <c r="E36" s="17"/>
      <c r="F36" s="17"/>
    </row>
    <row r="37" spans="1:6" s="1" customFormat="1" ht="22.5" customHeight="1">
      <c r="A37" s="16"/>
      <c r="B37" s="17"/>
      <c r="C37" s="17"/>
      <c r="D37" s="18"/>
      <c r="E37" s="17"/>
      <c r="F37" s="17"/>
    </row>
    <row r="38" spans="1:6" s="1" customFormat="1" ht="22.5" customHeight="1">
      <c r="A38" s="16"/>
      <c r="B38" s="17"/>
      <c r="C38" s="17"/>
      <c r="D38" s="18"/>
      <c r="E38" s="17"/>
      <c r="F38" s="17"/>
    </row>
    <row r="39" spans="1:6" s="1" customFormat="1" ht="22.5" customHeight="1">
      <c r="A39" s="16"/>
      <c r="B39" s="17"/>
      <c r="C39" s="17"/>
      <c r="D39" s="18"/>
      <c r="E39" s="17"/>
      <c r="F39" s="17"/>
    </row>
    <row r="40" spans="1:6" s="1" customFormat="1" ht="22.5" customHeight="1">
      <c r="A40" s="16"/>
      <c r="B40" s="17"/>
      <c r="C40" s="17"/>
      <c r="D40" s="18"/>
      <c r="E40" s="17"/>
      <c r="F40" s="17"/>
    </row>
    <row r="41" spans="1:6" s="1" customFormat="1" ht="22.5" customHeight="1">
      <c r="A41" s="16"/>
      <c r="B41" s="17"/>
      <c r="C41" s="17"/>
      <c r="D41" s="18"/>
      <c r="E41" s="17"/>
      <c r="F41" s="17"/>
    </row>
    <row r="42" spans="1:6" s="1" customFormat="1" ht="22.5" customHeight="1">
      <c r="A42" s="16"/>
      <c r="B42" s="17"/>
      <c r="C42" s="17"/>
      <c r="D42" s="18"/>
      <c r="E42" s="17"/>
      <c r="F42" s="17"/>
    </row>
    <row r="43" spans="1:6" s="1" customFormat="1" ht="22.5" customHeight="1">
      <c r="A43" s="16"/>
      <c r="B43" s="17"/>
      <c r="C43" s="17"/>
      <c r="D43" s="18"/>
      <c r="E43" s="17"/>
      <c r="F43" s="17"/>
    </row>
    <row r="44" spans="1:6" s="1" customFormat="1" ht="22.5" customHeight="1">
      <c r="A44" s="16"/>
      <c r="B44" s="17"/>
      <c r="C44" s="17"/>
      <c r="D44" s="18"/>
      <c r="E44" s="17"/>
      <c r="F44" s="17"/>
    </row>
    <row r="45" spans="1:6" s="1" customFormat="1" ht="22.5" customHeight="1">
      <c r="A45" s="16"/>
      <c r="B45" s="17"/>
      <c r="C45" s="17"/>
      <c r="D45" s="18"/>
      <c r="E45" s="17"/>
      <c r="F45" s="17"/>
    </row>
    <row r="46" spans="1:6" s="1" customFormat="1" ht="22.5" customHeight="1">
      <c r="A46" s="16"/>
      <c r="B46" s="17"/>
      <c r="C46" s="17"/>
      <c r="D46" s="18"/>
      <c r="E46" s="17"/>
      <c r="F46" s="17"/>
    </row>
    <row r="47" spans="1:6" s="1" customFormat="1" ht="22.5" customHeight="1">
      <c r="A47" s="16"/>
      <c r="B47" s="17"/>
      <c r="C47" s="17"/>
      <c r="D47" s="18"/>
      <c r="E47" s="17"/>
      <c r="F47" s="17"/>
    </row>
  </sheetData>
  <mergeCells count="3">
    <mergeCell ref="A1:F1"/>
    <mergeCell ref="A28:B28"/>
    <mergeCell ref="A17:B17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47"/>
  <sheetViews>
    <sheetView zoomScaleNormal="100" workbookViewId="0">
      <selection activeCell="E27" sqref="E27"/>
    </sheetView>
  </sheetViews>
  <sheetFormatPr defaultRowHeight="16.5"/>
  <cols>
    <col min="1" max="1" width="5.6640625" style="16" customWidth="1"/>
    <col min="2" max="2" width="19.44140625" style="17" customWidth="1"/>
    <col min="3" max="3" width="12.44140625" style="17" customWidth="1"/>
    <col min="4" max="4" width="11.6640625" style="18" customWidth="1"/>
    <col min="5" max="5" width="12.33203125" style="17" customWidth="1"/>
    <col min="6" max="6" width="7.33203125" style="17" customWidth="1"/>
  </cols>
  <sheetData>
    <row r="1" spans="1:6" s="1" customFormat="1" ht="39.950000000000003" customHeight="1" thickBot="1">
      <c r="A1" s="46" t="s">
        <v>70</v>
      </c>
      <c r="B1" s="46"/>
      <c r="C1" s="46"/>
      <c r="D1" s="46"/>
      <c r="E1" s="46"/>
      <c r="F1" s="46"/>
    </row>
    <row r="2" spans="1:6" s="2" customFormat="1" ht="20.100000000000001" customHeight="1" thickBot="1">
      <c r="A2" s="19" t="s">
        <v>1</v>
      </c>
      <c r="B2" s="20" t="s">
        <v>5</v>
      </c>
      <c r="C2" s="21" t="s">
        <v>2</v>
      </c>
      <c r="D2" s="21" t="s">
        <v>3</v>
      </c>
      <c r="E2" s="21" t="s">
        <v>0</v>
      </c>
      <c r="F2" s="22" t="s">
        <v>4</v>
      </c>
    </row>
    <row r="3" spans="1:6" s="2" customFormat="1" ht="20.100000000000001" customHeight="1" thickTop="1">
      <c r="A3" s="75" t="s">
        <v>39</v>
      </c>
      <c r="B3" s="43" t="s">
        <v>42</v>
      </c>
      <c r="C3" s="65"/>
      <c r="D3" s="65"/>
      <c r="E3" s="66">
        <v>35347316</v>
      </c>
      <c r="F3" s="67"/>
    </row>
    <row r="4" spans="1:6" s="2" customFormat="1" ht="20.100000000000001" customHeight="1">
      <c r="A4" s="76" t="s">
        <v>19</v>
      </c>
      <c r="B4" s="44" t="s">
        <v>65</v>
      </c>
      <c r="C4" s="65"/>
      <c r="D4" s="70">
        <v>5540000</v>
      </c>
      <c r="E4" s="71"/>
      <c r="F4" s="72"/>
    </row>
    <row r="5" spans="1:6" s="2" customFormat="1" ht="20.100000000000001" customHeight="1">
      <c r="A5" s="75"/>
      <c r="B5" s="43" t="s">
        <v>13</v>
      </c>
      <c r="C5" s="71">
        <v>15000</v>
      </c>
      <c r="D5" s="65"/>
      <c r="E5" s="71"/>
      <c r="F5" s="67"/>
    </row>
    <row r="6" spans="1:6" s="2" customFormat="1" ht="20.100000000000001" customHeight="1">
      <c r="A6" s="75" t="s">
        <v>21</v>
      </c>
      <c r="B6" s="43" t="s">
        <v>66</v>
      </c>
      <c r="C6" s="65"/>
      <c r="D6" s="71">
        <v>250000</v>
      </c>
      <c r="E6" s="71"/>
      <c r="F6" s="67"/>
    </row>
    <row r="7" spans="1:6" s="2" customFormat="1" ht="20.100000000000001" customHeight="1">
      <c r="A7" s="77" t="s">
        <v>25</v>
      </c>
      <c r="B7" s="78" t="s">
        <v>61</v>
      </c>
      <c r="C7" s="80"/>
      <c r="D7" s="81">
        <v>500000</v>
      </c>
      <c r="E7" s="81"/>
      <c r="F7" s="73"/>
    </row>
    <row r="8" spans="1:6" s="2" customFormat="1" ht="20.100000000000001" customHeight="1">
      <c r="A8" s="79"/>
      <c r="B8" s="43" t="s">
        <v>62</v>
      </c>
      <c r="C8" s="82"/>
      <c r="D8" s="83"/>
      <c r="E8" s="83"/>
      <c r="F8" s="74"/>
    </row>
    <row r="9" spans="1:6" s="2" customFormat="1" ht="20.100000000000001" customHeight="1">
      <c r="A9" s="76"/>
      <c r="B9" s="44" t="s">
        <v>67</v>
      </c>
      <c r="C9" s="70">
        <v>20280000</v>
      </c>
      <c r="D9" s="69"/>
      <c r="E9" s="70"/>
      <c r="F9" s="72"/>
    </row>
    <row r="10" spans="1:6" s="2" customFormat="1" ht="20.100000000000001" customHeight="1">
      <c r="A10" s="76" t="s">
        <v>34</v>
      </c>
      <c r="B10" s="44" t="s">
        <v>18</v>
      </c>
      <c r="C10" s="69"/>
      <c r="D10" s="70">
        <v>21000</v>
      </c>
      <c r="E10" s="71"/>
      <c r="F10" s="72"/>
    </row>
    <row r="11" spans="1:6" s="2" customFormat="1" ht="20.100000000000001" customHeight="1">
      <c r="A11" s="76"/>
      <c r="B11" s="44" t="s">
        <v>13</v>
      </c>
      <c r="C11" s="70">
        <v>1278000</v>
      </c>
      <c r="D11" s="69"/>
      <c r="E11" s="70"/>
      <c r="F11" s="72"/>
    </row>
    <row r="12" spans="1:6" s="2" customFormat="1" ht="20.100000000000001" customHeight="1">
      <c r="A12" s="75"/>
      <c r="B12" s="43" t="s">
        <v>63</v>
      </c>
      <c r="C12" s="65"/>
      <c r="D12" s="71">
        <v>31100</v>
      </c>
      <c r="E12" s="71"/>
      <c r="F12" s="67"/>
    </row>
    <row r="13" spans="1:6" s="2" customFormat="1" ht="20.100000000000001" customHeight="1">
      <c r="A13" s="76" t="s">
        <v>53</v>
      </c>
      <c r="B13" s="44" t="s">
        <v>13</v>
      </c>
      <c r="C13" s="70">
        <v>153000</v>
      </c>
      <c r="D13" s="69"/>
      <c r="E13" s="70"/>
      <c r="F13" s="72"/>
    </row>
    <row r="14" spans="1:6" s="2" customFormat="1" ht="20.100000000000001" customHeight="1">
      <c r="A14" s="76" t="s">
        <v>26</v>
      </c>
      <c r="B14" s="44" t="s">
        <v>13</v>
      </c>
      <c r="C14" s="70">
        <v>75000</v>
      </c>
      <c r="D14" s="69"/>
      <c r="E14" s="71"/>
      <c r="F14" s="72"/>
    </row>
    <row r="15" spans="1:6" s="3" customFormat="1" ht="20.100000000000001" customHeight="1">
      <c r="A15" s="76"/>
      <c r="B15" s="44" t="s">
        <v>64</v>
      </c>
      <c r="C15" s="69"/>
      <c r="D15" s="70">
        <v>536000</v>
      </c>
      <c r="E15" s="70"/>
      <c r="F15" s="72"/>
    </row>
    <row r="16" spans="1:6" s="1" customFormat="1" ht="21.75" customHeight="1">
      <c r="A16" s="76" t="s">
        <v>27</v>
      </c>
      <c r="B16" s="44" t="s">
        <v>13</v>
      </c>
      <c r="C16" s="70">
        <v>202500</v>
      </c>
      <c r="D16" s="69"/>
      <c r="E16" s="71"/>
      <c r="F16" s="72"/>
    </row>
    <row r="17" spans="1:6" s="1" customFormat="1" ht="21.75" customHeight="1">
      <c r="A17" s="76" t="s">
        <v>28</v>
      </c>
      <c r="B17" s="44" t="s">
        <v>68</v>
      </c>
      <c r="C17" s="69"/>
      <c r="D17" s="70">
        <v>15000</v>
      </c>
      <c r="E17" s="70"/>
      <c r="F17" s="72"/>
    </row>
    <row r="18" spans="1:6" s="1" customFormat="1" ht="21.75" customHeight="1">
      <c r="A18" s="76"/>
      <c r="B18" s="44" t="s">
        <v>69</v>
      </c>
      <c r="C18" s="69"/>
      <c r="D18" s="70">
        <v>48000</v>
      </c>
      <c r="E18" s="71"/>
      <c r="F18" s="72"/>
    </row>
    <row r="19" spans="1:6" s="1" customFormat="1" ht="21.75" customHeight="1">
      <c r="A19" s="76"/>
      <c r="B19" s="44" t="s">
        <v>13</v>
      </c>
      <c r="C19" s="70">
        <v>135000</v>
      </c>
      <c r="D19" s="69"/>
      <c r="E19" s="70"/>
      <c r="F19" s="72"/>
    </row>
    <row r="20" spans="1:6" s="1" customFormat="1" ht="21.75" customHeight="1">
      <c r="A20" s="75"/>
      <c r="B20" s="43" t="s">
        <v>14</v>
      </c>
      <c r="C20" s="65"/>
      <c r="D20" s="71">
        <v>6930</v>
      </c>
      <c r="E20" s="71"/>
      <c r="F20" s="67"/>
    </row>
    <row r="21" spans="1:6" s="1" customFormat="1" ht="21.75" customHeight="1">
      <c r="A21" s="76" t="s">
        <v>38</v>
      </c>
      <c r="B21" s="44" t="s">
        <v>13</v>
      </c>
      <c r="C21" s="70">
        <v>285000</v>
      </c>
      <c r="D21" s="69"/>
      <c r="E21" s="70"/>
      <c r="F21" s="72"/>
    </row>
    <row r="22" spans="1:6" s="1" customFormat="1" ht="28.5" customHeight="1">
      <c r="A22" s="76"/>
      <c r="B22" s="44" t="s">
        <v>15</v>
      </c>
      <c r="C22" s="69"/>
      <c r="D22" s="70">
        <v>45730</v>
      </c>
      <c r="E22" s="71"/>
      <c r="F22" s="72"/>
    </row>
    <row r="23" spans="1:6" s="1" customFormat="1" ht="22.5" customHeight="1">
      <c r="A23" s="75" t="s">
        <v>31</v>
      </c>
      <c r="B23" s="43" t="s">
        <v>69</v>
      </c>
      <c r="C23" s="65"/>
      <c r="D23" s="71">
        <v>171000</v>
      </c>
      <c r="E23" s="71"/>
      <c r="F23" s="67"/>
    </row>
    <row r="24" spans="1:6" s="1" customFormat="1" ht="22.5" customHeight="1" thickBot="1">
      <c r="A24" s="76"/>
      <c r="B24" s="44" t="s">
        <v>13</v>
      </c>
      <c r="C24" s="70">
        <v>24000</v>
      </c>
      <c r="D24" s="69"/>
      <c r="E24" s="71"/>
      <c r="F24" s="72"/>
    </row>
    <row r="25" spans="1:6" s="1" customFormat="1" ht="22.5" customHeight="1" thickTop="1" thickBot="1">
      <c r="A25" s="84" t="s">
        <v>0</v>
      </c>
      <c r="B25" s="85"/>
      <c r="C25" s="86">
        <v>22447500</v>
      </c>
      <c r="D25" s="87">
        <v>7164760</v>
      </c>
      <c r="E25" s="87">
        <v>50630056</v>
      </c>
      <c r="F25" s="88"/>
    </row>
    <row r="26" spans="1:6" s="1" customFormat="1" ht="22.5" customHeight="1" thickTop="1">
      <c r="A26" s="4"/>
      <c r="B26" s="10"/>
      <c r="C26" s="9"/>
      <c r="D26" s="5"/>
      <c r="E26" s="5"/>
      <c r="F26" s="8"/>
    </row>
    <row r="27" spans="1:6" s="1" customFormat="1" ht="22.5" customHeight="1">
      <c r="A27" s="4"/>
      <c r="B27" s="10"/>
      <c r="C27" s="9"/>
      <c r="D27" s="5"/>
      <c r="E27" s="5"/>
      <c r="F27" s="9"/>
    </row>
    <row r="28" spans="1:6" s="1" customFormat="1" ht="22.5" customHeight="1">
      <c r="A28" s="47"/>
      <c r="B28" s="47"/>
      <c r="C28" s="11"/>
      <c r="D28" s="12"/>
      <c r="E28" s="11"/>
      <c r="F28" s="9"/>
    </row>
    <row r="29" spans="1:6" s="1" customFormat="1" ht="22.5" customHeight="1">
      <c r="A29" s="4"/>
      <c r="B29" s="9"/>
      <c r="C29" s="9"/>
      <c r="D29" s="5"/>
      <c r="E29" s="9"/>
      <c r="F29" s="9"/>
    </row>
    <row r="30" spans="1:6" s="1" customFormat="1" ht="22.5" customHeight="1">
      <c r="A30" s="13"/>
      <c r="B30" s="14"/>
      <c r="C30" s="14"/>
      <c r="D30" s="15"/>
      <c r="E30" s="14"/>
      <c r="F30" s="14"/>
    </row>
    <row r="31" spans="1:6" s="1" customFormat="1" ht="22.5" customHeight="1">
      <c r="A31" s="13"/>
      <c r="B31" s="14"/>
      <c r="C31" s="14"/>
      <c r="D31" s="15"/>
      <c r="E31" s="14"/>
      <c r="F31" s="14"/>
    </row>
    <row r="32" spans="1:6" s="1" customFormat="1" ht="22.5" customHeight="1">
      <c r="A32" s="13"/>
      <c r="B32" s="14"/>
      <c r="C32" s="14"/>
      <c r="D32" s="15"/>
      <c r="E32" s="14"/>
      <c r="F32" s="14"/>
    </row>
    <row r="33" spans="1:6" s="1" customFormat="1" ht="22.5" customHeight="1">
      <c r="A33" s="13"/>
      <c r="B33" s="14"/>
      <c r="C33" s="14"/>
      <c r="D33" s="15"/>
      <c r="E33" s="14"/>
      <c r="F33" s="14"/>
    </row>
    <row r="34" spans="1:6" s="1" customFormat="1" ht="22.5" customHeight="1">
      <c r="A34" s="13"/>
      <c r="B34" s="14"/>
      <c r="C34" s="14"/>
      <c r="D34" s="15"/>
      <c r="E34" s="14"/>
      <c r="F34" s="14"/>
    </row>
    <row r="35" spans="1:6" s="1" customFormat="1" ht="22.5" customHeight="1">
      <c r="A35" s="13"/>
      <c r="B35" s="14"/>
      <c r="C35" s="14"/>
      <c r="D35" s="15"/>
      <c r="E35" s="14"/>
      <c r="F35" s="14"/>
    </row>
    <row r="36" spans="1:6" s="1" customFormat="1" ht="22.5" customHeight="1">
      <c r="A36" s="16"/>
      <c r="B36" s="17"/>
      <c r="C36" s="17"/>
      <c r="D36" s="18"/>
      <c r="E36" s="17"/>
      <c r="F36" s="17"/>
    </row>
    <row r="37" spans="1:6" s="1" customFormat="1" ht="22.5" customHeight="1">
      <c r="A37" s="16"/>
      <c r="B37" s="17"/>
      <c r="C37" s="17"/>
      <c r="D37" s="18"/>
      <c r="E37" s="17"/>
      <c r="F37" s="17"/>
    </row>
    <row r="38" spans="1:6" s="1" customFormat="1" ht="22.5" customHeight="1">
      <c r="A38" s="16"/>
      <c r="B38" s="17"/>
      <c r="C38" s="17"/>
      <c r="D38" s="18"/>
      <c r="E38" s="17"/>
      <c r="F38" s="17"/>
    </row>
    <row r="39" spans="1:6" s="1" customFormat="1" ht="22.5" customHeight="1">
      <c r="A39" s="16"/>
      <c r="B39" s="17"/>
      <c r="C39" s="17"/>
      <c r="D39" s="18"/>
      <c r="E39" s="17"/>
      <c r="F39" s="17"/>
    </row>
    <row r="40" spans="1:6" s="1" customFormat="1" ht="22.5" customHeight="1">
      <c r="A40" s="16"/>
      <c r="B40" s="17"/>
      <c r="C40" s="17"/>
      <c r="D40" s="18"/>
      <c r="E40" s="17"/>
      <c r="F40" s="17"/>
    </row>
    <row r="41" spans="1:6" s="1" customFormat="1" ht="22.5" customHeight="1">
      <c r="A41" s="16"/>
      <c r="B41" s="17"/>
      <c r="C41" s="17"/>
      <c r="D41" s="18"/>
      <c r="E41" s="17"/>
      <c r="F41" s="17"/>
    </row>
    <row r="42" spans="1:6" s="1" customFormat="1" ht="22.5" customHeight="1">
      <c r="A42" s="16"/>
      <c r="B42" s="17"/>
      <c r="C42" s="17"/>
      <c r="D42" s="18"/>
      <c r="E42" s="17"/>
      <c r="F42" s="17"/>
    </row>
    <row r="43" spans="1:6" s="1" customFormat="1" ht="22.5" customHeight="1">
      <c r="A43" s="16"/>
      <c r="B43" s="17"/>
      <c r="C43" s="17"/>
      <c r="D43" s="18"/>
      <c r="E43" s="17"/>
      <c r="F43" s="17"/>
    </row>
    <row r="44" spans="1:6" s="1" customFormat="1" ht="22.5" customHeight="1">
      <c r="A44" s="16"/>
      <c r="B44" s="17"/>
      <c r="C44" s="17"/>
      <c r="D44" s="18"/>
      <c r="E44" s="17"/>
      <c r="F44" s="17"/>
    </row>
    <row r="45" spans="1:6" s="1" customFormat="1" ht="22.5" customHeight="1">
      <c r="A45" s="16"/>
      <c r="B45" s="17"/>
      <c r="C45" s="17"/>
      <c r="D45" s="18"/>
      <c r="E45" s="17"/>
      <c r="F45" s="17"/>
    </row>
    <row r="46" spans="1:6" s="1" customFormat="1" ht="22.5" customHeight="1">
      <c r="A46" s="16"/>
      <c r="B46" s="17"/>
      <c r="C46" s="17"/>
      <c r="D46" s="18"/>
      <c r="E46" s="17"/>
      <c r="F46" s="17"/>
    </row>
    <row r="47" spans="1:6" s="1" customFormat="1" ht="22.5" customHeight="1">
      <c r="A47" s="16"/>
      <c r="B47" s="17"/>
      <c r="C47" s="17"/>
      <c r="D47" s="18"/>
      <c r="E47" s="17"/>
      <c r="F47" s="17"/>
    </row>
  </sheetData>
  <mergeCells count="8">
    <mergeCell ref="A1:F1"/>
    <mergeCell ref="A28:B28"/>
    <mergeCell ref="A7:A8"/>
    <mergeCell ref="C7:C8"/>
    <mergeCell ref="D7:D8"/>
    <mergeCell ref="E7:E8"/>
    <mergeCell ref="F7:F8"/>
    <mergeCell ref="A25:B25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48"/>
  <sheetViews>
    <sheetView zoomScaleNormal="100" workbookViewId="0">
      <selection activeCell="C25" sqref="C25"/>
    </sheetView>
  </sheetViews>
  <sheetFormatPr defaultRowHeight="16.5"/>
  <cols>
    <col min="1" max="1" width="5.6640625" style="16" customWidth="1"/>
    <col min="2" max="2" width="19.44140625" style="17" customWidth="1"/>
    <col min="3" max="3" width="12.44140625" style="17" customWidth="1"/>
    <col min="4" max="4" width="11.6640625" style="18" customWidth="1"/>
    <col min="5" max="5" width="12.33203125" style="17" customWidth="1"/>
    <col min="6" max="6" width="7.33203125" style="17" customWidth="1"/>
  </cols>
  <sheetData>
    <row r="1" spans="1:6" s="1" customFormat="1" ht="39.950000000000003" customHeight="1" thickBot="1">
      <c r="A1" s="46" t="s">
        <v>71</v>
      </c>
      <c r="B1" s="46"/>
      <c r="C1" s="46"/>
      <c r="D1" s="46"/>
      <c r="E1" s="46"/>
      <c r="F1" s="46"/>
    </row>
    <row r="2" spans="1:6" s="2" customFormat="1" ht="20.100000000000001" customHeight="1" thickBot="1">
      <c r="A2" s="19" t="s">
        <v>1</v>
      </c>
      <c r="B2" s="20" t="s">
        <v>5</v>
      </c>
      <c r="C2" s="21" t="s">
        <v>2</v>
      </c>
      <c r="D2" s="21" t="s">
        <v>3</v>
      </c>
      <c r="E2" s="21" t="s">
        <v>0</v>
      </c>
      <c r="F2" s="22" t="s">
        <v>4</v>
      </c>
    </row>
    <row r="3" spans="1:6" s="2" customFormat="1" ht="20.100000000000001" customHeight="1" thickTop="1">
      <c r="A3" s="75" t="s">
        <v>39</v>
      </c>
      <c r="B3" s="43" t="s">
        <v>42</v>
      </c>
      <c r="C3" s="65"/>
      <c r="D3" s="65"/>
      <c r="E3" s="66">
        <v>50630056</v>
      </c>
      <c r="F3" s="67"/>
    </row>
    <row r="4" spans="1:6" s="2" customFormat="1" ht="20.100000000000001" customHeight="1">
      <c r="A4" s="76"/>
      <c r="B4" s="44" t="s">
        <v>75</v>
      </c>
      <c r="C4" s="65"/>
      <c r="D4" s="70">
        <v>5540000</v>
      </c>
      <c r="E4" s="71"/>
      <c r="F4" s="72"/>
    </row>
    <row r="5" spans="1:6" s="2" customFormat="1" ht="20.100000000000001" customHeight="1">
      <c r="A5" s="75"/>
      <c r="B5" s="43" t="s">
        <v>13</v>
      </c>
      <c r="C5" s="71">
        <v>333000</v>
      </c>
      <c r="D5" s="65"/>
      <c r="E5" s="71"/>
      <c r="F5" s="67"/>
    </row>
    <row r="6" spans="1:6" s="2" customFormat="1" ht="20.100000000000001" customHeight="1">
      <c r="A6" s="75" t="s">
        <v>20</v>
      </c>
      <c r="B6" s="43" t="s">
        <v>13</v>
      </c>
      <c r="C6" s="71">
        <v>342000</v>
      </c>
      <c r="D6" s="65"/>
      <c r="E6" s="71"/>
      <c r="F6" s="67"/>
    </row>
    <row r="7" spans="1:6" s="2" customFormat="1" ht="20.100000000000001" customHeight="1">
      <c r="A7" s="76" t="s">
        <v>21</v>
      </c>
      <c r="B7" s="44" t="s">
        <v>76</v>
      </c>
      <c r="C7" s="69"/>
      <c r="D7" s="70">
        <v>411000</v>
      </c>
      <c r="E7" s="71"/>
      <c r="F7" s="72"/>
    </row>
    <row r="8" spans="1:6" s="2" customFormat="1" ht="20.100000000000001" customHeight="1">
      <c r="A8" s="76"/>
      <c r="B8" s="44" t="s">
        <v>13</v>
      </c>
      <c r="C8" s="70">
        <v>60000</v>
      </c>
      <c r="D8" s="69"/>
      <c r="E8" s="70"/>
      <c r="F8" s="72"/>
    </row>
    <row r="9" spans="1:6" s="2" customFormat="1" ht="20.100000000000001" customHeight="1">
      <c r="A9" s="76" t="s">
        <v>24</v>
      </c>
      <c r="B9" s="44" t="s">
        <v>72</v>
      </c>
      <c r="C9" s="69"/>
      <c r="D9" s="70">
        <v>107760</v>
      </c>
      <c r="E9" s="71"/>
      <c r="F9" s="72"/>
    </row>
    <row r="10" spans="1:6" s="2" customFormat="1" ht="20.100000000000001" customHeight="1">
      <c r="A10" s="76" t="s">
        <v>25</v>
      </c>
      <c r="B10" s="44" t="s">
        <v>77</v>
      </c>
      <c r="C10" s="69"/>
      <c r="D10" s="70">
        <v>39250</v>
      </c>
      <c r="E10" s="70"/>
      <c r="F10" s="72"/>
    </row>
    <row r="11" spans="1:6" s="2" customFormat="1" ht="20.100000000000001" customHeight="1">
      <c r="A11" s="75"/>
      <c r="B11" s="43" t="s">
        <v>13</v>
      </c>
      <c r="C11" s="71">
        <v>45000</v>
      </c>
      <c r="D11" s="65"/>
      <c r="E11" s="71"/>
      <c r="F11" s="67"/>
    </row>
    <row r="12" spans="1:6" s="2" customFormat="1" ht="20.100000000000001" customHeight="1">
      <c r="A12" s="76" t="s">
        <v>26</v>
      </c>
      <c r="B12" s="44" t="s">
        <v>17</v>
      </c>
      <c r="C12" s="69"/>
      <c r="D12" s="70">
        <v>88227</v>
      </c>
      <c r="E12" s="70"/>
      <c r="F12" s="72"/>
    </row>
    <row r="13" spans="1:6" s="2" customFormat="1" ht="20.100000000000001" customHeight="1">
      <c r="A13" s="76"/>
      <c r="B13" s="44" t="s">
        <v>13</v>
      </c>
      <c r="C13" s="70">
        <v>51000</v>
      </c>
      <c r="D13" s="69"/>
      <c r="E13" s="71"/>
      <c r="F13" s="72"/>
    </row>
    <row r="14" spans="1:6" s="2" customFormat="1" ht="20.100000000000001" customHeight="1">
      <c r="A14" s="76" t="s">
        <v>35</v>
      </c>
      <c r="B14" s="44" t="s">
        <v>14</v>
      </c>
      <c r="C14" s="69"/>
      <c r="D14" s="70">
        <v>6930</v>
      </c>
      <c r="E14" s="70"/>
      <c r="F14" s="72"/>
    </row>
    <row r="15" spans="1:6" s="2" customFormat="1" ht="20.100000000000001" customHeight="1">
      <c r="A15" s="77" t="s">
        <v>29</v>
      </c>
      <c r="B15" s="91" t="s">
        <v>73</v>
      </c>
      <c r="C15" s="80"/>
      <c r="D15" s="81">
        <v>2800000</v>
      </c>
      <c r="E15" s="81"/>
      <c r="F15" s="89"/>
    </row>
    <row r="16" spans="1:6" s="3" customFormat="1" ht="20.100000000000001" customHeight="1">
      <c r="A16" s="79"/>
      <c r="B16" s="92"/>
      <c r="C16" s="82"/>
      <c r="D16" s="83"/>
      <c r="E16" s="83"/>
      <c r="F16" s="90"/>
    </row>
    <row r="17" spans="1:6" s="1" customFormat="1" ht="21.75" customHeight="1">
      <c r="A17" s="76" t="s">
        <v>30</v>
      </c>
      <c r="B17" s="44" t="s">
        <v>74</v>
      </c>
      <c r="C17" s="69"/>
      <c r="D17" s="70">
        <v>2288000</v>
      </c>
      <c r="E17" s="70"/>
      <c r="F17" s="72"/>
    </row>
    <row r="18" spans="1:6" s="1" customFormat="1" ht="21.75" customHeight="1">
      <c r="A18" s="76"/>
      <c r="B18" s="44" t="s">
        <v>15</v>
      </c>
      <c r="C18" s="69"/>
      <c r="D18" s="70">
        <v>45730</v>
      </c>
      <c r="E18" s="71"/>
      <c r="F18" s="72"/>
    </row>
    <row r="19" spans="1:6" s="1" customFormat="1" ht="21.75" customHeight="1">
      <c r="A19" s="76" t="s">
        <v>32</v>
      </c>
      <c r="B19" s="44" t="s">
        <v>45</v>
      </c>
      <c r="C19" s="69"/>
      <c r="D19" s="70">
        <v>99662</v>
      </c>
      <c r="E19" s="70"/>
      <c r="F19" s="72"/>
    </row>
    <row r="20" spans="1:6" s="1" customFormat="1" ht="21.75" customHeight="1" thickBot="1">
      <c r="A20" s="75" t="s">
        <v>60</v>
      </c>
      <c r="B20" s="43" t="s">
        <v>63</v>
      </c>
      <c r="C20" s="65"/>
      <c r="D20" s="71">
        <v>172090</v>
      </c>
      <c r="E20" s="71"/>
      <c r="F20" s="67"/>
    </row>
    <row r="21" spans="1:6" s="1" customFormat="1" ht="21.75" customHeight="1" thickTop="1" thickBot="1">
      <c r="A21" s="84" t="s">
        <v>0</v>
      </c>
      <c r="B21" s="85"/>
      <c r="C21" s="86">
        <v>831000</v>
      </c>
      <c r="D21" s="87">
        <v>11598649</v>
      </c>
      <c r="E21" s="87">
        <v>39862407</v>
      </c>
      <c r="F21" s="88"/>
    </row>
    <row r="22" spans="1:6" s="1" customFormat="1" ht="21.75" customHeight="1" thickTop="1">
      <c r="A22" s="4"/>
      <c r="B22" s="9"/>
      <c r="C22" s="93"/>
      <c r="D22" s="94"/>
      <c r="E22" s="94"/>
      <c r="F22" s="9"/>
    </row>
    <row r="23" spans="1:6" s="1" customFormat="1" ht="28.5" customHeight="1">
      <c r="A23" s="4"/>
      <c r="B23" s="9"/>
      <c r="C23" s="9"/>
      <c r="D23" s="5"/>
      <c r="E23" s="5"/>
      <c r="F23" s="9"/>
    </row>
    <row r="24" spans="1:6" s="1" customFormat="1" ht="22.5" customHeight="1">
      <c r="A24" s="4"/>
      <c r="B24" s="9"/>
      <c r="C24" s="9"/>
      <c r="D24" s="5"/>
      <c r="E24" s="5"/>
      <c r="F24" s="9"/>
    </row>
    <row r="25" spans="1:6" s="1" customFormat="1" ht="22.5" customHeight="1">
      <c r="A25" s="4"/>
      <c r="B25" s="9"/>
      <c r="C25" s="9"/>
      <c r="D25" s="5"/>
      <c r="E25" s="5"/>
      <c r="F25" s="9"/>
    </row>
    <row r="26" spans="1:6" s="1" customFormat="1" ht="22.5" customHeight="1">
      <c r="A26" s="4"/>
      <c r="B26" s="10"/>
      <c r="C26" s="9"/>
      <c r="D26" s="5"/>
      <c r="E26" s="5"/>
      <c r="F26" s="8"/>
    </row>
    <row r="27" spans="1:6" s="1" customFormat="1" ht="22.5" customHeight="1">
      <c r="A27" s="4"/>
      <c r="B27" s="10"/>
      <c r="C27" s="9"/>
      <c r="D27" s="5"/>
      <c r="E27" s="5"/>
      <c r="F27" s="9"/>
    </row>
    <row r="28" spans="1:6" s="1" customFormat="1" ht="22.5" customHeight="1">
      <c r="A28" s="42"/>
      <c r="B28" s="42"/>
      <c r="C28" s="11"/>
      <c r="D28" s="12"/>
      <c r="E28" s="11"/>
      <c r="F28" s="9"/>
    </row>
    <row r="29" spans="1:6" s="1" customFormat="1" ht="22.5" customHeight="1">
      <c r="A29" s="4"/>
      <c r="B29" s="9"/>
      <c r="C29" s="9"/>
      <c r="D29" s="5"/>
      <c r="E29" s="9"/>
      <c r="F29" s="9"/>
    </row>
    <row r="30" spans="1:6" s="1" customFormat="1" ht="22.5" customHeight="1">
      <c r="A30" s="13"/>
      <c r="B30" s="14"/>
      <c r="C30" s="14"/>
      <c r="D30" s="15"/>
      <c r="E30" s="14"/>
      <c r="F30" s="14"/>
    </row>
    <row r="31" spans="1:6" s="1" customFormat="1" ht="22.5" customHeight="1">
      <c r="A31" s="13"/>
      <c r="B31" s="14"/>
      <c r="C31" s="14"/>
      <c r="D31" s="15"/>
      <c r="E31" s="14"/>
      <c r="F31" s="14"/>
    </row>
    <row r="32" spans="1:6" s="1" customFormat="1" ht="22.5" customHeight="1">
      <c r="A32" s="13"/>
      <c r="B32" s="14"/>
      <c r="C32" s="14"/>
      <c r="D32" s="15"/>
      <c r="E32" s="14"/>
      <c r="F32" s="14"/>
    </row>
    <row r="33" spans="1:6" s="1" customFormat="1" ht="22.5" customHeight="1">
      <c r="A33" s="13"/>
      <c r="B33" s="14"/>
      <c r="C33" s="14"/>
      <c r="D33" s="15"/>
      <c r="E33" s="14"/>
      <c r="F33" s="14"/>
    </row>
    <row r="34" spans="1:6" s="1" customFormat="1" ht="22.5" customHeight="1">
      <c r="A34" s="13"/>
      <c r="B34" s="14"/>
      <c r="C34" s="14"/>
      <c r="D34" s="15"/>
      <c r="E34" s="14"/>
      <c r="F34" s="14"/>
    </row>
    <row r="35" spans="1:6" s="1" customFormat="1" ht="22.5" customHeight="1">
      <c r="A35" s="13"/>
      <c r="B35" s="14"/>
      <c r="C35" s="14"/>
      <c r="D35" s="15"/>
      <c r="E35" s="14"/>
      <c r="F35" s="14"/>
    </row>
    <row r="36" spans="1:6" s="1" customFormat="1" ht="22.5" customHeight="1">
      <c r="A36" s="16"/>
      <c r="B36" s="17"/>
      <c r="C36" s="17"/>
      <c r="D36" s="18"/>
      <c r="E36" s="17"/>
      <c r="F36" s="17"/>
    </row>
    <row r="37" spans="1:6" s="1" customFormat="1" ht="22.5" customHeight="1">
      <c r="A37" s="16"/>
      <c r="B37" s="17"/>
      <c r="C37" s="17"/>
      <c r="D37" s="18"/>
      <c r="E37" s="17"/>
      <c r="F37" s="17"/>
    </row>
    <row r="38" spans="1:6" s="1" customFormat="1" ht="22.5" customHeight="1">
      <c r="A38" s="16"/>
      <c r="B38" s="17"/>
      <c r="C38" s="17"/>
      <c r="D38" s="18"/>
      <c r="E38" s="17"/>
      <c r="F38" s="17"/>
    </row>
    <row r="39" spans="1:6" s="1" customFormat="1" ht="22.5" customHeight="1">
      <c r="A39" s="16"/>
      <c r="B39" s="17"/>
      <c r="C39" s="17"/>
      <c r="D39" s="18"/>
      <c r="E39" s="17"/>
      <c r="F39" s="17"/>
    </row>
    <row r="40" spans="1:6" s="1" customFormat="1" ht="22.5" customHeight="1">
      <c r="A40" s="16"/>
      <c r="B40" s="17"/>
      <c r="C40" s="17"/>
      <c r="D40" s="18"/>
      <c r="E40" s="17"/>
      <c r="F40" s="17"/>
    </row>
    <row r="41" spans="1:6" s="1" customFormat="1" ht="22.5" customHeight="1">
      <c r="A41" s="16"/>
      <c r="B41" s="17"/>
      <c r="C41" s="17"/>
      <c r="D41" s="18"/>
      <c r="E41" s="17"/>
      <c r="F41" s="17"/>
    </row>
    <row r="42" spans="1:6" s="1" customFormat="1" ht="22.5" customHeight="1">
      <c r="A42" s="16"/>
      <c r="B42" s="17"/>
      <c r="C42" s="17"/>
      <c r="D42" s="18"/>
      <c r="E42" s="17"/>
      <c r="F42" s="17"/>
    </row>
    <row r="43" spans="1:6" s="1" customFormat="1" ht="22.5" customHeight="1">
      <c r="A43" s="16"/>
      <c r="B43" s="17"/>
      <c r="C43" s="17"/>
      <c r="D43" s="18"/>
      <c r="E43" s="17"/>
      <c r="F43" s="17"/>
    </row>
    <row r="44" spans="1:6" s="1" customFormat="1" ht="22.5" customHeight="1">
      <c r="A44" s="16"/>
      <c r="B44" s="17"/>
      <c r="C44" s="17"/>
      <c r="D44" s="18"/>
      <c r="E44" s="17"/>
      <c r="F44" s="17"/>
    </row>
    <row r="45" spans="1:6" s="1" customFormat="1" ht="22.5" customHeight="1">
      <c r="A45" s="16"/>
      <c r="B45" s="17"/>
      <c r="C45" s="17"/>
      <c r="D45" s="18"/>
      <c r="E45" s="17"/>
      <c r="F45" s="17"/>
    </row>
    <row r="46" spans="1:6" s="1" customFormat="1" ht="22.5" customHeight="1">
      <c r="A46" s="16"/>
      <c r="B46" s="17"/>
      <c r="C46" s="17"/>
      <c r="D46" s="18"/>
      <c r="E46" s="17"/>
      <c r="F46" s="17"/>
    </row>
    <row r="47" spans="1:6" s="1" customFormat="1" ht="22.5" customHeight="1">
      <c r="A47" s="16"/>
      <c r="B47" s="17"/>
      <c r="C47" s="17"/>
      <c r="D47" s="18"/>
      <c r="E47" s="17"/>
      <c r="F47" s="17"/>
    </row>
    <row r="48" spans="1:6" s="1" customFormat="1" ht="22.5" customHeight="1">
      <c r="A48" s="16"/>
      <c r="B48" s="17"/>
      <c r="C48" s="17"/>
      <c r="D48" s="18"/>
      <c r="E48" s="17"/>
      <c r="F48" s="17"/>
    </row>
  </sheetData>
  <mergeCells count="7">
    <mergeCell ref="A21:B21"/>
    <mergeCell ref="A1:F1"/>
    <mergeCell ref="A15:A16"/>
    <mergeCell ref="B15:B16"/>
    <mergeCell ref="C15:C16"/>
    <mergeCell ref="D15:D16"/>
    <mergeCell ref="E15:E16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47"/>
  <sheetViews>
    <sheetView zoomScaleNormal="100" workbookViewId="0">
      <selection activeCell="G18" sqref="G18"/>
    </sheetView>
  </sheetViews>
  <sheetFormatPr defaultRowHeight="16.5"/>
  <cols>
    <col min="1" max="1" width="5.6640625" style="16" customWidth="1"/>
    <col min="2" max="2" width="19.44140625" style="17" customWidth="1"/>
    <col min="3" max="3" width="12.44140625" style="17" customWidth="1"/>
    <col min="4" max="4" width="11.6640625" style="18" customWidth="1"/>
    <col min="5" max="5" width="12.33203125" style="17" customWidth="1"/>
    <col min="6" max="6" width="7.33203125" style="17" customWidth="1"/>
  </cols>
  <sheetData>
    <row r="1" spans="1:6" s="1" customFormat="1" ht="39.950000000000003" customHeight="1" thickBot="1">
      <c r="A1" s="46" t="s">
        <v>78</v>
      </c>
      <c r="B1" s="46"/>
      <c r="C1" s="46"/>
      <c r="D1" s="46"/>
      <c r="E1" s="46"/>
      <c r="F1" s="46"/>
    </row>
    <row r="2" spans="1:6" s="2" customFormat="1" ht="20.100000000000001" customHeight="1" thickBot="1">
      <c r="A2" s="19" t="s">
        <v>1</v>
      </c>
      <c r="B2" s="20" t="s">
        <v>5</v>
      </c>
      <c r="C2" s="21" t="s">
        <v>2</v>
      </c>
      <c r="D2" s="21" t="s">
        <v>3</v>
      </c>
      <c r="E2" s="21" t="s">
        <v>0</v>
      </c>
      <c r="F2" s="22" t="s">
        <v>4</v>
      </c>
    </row>
    <row r="3" spans="1:6" s="2" customFormat="1" ht="20.100000000000001" customHeight="1" thickTop="1">
      <c r="A3" s="75" t="s">
        <v>39</v>
      </c>
      <c r="B3" s="43" t="s">
        <v>42</v>
      </c>
      <c r="C3" s="65"/>
      <c r="D3" s="65"/>
      <c r="E3" s="66">
        <v>39862407</v>
      </c>
      <c r="F3" s="67"/>
    </row>
    <row r="4" spans="1:6" s="2" customFormat="1" ht="20.100000000000001" customHeight="1">
      <c r="A4" s="76"/>
      <c r="B4" s="44" t="s">
        <v>81</v>
      </c>
      <c r="C4" s="65"/>
      <c r="D4" s="70">
        <v>2310000</v>
      </c>
      <c r="E4" s="71"/>
      <c r="F4" s="72"/>
    </row>
    <row r="5" spans="1:6" s="2" customFormat="1" ht="20.100000000000001" customHeight="1">
      <c r="A5" s="75" t="s">
        <v>41</v>
      </c>
      <c r="B5" s="43" t="s">
        <v>18</v>
      </c>
      <c r="C5" s="65"/>
      <c r="D5" s="71">
        <v>69290</v>
      </c>
      <c r="E5" s="65"/>
      <c r="F5" s="67"/>
    </row>
    <row r="6" spans="1:6" s="2" customFormat="1" ht="20.100000000000001" customHeight="1">
      <c r="A6" s="75"/>
      <c r="B6" s="43" t="s">
        <v>13</v>
      </c>
      <c r="C6" s="71">
        <v>150000</v>
      </c>
      <c r="D6" s="65"/>
      <c r="E6" s="71"/>
      <c r="F6" s="67"/>
    </row>
    <row r="7" spans="1:6" s="2" customFormat="1" ht="20.100000000000001" customHeight="1">
      <c r="A7" s="76" t="s">
        <v>21</v>
      </c>
      <c r="B7" s="44" t="s">
        <v>40</v>
      </c>
      <c r="C7" s="69"/>
      <c r="D7" s="70">
        <v>28000</v>
      </c>
      <c r="E7" s="71"/>
      <c r="F7" s="72"/>
    </row>
    <row r="8" spans="1:6" s="2" customFormat="1" ht="20.100000000000001" customHeight="1">
      <c r="A8" s="76"/>
      <c r="B8" s="44" t="s">
        <v>79</v>
      </c>
      <c r="C8" s="70">
        <v>2130000</v>
      </c>
      <c r="D8" s="69"/>
      <c r="E8" s="70"/>
      <c r="F8" s="72"/>
    </row>
    <row r="9" spans="1:6" s="2" customFormat="1" ht="20.100000000000001" customHeight="1">
      <c r="A9" s="76" t="s">
        <v>22</v>
      </c>
      <c r="B9" s="44" t="s">
        <v>80</v>
      </c>
      <c r="C9" s="69"/>
      <c r="D9" s="70">
        <v>11691910</v>
      </c>
      <c r="E9" s="71"/>
      <c r="F9" s="72"/>
    </row>
    <row r="10" spans="1:6" s="2" customFormat="1" ht="20.100000000000001" customHeight="1">
      <c r="A10" s="76" t="s">
        <v>33</v>
      </c>
      <c r="B10" s="44" t="s">
        <v>82</v>
      </c>
      <c r="C10" s="69"/>
      <c r="D10" s="70">
        <v>147800</v>
      </c>
      <c r="E10" s="70"/>
      <c r="F10" s="72"/>
    </row>
    <row r="11" spans="1:6" s="2" customFormat="1" ht="20.100000000000001" customHeight="1">
      <c r="A11" s="75" t="s">
        <v>37</v>
      </c>
      <c r="B11" s="43" t="s">
        <v>13</v>
      </c>
      <c r="C11" s="71">
        <v>192000</v>
      </c>
      <c r="D11" s="65"/>
      <c r="E11" s="71"/>
      <c r="F11" s="67"/>
    </row>
    <row r="12" spans="1:6" s="2" customFormat="1" ht="20.100000000000001" customHeight="1">
      <c r="A12" s="76" t="s">
        <v>26</v>
      </c>
      <c r="B12" s="44" t="s">
        <v>18</v>
      </c>
      <c r="C12" s="69"/>
      <c r="D12" s="70">
        <v>35000</v>
      </c>
      <c r="E12" s="70"/>
      <c r="F12" s="72"/>
    </row>
    <row r="13" spans="1:6" s="2" customFormat="1" ht="20.100000000000001" customHeight="1">
      <c r="A13" s="76" t="s">
        <v>35</v>
      </c>
      <c r="B13" s="44" t="s">
        <v>18</v>
      </c>
      <c r="C13" s="69"/>
      <c r="D13" s="70">
        <v>37800</v>
      </c>
      <c r="E13" s="71"/>
      <c r="F13" s="72"/>
    </row>
    <row r="14" spans="1:6" s="2" customFormat="1" ht="20.100000000000001" customHeight="1">
      <c r="A14" s="76"/>
      <c r="B14" s="44" t="s">
        <v>14</v>
      </c>
      <c r="C14" s="69"/>
      <c r="D14" s="70">
        <v>6930</v>
      </c>
      <c r="E14" s="70"/>
      <c r="F14" s="72"/>
    </row>
    <row r="15" spans="1:6" s="3" customFormat="1" ht="20.100000000000001" customHeight="1">
      <c r="A15" s="76" t="s">
        <v>32</v>
      </c>
      <c r="B15" s="44" t="s">
        <v>15</v>
      </c>
      <c r="C15" s="69"/>
      <c r="D15" s="70">
        <v>45730</v>
      </c>
      <c r="E15" s="71"/>
      <c r="F15" s="72"/>
    </row>
    <row r="16" spans="1:6" s="1" customFormat="1" ht="21.75" customHeight="1" thickBot="1">
      <c r="A16" s="76" t="s">
        <v>44</v>
      </c>
      <c r="B16" s="44" t="s">
        <v>63</v>
      </c>
      <c r="C16" s="69"/>
      <c r="D16" s="70">
        <v>120450</v>
      </c>
      <c r="E16" s="70"/>
      <c r="F16" s="72"/>
    </row>
    <row r="17" spans="1:6" s="1" customFormat="1" ht="21.75" customHeight="1" thickTop="1" thickBot="1">
      <c r="A17" s="84" t="s">
        <v>0</v>
      </c>
      <c r="B17" s="85"/>
      <c r="C17" s="86">
        <v>2472000</v>
      </c>
      <c r="D17" s="87">
        <v>14492910</v>
      </c>
      <c r="E17" s="87">
        <v>27841497</v>
      </c>
      <c r="F17" s="88"/>
    </row>
    <row r="18" spans="1:6" s="1" customFormat="1" ht="21.75" customHeight="1" thickTop="1">
      <c r="A18" s="4"/>
      <c r="B18" s="7"/>
      <c r="C18" s="5"/>
      <c r="D18" s="5"/>
      <c r="E18" s="5"/>
      <c r="F18" s="6"/>
    </row>
    <row r="19" spans="1:6" s="1" customFormat="1" ht="21.75" customHeight="1">
      <c r="A19" s="4"/>
      <c r="B19" s="9"/>
      <c r="C19" s="9"/>
      <c r="D19" s="5"/>
      <c r="E19" s="5"/>
      <c r="F19" s="9"/>
    </row>
    <row r="20" spans="1:6" s="1" customFormat="1" ht="21.75" customHeight="1">
      <c r="A20" s="4"/>
      <c r="B20" s="9"/>
      <c r="C20" s="9"/>
      <c r="D20" s="5"/>
      <c r="E20" s="5"/>
      <c r="F20" s="9"/>
    </row>
    <row r="21" spans="1:6" s="1" customFormat="1" ht="21.75" customHeight="1">
      <c r="A21" s="4"/>
      <c r="B21" s="10"/>
      <c r="C21" s="9"/>
      <c r="D21" s="5"/>
      <c r="E21" s="5"/>
      <c r="F21" s="9"/>
    </row>
    <row r="22" spans="1:6" s="1" customFormat="1" ht="28.5" customHeight="1">
      <c r="A22" s="4"/>
      <c r="B22" s="9"/>
      <c r="C22" s="9"/>
      <c r="D22" s="5"/>
      <c r="E22" s="5"/>
      <c r="F22" s="9"/>
    </row>
    <row r="23" spans="1:6" s="1" customFormat="1" ht="22.5" customHeight="1">
      <c r="A23" s="4"/>
      <c r="B23" s="9"/>
      <c r="C23" s="9"/>
      <c r="D23" s="5"/>
      <c r="E23" s="5"/>
      <c r="F23" s="9"/>
    </row>
    <row r="24" spans="1:6" s="1" customFormat="1" ht="22.5" customHeight="1">
      <c r="A24" s="4"/>
      <c r="B24" s="9"/>
      <c r="C24" s="9"/>
      <c r="D24" s="5"/>
      <c r="E24" s="5"/>
      <c r="F24" s="9"/>
    </row>
    <row r="25" spans="1:6" s="1" customFormat="1" ht="22.5" customHeight="1">
      <c r="A25" s="4"/>
      <c r="B25" s="9"/>
      <c r="C25" s="9"/>
      <c r="D25" s="5"/>
      <c r="E25" s="5"/>
      <c r="F25" s="9"/>
    </row>
    <row r="26" spans="1:6" s="1" customFormat="1" ht="22.5" customHeight="1">
      <c r="A26" s="4"/>
      <c r="B26" s="10"/>
      <c r="C26" s="9"/>
      <c r="D26" s="5"/>
      <c r="E26" s="5"/>
      <c r="F26" s="8"/>
    </row>
    <row r="27" spans="1:6" s="1" customFormat="1" ht="22.5" customHeight="1">
      <c r="A27" s="4"/>
      <c r="B27" s="10"/>
      <c r="C27" s="9"/>
      <c r="D27" s="5"/>
      <c r="E27" s="5"/>
      <c r="F27" s="9"/>
    </row>
    <row r="28" spans="1:6" s="1" customFormat="1" ht="22.5" customHeight="1">
      <c r="A28" s="47"/>
      <c r="B28" s="47"/>
      <c r="C28" s="11"/>
      <c r="D28" s="12"/>
      <c r="E28" s="11"/>
      <c r="F28" s="9"/>
    </row>
    <row r="29" spans="1:6" s="1" customFormat="1" ht="22.5" customHeight="1">
      <c r="A29" s="4"/>
      <c r="B29" s="9"/>
      <c r="C29" s="9"/>
      <c r="D29" s="5"/>
      <c r="E29" s="9"/>
      <c r="F29" s="9"/>
    </row>
    <row r="30" spans="1:6" s="1" customFormat="1" ht="22.5" customHeight="1">
      <c r="A30" s="13"/>
      <c r="B30" s="14"/>
      <c r="C30" s="14"/>
      <c r="D30" s="15"/>
      <c r="E30" s="14"/>
      <c r="F30" s="14"/>
    </row>
    <row r="31" spans="1:6" s="1" customFormat="1" ht="22.5" customHeight="1">
      <c r="A31" s="13"/>
      <c r="B31" s="14"/>
      <c r="C31" s="14"/>
      <c r="D31" s="15"/>
      <c r="E31" s="14"/>
      <c r="F31" s="14"/>
    </row>
    <row r="32" spans="1:6" s="1" customFormat="1" ht="22.5" customHeight="1">
      <c r="A32" s="13"/>
      <c r="B32" s="14"/>
      <c r="C32" s="14"/>
      <c r="D32" s="15"/>
      <c r="E32" s="14"/>
      <c r="F32" s="14"/>
    </row>
    <row r="33" spans="1:6" s="1" customFormat="1" ht="22.5" customHeight="1">
      <c r="A33" s="13"/>
      <c r="B33" s="14"/>
      <c r="C33" s="14"/>
      <c r="D33" s="15"/>
      <c r="E33" s="14"/>
      <c r="F33" s="14"/>
    </row>
    <row r="34" spans="1:6" s="1" customFormat="1" ht="22.5" customHeight="1">
      <c r="A34" s="13"/>
      <c r="B34" s="14"/>
      <c r="C34" s="14"/>
      <c r="D34" s="15"/>
      <c r="E34" s="14"/>
      <c r="F34" s="14"/>
    </row>
    <row r="35" spans="1:6" s="1" customFormat="1" ht="22.5" customHeight="1">
      <c r="A35" s="13"/>
      <c r="B35" s="14"/>
      <c r="C35" s="14"/>
      <c r="D35" s="15"/>
      <c r="E35" s="14"/>
      <c r="F35" s="14"/>
    </row>
    <row r="36" spans="1:6" s="1" customFormat="1" ht="22.5" customHeight="1">
      <c r="A36" s="16"/>
      <c r="B36" s="17"/>
      <c r="C36" s="17"/>
      <c r="D36" s="18"/>
      <c r="E36" s="17"/>
      <c r="F36" s="17"/>
    </row>
    <row r="37" spans="1:6" s="1" customFormat="1" ht="22.5" customHeight="1">
      <c r="A37" s="16"/>
      <c r="B37" s="17"/>
      <c r="C37" s="17"/>
      <c r="D37" s="18"/>
      <c r="E37" s="17"/>
      <c r="F37" s="17"/>
    </row>
    <row r="38" spans="1:6" s="1" customFormat="1" ht="22.5" customHeight="1">
      <c r="A38" s="16"/>
      <c r="B38" s="17"/>
      <c r="C38" s="17"/>
      <c r="D38" s="18"/>
      <c r="E38" s="17"/>
      <c r="F38" s="17"/>
    </row>
    <row r="39" spans="1:6" s="1" customFormat="1" ht="22.5" customHeight="1">
      <c r="A39" s="16"/>
      <c r="B39" s="17"/>
      <c r="C39" s="17"/>
      <c r="D39" s="18"/>
      <c r="E39" s="17"/>
      <c r="F39" s="17"/>
    </row>
    <row r="40" spans="1:6" s="1" customFormat="1" ht="22.5" customHeight="1">
      <c r="A40" s="16"/>
      <c r="B40" s="17"/>
      <c r="C40" s="17"/>
      <c r="D40" s="18"/>
      <c r="E40" s="17"/>
      <c r="F40" s="17"/>
    </row>
    <row r="41" spans="1:6" s="1" customFormat="1" ht="22.5" customHeight="1">
      <c r="A41" s="16"/>
      <c r="B41" s="17"/>
      <c r="C41" s="17"/>
      <c r="D41" s="18"/>
      <c r="E41" s="17"/>
      <c r="F41" s="17"/>
    </row>
    <row r="42" spans="1:6" s="1" customFormat="1" ht="22.5" customHeight="1">
      <c r="A42" s="16"/>
      <c r="B42" s="17"/>
      <c r="C42" s="17"/>
      <c r="D42" s="18"/>
      <c r="E42" s="17"/>
      <c r="F42" s="17"/>
    </row>
    <row r="43" spans="1:6" s="1" customFormat="1" ht="22.5" customHeight="1">
      <c r="A43" s="16"/>
      <c r="B43" s="17"/>
      <c r="C43" s="17"/>
      <c r="D43" s="18"/>
      <c r="E43" s="17"/>
      <c r="F43" s="17"/>
    </row>
    <row r="44" spans="1:6" s="1" customFormat="1" ht="22.5" customHeight="1">
      <c r="A44" s="16"/>
      <c r="B44" s="17"/>
      <c r="C44" s="17"/>
      <c r="D44" s="18"/>
      <c r="E44" s="17"/>
      <c r="F44" s="17"/>
    </row>
    <row r="45" spans="1:6" s="1" customFormat="1" ht="22.5" customHeight="1">
      <c r="A45" s="16"/>
      <c r="B45" s="17"/>
      <c r="C45" s="17"/>
      <c r="D45" s="18"/>
      <c r="E45" s="17"/>
      <c r="F45" s="17"/>
    </row>
    <row r="46" spans="1:6" s="1" customFormat="1" ht="22.5" customHeight="1">
      <c r="A46" s="16"/>
      <c r="B46" s="17"/>
      <c r="C46" s="17"/>
      <c r="D46" s="18"/>
      <c r="E46" s="17"/>
      <c r="F46" s="17"/>
    </row>
    <row r="47" spans="1:6" s="1" customFormat="1" ht="22.5" customHeight="1">
      <c r="A47" s="16"/>
      <c r="B47" s="17"/>
      <c r="C47" s="17"/>
      <c r="D47" s="18"/>
      <c r="E47" s="17"/>
      <c r="F47" s="17"/>
    </row>
  </sheetData>
  <mergeCells count="3">
    <mergeCell ref="A1:F1"/>
    <mergeCell ref="A28:B28"/>
    <mergeCell ref="A17:B17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51"/>
  <sheetViews>
    <sheetView zoomScaleNormal="100" workbookViewId="0">
      <selection activeCell="E23" sqref="E23"/>
    </sheetView>
  </sheetViews>
  <sheetFormatPr defaultRowHeight="16.5"/>
  <cols>
    <col min="1" max="1" width="5.6640625" style="16" customWidth="1"/>
    <col min="2" max="2" width="19.44140625" style="17" customWidth="1"/>
    <col min="3" max="3" width="12.44140625" style="17" customWidth="1"/>
    <col min="4" max="4" width="11.6640625" style="18" customWidth="1"/>
    <col min="5" max="5" width="12.33203125" style="17" customWidth="1"/>
    <col min="6" max="6" width="7.33203125" style="17" customWidth="1"/>
  </cols>
  <sheetData>
    <row r="1" spans="1:6" s="1" customFormat="1" ht="39.950000000000003" customHeight="1" thickBot="1">
      <c r="A1" s="46" t="s">
        <v>83</v>
      </c>
      <c r="B1" s="46"/>
      <c r="C1" s="46"/>
      <c r="D1" s="46"/>
      <c r="E1" s="46"/>
      <c r="F1" s="46"/>
    </row>
    <row r="2" spans="1:6" s="2" customFormat="1" ht="20.100000000000001" customHeight="1" thickBot="1">
      <c r="A2" s="19" t="s">
        <v>1</v>
      </c>
      <c r="B2" s="20" t="s">
        <v>5</v>
      </c>
      <c r="C2" s="21" t="s">
        <v>2</v>
      </c>
      <c r="D2" s="21" t="s">
        <v>3</v>
      </c>
      <c r="E2" s="21" t="s">
        <v>0</v>
      </c>
      <c r="F2" s="22" t="s">
        <v>4</v>
      </c>
    </row>
    <row r="3" spans="1:6" s="2" customFormat="1" ht="20.100000000000001" customHeight="1" thickTop="1">
      <c r="A3" s="75" t="s">
        <v>39</v>
      </c>
      <c r="B3" s="96" t="s">
        <v>42</v>
      </c>
      <c r="C3" s="65"/>
      <c r="D3" s="65"/>
      <c r="E3" s="66">
        <v>27841497</v>
      </c>
      <c r="F3" s="67"/>
    </row>
    <row r="4" spans="1:6" s="2" customFormat="1" ht="20.100000000000001" customHeight="1">
      <c r="A4" s="76" t="s">
        <v>85</v>
      </c>
      <c r="B4" s="97" t="s">
        <v>84</v>
      </c>
      <c r="C4" s="65"/>
      <c r="D4" s="70">
        <v>1050000</v>
      </c>
      <c r="E4" s="71"/>
      <c r="F4" s="72"/>
    </row>
    <row r="5" spans="1:6" s="2" customFormat="1" ht="20.100000000000001" customHeight="1">
      <c r="A5" s="75" t="s">
        <v>86</v>
      </c>
      <c r="B5" s="95" t="s">
        <v>87</v>
      </c>
      <c r="C5" s="65"/>
      <c r="D5" s="71">
        <v>250000</v>
      </c>
      <c r="E5" s="65"/>
      <c r="F5" s="67"/>
    </row>
    <row r="6" spans="1:6" s="2" customFormat="1" ht="20.100000000000001" customHeight="1">
      <c r="A6" s="75" t="s">
        <v>88</v>
      </c>
      <c r="B6" s="96" t="s">
        <v>89</v>
      </c>
      <c r="C6" s="71"/>
      <c r="D6" s="71">
        <v>262000</v>
      </c>
      <c r="E6" s="71"/>
      <c r="F6" s="67"/>
    </row>
    <row r="7" spans="1:6" s="2" customFormat="1" ht="20.100000000000001" customHeight="1">
      <c r="A7" s="76" t="s">
        <v>90</v>
      </c>
      <c r="B7" s="97" t="s">
        <v>91</v>
      </c>
      <c r="C7" s="69"/>
      <c r="D7" s="70">
        <v>108200</v>
      </c>
      <c r="E7" s="71"/>
      <c r="F7" s="72"/>
    </row>
    <row r="8" spans="1:6" s="2" customFormat="1" ht="20.100000000000001" customHeight="1">
      <c r="A8" s="76"/>
      <c r="B8" s="97" t="s">
        <v>92</v>
      </c>
      <c r="C8" s="70"/>
      <c r="D8" s="70">
        <v>6000</v>
      </c>
      <c r="E8" s="70"/>
      <c r="F8" s="72"/>
    </row>
    <row r="9" spans="1:6" s="2" customFormat="1" ht="20.100000000000001" customHeight="1">
      <c r="A9" s="76" t="s">
        <v>93</v>
      </c>
      <c r="B9" s="97" t="s">
        <v>94</v>
      </c>
      <c r="C9" s="70">
        <v>16921</v>
      </c>
      <c r="D9" s="70"/>
      <c r="E9" s="71"/>
      <c r="F9" s="72"/>
    </row>
    <row r="10" spans="1:6" s="2" customFormat="1" ht="20.100000000000001" customHeight="1">
      <c r="A10" s="76" t="s">
        <v>95</v>
      </c>
      <c r="B10" s="97" t="s">
        <v>96</v>
      </c>
      <c r="C10" s="69"/>
      <c r="D10" s="70">
        <v>160020</v>
      </c>
      <c r="E10" s="70"/>
      <c r="F10" s="72"/>
    </row>
    <row r="11" spans="1:6" s="2" customFormat="1" ht="20.100000000000001" customHeight="1">
      <c r="A11" s="75" t="s">
        <v>97</v>
      </c>
      <c r="B11" s="96" t="s">
        <v>98</v>
      </c>
      <c r="C11" s="71">
        <v>19263000</v>
      </c>
      <c r="D11" s="65"/>
      <c r="E11" s="71"/>
      <c r="F11" s="67"/>
    </row>
    <row r="12" spans="1:6" s="2" customFormat="1" ht="20.100000000000001" customHeight="1">
      <c r="A12" s="76" t="s">
        <v>99</v>
      </c>
      <c r="B12" s="44" t="s">
        <v>100</v>
      </c>
      <c r="C12" s="69"/>
      <c r="D12" s="70">
        <v>2000</v>
      </c>
      <c r="E12" s="70"/>
      <c r="F12" s="72"/>
    </row>
    <row r="13" spans="1:6" s="2" customFormat="1" ht="20.100000000000001" customHeight="1">
      <c r="A13" s="76"/>
      <c r="B13" s="44" t="s">
        <v>98</v>
      </c>
      <c r="C13" s="70">
        <v>882000</v>
      </c>
      <c r="D13" s="70"/>
      <c r="E13" s="71"/>
      <c r="F13" s="72"/>
    </row>
    <row r="14" spans="1:6" s="2" customFormat="1" ht="20.100000000000001" customHeight="1">
      <c r="A14" s="76" t="s">
        <v>101</v>
      </c>
      <c r="B14" s="44" t="s">
        <v>102</v>
      </c>
      <c r="C14" s="69"/>
      <c r="D14" s="70">
        <v>15000</v>
      </c>
      <c r="E14" s="70"/>
      <c r="F14" s="72"/>
    </row>
    <row r="15" spans="1:6" s="2" customFormat="1" ht="20.100000000000001" customHeight="1">
      <c r="A15" s="76"/>
      <c r="B15" s="44" t="s">
        <v>103</v>
      </c>
      <c r="C15" s="70">
        <v>219000</v>
      </c>
      <c r="D15" s="70"/>
      <c r="E15" s="71"/>
      <c r="F15" s="72"/>
    </row>
    <row r="16" spans="1:6" s="2" customFormat="1" ht="20.100000000000001" customHeight="1">
      <c r="A16" s="76" t="s">
        <v>104</v>
      </c>
      <c r="B16" s="44" t="s">
        <v>105</v>
      </c>
      <c r="C16" s="69"/>
      <c r="D16" s="70">
        <v>6930</v>
      </c>
      <c r="E16" s="71"/>
      <c r="F16" s="72"/>
    </row>
    <row r="17" spans="1:6" s="2" customFormat="1" ht="20.100000000000001" customHeight="1">
      <c r="A17" s="76" t="s">
        <v>106</v>
      </c>
      <c r="B17" s="44" t="s">
        <v>107</v>
      </c>
      <c r="C17" s="69"/>
      <c r="D17" s="70">
        <v>45730</v>
      </c>
      <c r="E17" s="71"/>
      <c r="F17" s="72"/>
    </row>
    <row r="18" spans="1:6" s="2" customFormat="1" ht="20.100000000000001" customHeight="1">
      <c r="A18" s="76" t="s">
        <v>108</v>
      </c>
      <c r="B18" s="44" t="s">
        <v>109</v>
      </c>
      <c r="C18" s="69"/>
      <c r="D18" s="70">
        <v>3052000</v>
      </c>
      <c r="E18" s="71"/>
      <c r="F18" s="72"/>
    </row>
    <row r="19" spans="1:6" s="3" customFormat="1" ht="20.100000000000001" customHeight="1">
      <c r="A19" s="76" t="s">
        <v>110</v>
      </c>
      <c r="B19" s="44" t="s">
        <v>111</v>
      </c>
      <c r="C19" s="69"/>
      <c r="D19" s="70">
        <v>82500</v>
      </c>
      <c r="E19" s="71"/>
      <c r="F19" s="72"/>
    </row>
    <row r="20" spans="1:6" s="1" customFormat="1" ht="21.75" customHeight="1" thickBot="1">
      <c r="A20" s="76"/>
      <c r="B20" s="44" t="s">
        <v>98</v>
      </c>
      <c r="C20" s="70">
        <v>892500</v>
      </c>
      <c r="D20" s="70"/>
      <c r="E20" s="70"/>
      <c r="F20" s="72"/>
    </row>
    <row r="21" spans="1:6" s="1" customFormat="1" ht="21.75" customHeight="1" thickTop="1" thickBot="1">
      <c r="A21" s="84" t="s">
        <v>0</v>
      </c>
      <c r="B21" s="85"/>
      <c r="C21" s="86">
        <f>SUM(C9:C20)</f>
        <v>21273421</v>
      </c>
      <c r="D21" s="87">
        <f>SUM(D4:D20)</f>
        <v>5040380</v>
      </c>
      <c r="E21" s="87">
        <v>44074538</v>
      </c>
      <c r="F21" s="88"/>
    </row>
    <row r="22" spans="1:6" s="1" customFormat="1" ht="21.75" customHeight="1" thickTop="1">
      <c r="A22" s="4"/>
      <c r="B22" s="7"/>
      <c r="C22" s="5"/>
      <c r="D22" s="5"/>
      <c r="E22" s="5"/>
      <c r="F22" s="6"/>
    </row>
    <row r="23" spans="1:6" s="1" customFormat="1" ht="21.75" customHeight="1">
      <c r="A23" s="4"/>
      <c r="B23" s="9"/>
      <c r="C23" s="9"/>
      <c r="D23" s="5"/>
      <c r="E23" s="5"/>
      <c r="F23" s="9"/>
    </row>
    <row r="24" spans="1:6" s="1" customFormat="1" ht="21.75" customHeight="1">
      <c r="A24" s="4"/>
      <c r="B24" s="9"/>
      <c r="C24" s="9"/>
      <c r="D24" s="5"/>
      <c r="E24" s="5"/>
      <c r="F24" s="9"/>
    </row>
    <row r="25" spans="1:6" s="1" customFormat="1" ht="21.75" customHeight="1">
      <c r="A25" s="4"/>
      <c r="B25" s="10"/>
      <c r="C25" s="9"/>
      <c r="D25" s="5"/>
      <c r="E25" s="5"/>
      <c r="F25" s="9"/>
    </row>
    <row r="26" spans="1:6" s="1" customFormat="1" ht="28.5" customHeight="1">
      <c r="A26" s="4"/>
      <c r="B26" s="9"/>
      <c r="C26" s="9"/>
      <c r="D26" s="5"/>
      <c r="E26" s="5"/>
      <c r="F26" s="9"/>
    </row>
    <row r="27" spans="1:6" s="1" customFormat="1" ht="22.5" customHeight="1">
      <c r="A27" s="4"/>
      <c r="B27" s="9"/>
      <c r="C27" s="9"/>
      <c r="D27" s="5"/>
      <c r="E27" s="5"/>
      <c r="F27" s="9"/>
    </row>
    <row r="28" spans="1:6" s="1" customFormat="1" ht="22.5" customHeight="1">
      <c r="A28" s="4"/>
      <c r="B28" s="9"/>
      <c r="C28" s="9"/>
      <c r="D28" s="5"/>
      <c r="E28" s="5"/>
      <c r="F28" s="9"/>
    </row>
    <row r="29" spans="1:6" s="1" customFormat="1" ht="22.5" customHeight="1">
      <c r="A29" s="4"/>
      <c r="B29" s="9"/>
      <c r="C29" s="9"/>
      <c r="D29" s="5"/>
      <c r="E29" s="5"/>
      <c r="F29" s="9"/>
    </row>
    <row r="30" spans="1:6" s="1" customFormat="1" ht="22.5" customHeight="1">
      <c r="A30" s="4"/>
      <c r="B30" s="10"/>
      <c r="C30" s="9"/>
      <c r="D30" s="5"/>
      <c r="E30" s="5"/>
      <c r="F30" s="8"/>
    </row>
    <row r="31" spans="1:6" s="1" customFormat="1" ht="22.5" customHeight="1">
      <c r="A31" s="4"/>
      <c r="B31" s="10"/>
      <c r="C31" s="9"/>
      <c r="D31" s="5"/>
      <c r="E31" s="5"/>
      <c r="F31" s="9"/>
    </row>
    <row r="32" spans="1:6" s="1" customFormat="1" ht="22.5" customHeight="1">
      <c r="A32" s="47"/>
      <c r="B32" s="47"/>
      <c r="C32" s="11"/>
      <c r="D32" s="12"/>
      <c r="E32" s="11"/>
      <c r="F32" s="9"/>
    </row>
    <row r="33" spans="1:6" s="1" customFormat="1" ht="22.5" customHeight="1">
      <c r="A33" s="4"/>
      <c r="B33" s="9"/>
      <c r="C33" s="9"/>
      <c r="D33" s="5"/>
      <c r="E33" s="9"/>
      <c r="F33" s="9"/>
    </row>
    <row r="34" spans="1:6" s="1" customFormat="1" ht="22.5" customHeight="1">
      <c r="A34" s="13"/>
      <c r="B34" s="14"/>
      <c r="C34" s="14"/>
      <c r="D34" s="15"/>
      <c r="E34" s="14"/>
      <c r="F34" s="14"/>
    </row>
    <row r="35" spans="1:6" s="1" customFormat="1" ht="22.5" customHeight="1">
      <c r="A35" s="13"/>
      <c r="B35" s="14"/>
      <c r="C35" s="14"/>
      <c r="D35" s="15"/>
      <c r="E35" s="14"/>
      <c r="F35" s="14"/>
    </row>
    <row r="36" spans="1:6" s="1" customFormat="1" ht="22.5" customHeight="1">
      <c r="A36" s="13"/>
      <c r="B36" s="14"/>
      <c r="C36" s="14"/>
      <c r="D36" s="15"/>
      <c r="E36" s="14"/>
      <c r="F36" s="14"/>
    </row>
    <row r="37" spans="1:6" s="1" customFormat="1" ht="22.5" customHeight="1">
      <c r="A37" s="13"/>
      <c r="B37" s="14"/>
      <c r="C37" s="14"/>
      <c r="D37" s="15"/>
      <c r="E37" s="14"/>
      <c r="F37" s="14"/>
    </row>
    <row r="38" spans="1:6" s="1" customFormat="1" ht="22.5" customHeight="1">
      <c r="A38" s="13"/>
      <c r="B38" s="14"/>
      <c r="C38" s="14"/>
      <c r="D38" s="15"/>
      <c r="E38" s="14"/>
      <c r="F38" s="14"/>
    </row>
    <row r="39" spans="1:6" s="1" customFormat="1" ht="22.5" customHeight="1">
      <c r="A39" s="13"/>
      <c r="B39" s="14"/>
      <c r="C39" s="14"/>
      <c r="D39" s="15"/>
      <c r="E39" s="14"/>
      <c r="F39" s="14"/>
    </row>
    <row r="40" spans="1:6" s="1" customFormat="1" ht="22.5" customHeight="1">
      <c r="A40" s="16"/>
      <c r="B40" s="17"/>
      <c r="C40" s="17"/>
      <c r="D40" s="18"/>
      <c r="E40" s="17"/>
      <c r="F40" s="17"/>
    </row>
    <row r="41" spans="1:6" s="1" customFormat="1" ht="22.5" customHeight="1">
      <c r="A41" s="16"/>
      <c r="B41" s="17"/>
      <c r="C41" s="17"/>
      <c r="D41" s="18"/>
      <c r="E41" s="17"/>
      <c r="F41" s="17"/>
    </row>
    <row r="42" spans="1:6" s="1" customFormat="1" ht="22.5" customHeight="1">
      <c r="A42" s="16"/>
      <c r="B42" s="17"/>
      <c r="C42" s="17"/>
      <c r="D42" s="18"/>
      <c r="E42" s="17"/>
      <c r="F42" s="17"/>
    </row>
    <row r="43" spans="1:6" s="1" customFormat="1" ht="22.5" customHeight="1">
      <c r="A43" s="16"/>
      <c r="B43" s="17"/>
      <c r="C43" s="17"/>
      <c r="D43" s="18"/>
      <c r="E43" s="17"/>
      <c r="F43" s="17"/>
    </row>
    <row r="44" spans="1:6" s="1" customFormat="1" ht="22.5" customHeight="1">
      <c r="A44" s="16"/>
      <c r="B44" s="17"/>
      <c r="C44" s="17"/>
      <c r="D44" s="18"/>
      <c r="E44" s="17"/>
      <c r="F44" s="17"/>
    </row>
    <row r="45" spans="1:6" s="1" customFormat="1" ht="22.5" customHeight="1">
      <c r="A45" s="16"/>
      <c r="B45" s="17"/>
      <c r="C45" s="17"/>
      <c r="D45" s="18"/>
      <c r="E45" s="17"/>
      <c r="F45" s="17"/>
    </row>
    <row r="46" spans="1:6" s="1" customFormat="1" ht="22.5" customHeight="1">
      <c r="A46" s="16"/>
      <c r="B46" s="17"/>
      <c r="C46" s="17"/>
      <c r="D46" s="18"/>
      <c r="E46" s="17"/>
      <c r="F46" s="17"/>
    </row>
    <row r="47" spans="1:6" s="1" customFormat="1" ht="22.5" customHeight="1">
      <c r="A47" s="16"/>
      <c r="B47" s="17"/>
      <c r="C47" s="17"/>
      <c r="D47" s="18"/>
      <c r="E47" s="17"/>
      <c r="F47" s="17"/>
    </row>
    <row r="48" spans="1:6" s="1" customFormat="1" ht="22.5" customHeight="1">
      <c r="A48" s="16"/>
      <c r="B48" s="17"/>
      <c r="C48" s="17"/>
      <c r="D48" s="18"/>
      <c r="E48" s="17"/>
      <c r="F48" s="17"/>
    </row>
    <row r="49" spans="1:6" s="1" customFormat="1" ht="22.5" customHeight="1">
      <c r="A49" s="16"/>
      <c r="B49" s="17"/>
      <c r="C49" s="17"/>
      <c r="D49" s="18"/>
      <c r="E49" s="17"/>
      <c r="F49" s="17"/>
    </row>
    <row r="50" spans="1:6" s="1" customFormat="1" ht="22.5" customHeight="1">
      <c r="A50" s="16"/>
      <c r="B50" s="17"/>
      <c r="C50" s="17"/>
      <c r="D50" s="18"/>
      <c r="E50" s="17"/>
      <c r="F50" s="17"/>
    </row>
    <row r="51" spans="1:6" s="1" customFormat="1" ht="22.5" customHeight="1">
      <c r="A51" s="16"/>
      <c r="B51" s="17"/>
      <c r="C51" s="17"/>
      <c r="D51" s="18"/>
      <c r="E51" s="17"/>
      <c r="F51" s="17"/>
    </row>
  </sheetData>
  <mergeCells count="3">
    <mergeCell ref="A1:F1"/>
    <mergeCell ref="A21:B21"/>
    <mergeCell ref="A32:B32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38" sqref="I38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1</vt:i4>
      </vt:variant>
    </vt:vector>
  </HeadingPairs>
  <TitlesOfParts>
    <vt:vector size="9" baseType="lpstr">
      <vt:lpstr>총괄</vt:lpstr>
      <vt:lpstr>7월</vt:lpstr>
      <vt:lpstr>8월</vt:lpstr>
      <vt:lpstr>9월</vt:lpstr>
      <vt:lpstr>10월</vt:lpstr>
      <vt:lpstr>11월</vt:lpstr>
      <vt:lpstr>12월</vt:lpstr>
      <vt:lpstr>Sheet1</vt:lpstr>
      <vt:lpstr>총괄!Print_Area</vt:lpstr>
    </vt:vector>
  </TitlesOfParts>
  <Company>,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TG</cp:lastModifiedBy>
  <cp:lastPrinted>2018-01-06T00:34:40Z</cp:lastPrinted>
  <dcterms:created xsi:type="dcterms:W3CDTF">2013-01-16T01:29:36Z</dcterms:created>
  <dcterms:modified xsi:type="dcterms:W3CDTF">2019-01-17T05:26:02Z</dcterms:modified>
</cp:coreProperties>
</file>