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35" windowWidth="17235" windowHeight="12270"/>
  </bookViews>
  <sheets>
    <sheet name="용지조서" sheetId="1" r:id="rId1"/>
  </sheets>
  <definedNames>
    <definedName name="_xlnm.Print_Area" localSheetId="0">용지조서!$A$1:$R$23</definedName>
  </definedNames>
  <calcPr calcId="125725"/>
</workbook>
</file>

<file path=xl/calcChain.xml><?xml version="1.0" encoding="utf-8"?>
<calcChain xmlns="http://schemas.openxmlformats.org/spreadsheetml/2006/main">
  <c r="L19" i="1"/>
  <c r="K19"/>
  <c r="M19" s="1"/>
  <c r="L18"/>
  <c r="K18"/>
  <c r="L17"/>
  <c r="K17"/>
  <c r="M17" s="1"/>
  <c r="L16"/>
  <c r="K16"/>
  <c r="L15"/>
  <c r="K15"/>
  <c r="M15" s="1"/>
  <c r="L14"/>
  <c r="K14"/>
  <c r="L12"/>
  <c r="K12"/>
  <c r="L11"/>
  <c r="K11"/>
  <c r="L10"/>
  <c r="K10"/>
  <c r="L9"/>
  <c r="K9"/>
  <c r="L8"/>
  <c r="K8"/>
  <c r="L7"/>
  <c r="K7"/>
  <c r="E23"/>
  <c r="F23"/>
  <c r="I13"/>
  <c r="H13"/>
  <c r="K13" s="1"/>
  <c r="J19"/>
  <c r="J18"/>
  <c r="J17"/>
  <c r="J16"/>
  <c r="J15"/>
  <c r="J14"/>
  <c r="J12"/>
  <c r="J11"/>
  <c r="J10"/>
  <c r="J9"/>
  <c r="J8"/>
  <c r="J7"/>
  <c r="G19"/>
  <c r="G18"/>
  <c r="G17"/>
  <c r="G16"/>
  <c r="G15"/>
  <c r="G14"/>
  <c r="G13"/>
  <c r="G12"/>
  <c r="G11"/>
  <c r="G10"/>
  <c r="G9"/>
  <c r="G8"/>
  <c r="G7"/>
  <c r="M9" l="1"/>
  <c r="M11"/>
  <c r="K23"/>
  <c r="I23"/>
  <c r="M14"/>
  <c r="M10"/>
  <c r="M7"/>
  <c r="L13"/>
  <c r="M13" s="1"/>
  <c r="M8"/>
  <c r="M12"/>
  <c r="M16"/>
  <c r="M18"/>
  <c r="J13"/>
  <c r="H23"/>
  <c r="J23"/>
  <c r="G23"/>
  <c r="L23" l="1"/>
  <c r="M23"/>
  <c r="D23" l="1"/>
</calcChain>
</file>

<file path=xl/sharedStrings.xml><?xml version="1.0" encoding="utf-8"?>
<sst xmlns="http://schemas.openxmlformats.org/spreadsheetml/2006/main" count="65" uniqueCount="41">
  <si>
    <t>산187-1</t>
    <phoneticPr fontId="1" type="noConversion"/>
  </si>
  <si>
    <t>산187-5</t>
    <phoneticPr fontId="1" type="noConversion"/>
  </si>
  <si>
    <t>임</t>
    <phoneticPr fontId="1" type="noConversion"/>
  </si>
  <si>
    <t>920-23</t>
    <phoneticPr fontId="1" type="noConversion"/>
  </si>
  <si>
    <t>천</t>
    <phoneticPr fontId="1" type="noConversion"/>
  </si>
  <si>
    <t>614-3</t>
    <phoneticPr fontId="1" type="noConversion"/>
  </si>
  <si>
    <t>답</t>
    <phoneticPr fontId="1" type="noConversion"/>
  </si>
  <si>
    <t>산191-8</t>
    <phoneticPr fontId="1" type="noConversion"/>
  </si>
  <si>
    <t>산191-5</t>
    <phoneticPr fontId="1" type="noConversion"/>
  </si>
  <si>
    <t>산192-2</t>
    <phoneticPr fontId="1" type="noConversion"/>
  </si>
  <si>
    <t>산192-3</t>
    <phoneticPr fontId="1" type="noConversion"/>
  </si>
  <si>
    <t>산194-5</t>
    <phoneticPr fontId="1" type="noConversion"/>
  </si>
  <si>
    <t>산204-1</t>
    <phoneticPr fontId="1" type="noConversion"/>
  </si>
  <si>
    <t>854-1</t>
    <phoneticPr fontId="1" type="noConversion"/>
  </si>
  <si>
    <t>산234-11</t>
    <phoneticPr fontId="1" type="noConversion"/>
  </si>
  <si>
    <t>계</t>
    <phoneticPr fontId="1" type="noConversion"/>
  </si>
  <si>
    <t>도로</t>
    <phoneticPr fontId="1" type="noConversion"/>
  </si>
  <si>
    <t>사면</t>
    <phoneticPr fontId="1" type="noConversion"/>
  </si>
  <si>
    <t>번호</t>
    <phoneticPr fontId="1" type="noConversion"/>
  </si>
  <si>
    <t>지번</t>
    <phoneticPr fontId="1" type="noConversion"/>
  </si>
  <si>
    <t>지목</t>
    <phoneticPr fontId="1" type="noConversion"/>
  </si>
  <si>
    <t>편입면적</t>
    <phoneticPr fontId="1" type="noConversion"/>
  </si>
  <si>
    <t>소유권이외의권리</t>
    <phoneticPr fontId="1" type="noConversion"/>
  </si>
  <si>
    <t>국(건설교통부)</t>
    <phoneticPr fontId="1" type="noConversion"/>
  </si>
  <si>
    <t>울산광역시</t>
    <phoneticPr fontId="1" type="noConversion"/>
  </si>
  <si>
    <t>토    지    조    서</t>
    <phoneticPr fontId="1" type="noConversion"/>
  </si>
  <si>
    <t>소재지 : 울산시 북구 산하동</t>
    <phoneticPr fontId="1" type="noConversion"/>
  </si>
  <si>
    <t>계</t>
    <phoneticPr fontId="1" type="noConversion"/>
  </si>
  <si>
    <t>주     소</t>
    <phoneticPr fontId="1" type="noConversion"/>
  </si>
  <si>
    <t>소   유   자</t>
    <phoneticPr fontId="1" type="noConversion"/>
  </si>
  <si>
    <t>성명</t>
    <phoneticPr fontId="1" type="noConversion"/>
  </si>
  <si>
    <t>주   소</t>
    <phoneticPr fontId="1" type="noConversion"/>
  </si>
  <si>
    <t>성   명</t>
    <phoneticPr fontId="1" type="noConversion"/>
  </si>
  <si>
    <t>대장
면적</t>
    <phoneticPr fontId="1" type="noConversion"/>
  </si>
  <si>
    <t>권리내용</t>
    <phoneticPr fontId="1" type="noConversion"/>
  </si>
  <si>
    <t>도로</t>
    <phoneticPr fontId="1" type="noConversion"/>
  </si>
  <si>
    <t>소2-331호선</t>
    <phoneticPr fontId="1" type="noConversion"/>
  </si>
  <si>
    <t>소3-276호선</t>
    <phoneticPr fontId="1" type="noConversion"/>
  </si>
  <si>
    <t>사면</t>
    <phoneticPr fontId="1" type="noConversion"/>
  </si>
  <si>
    <t>계</t>
    <phoneticPr fontId="1" type="noConversion"/>
  </si>
  <si>
    <t>소계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</si>
</sst>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>
      <alignment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 inden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>
      <alignment vertical="center"/>
    </xf>
    <xf numFmtId="176" fontId="4" fillId="0" borderId="18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9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4" fillId="0" borderId="3" xfId="0" applyFont="1" applyFill="1" applyBorder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76" fontId="4" fillId="0" borderId="8" xfId="0" applyNumberFormat="1" applyFont="1" applyFill="1" applyBorder="1">
      <alignment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>
      <alignment vertical="center"/>
    </xf>
    <xf numFmtId="0" fontId="4" fillId="0" borderId="9" xfId="0" applyFont="1" applyFill="1" applyBorder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4" fillId="0" borderId="5" xfId="0" applyNumberFormat="1" applyFont="1" applyFill="1" applyBorder="1">
      <alignment vertical="center"/>
    </xf>
    <xf numFmtId="0" fontId="4" fillId="0" borderId="5" xfId="0" applyFont="1" applyFill="1" applyBorder="1">
      <alignment vertical="center"/>
    </xf>
    <xf numFmtId="0" fontId="4" fillId="0" borderId="6" xfId="0" applyFont="1" applyFill="1" applyBorder="1">
      <alignment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176" fontId="4" fillId="0" borderId="11" xfId="0" applyNumberFormat="1" applyFont="1" applyFill="1" applyBorder="1">
      <alignment vertical="center"/>
    </xf>
    <xf numFmtId="176" fontId="4" fillId="0" borderId="11" xfId="0" applyNumberFormat="1" applyFont="1" applyFill="1" applyBorder="1" applyAlignment="1">
      <alignment horizontal="center" vertical="center"/>
    </xf>
    <xf numFmtId="0" fontId="4" fillId="0" borderId="11" xfId="0" applyFont="1" applyFill="1" applyBorder="1">
      <alignment vertical="center"/>
    </xf>
    <xf numFmtId="0" fontId="4" fillId="0" borderId="12" xfId="0" applyFont="1" applyFill="1" applyBorder="1">
      <alignment vertical="center"/>
    </xf>
    <xf numFmtId="176" fontId="0" fillId="0" borderId="0" xfId="0" applyNumberFormat="1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 indent="1"/>
    </xf>
    <xf numFmtId="176" fontId="4" fillId="0" borderId="13" xfId="0" applyNumberFormat="1" applyFont="1" applyFill="1" applyBorder="1" applyAlignment="1">
      <alignment horizontal="center" vertical="center"/>
    </xf>
    <xf numFmtId="176" fontId="4" fillId="0" borderId="14" xfId="0" applyNumberFormat="1" applyFont="1" applyFill="1" applyBorder="1" applyAlignment="1">
      <alignment horizontal="center" vertical="center"/>
    </xf>
    <xf numFmtId="176" fontId="4" fillId="0" borderId="1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17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176" fontId="4" fillId="0" borderId="20" xfId="0" applyNumberFormat="1" applyFont="1" applyFill="1" applyBorder="1" applyAlignment="1">
      <alignment horizontal="center" vertical="center" wrapText="1"/>
    </xf>
    <xf numFmtId="176" fontId="4" fillId="0" borderId="21" xfId="0" applyNumberFormat="1" applyFont="1" applyFill="1" applyBorder="1" applyAlignment="1">
      <alignment horizontal="center" vertical="center" wrapText="1"/>
    </xf>
    <xf numFmtId="176" fontId="4" fillId="0" borderId="22" xfId="0" applyNumberFormat="1" applyFont="1" applyFill="1" applyBorder="1" applyAlignment="1">
      <alignment horizontal="center" vertical="center" wrapText="1"/>
    </xf>
    <xf numFmtId="176" fontId="4" fillId="0" borderId="20" xfId="0" applyNumberFormat="1" applyFont="1" applyFill="1" applyBorder="1" applyAlignment="1">
      <alignment horizontal="center" vertical="center"/>
    </xf>
    <xf numFmtId="176" fontId="4" fillId="0" borderId="21" xfId="0" applyNumberFormat="1" applyFont="1" applyFill="1" applyBorder="1" applyAlignment="1">
      <alignment horizontal="center" vertical="center"/>
    </xf>
    <xf numFmtId="176" fontId="4" fillId="0" borderId="22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W23"/>
  <sheetViews>
    <sheetView showZeros="0" tabSelected="1" view="pageBreakPreview" zoomScale="115" zoomScaleNormal="100" zoomScaleSheetLayoutView="115" workbookViewId="0">
      <selection activeCell="O14" sqref="O14"/>
    </sheetView>
  </sheetViews>
  <sheetFormatPr defaultRowHeight="16.5"/>
  <cols>
    <col min="1" max="1" width="3.5" style="2" customWidth="1"/>
    <col min="2" max="2" width="7.75" style="2" customWidth="1"/>
    <col min="3" max="3" width="4.125" style="2" customWidth="1"/>
    <col min="4" max="4" width="6.625" style="38" customWidth="1"/>
    <col min="5" max="13" width="6.125" style="38" customWidth="1"/>
    <col min="14" max="14" width="13" style="39" customWidth="1"/>
    <col min="15" max="15" width="11.5" style="39" customWidth="1"/>
    <col min="16" max="16" width="6.75" style="39" customWidth="1"/>
    <col min="17" max="17" width="12.375" style="3" customWidth="1"/>
    <col min="18" max="18" width="6.875" style="3" customWidth="1"/>
    <col min="19" max="19" width="5.125" style="3" customWidth="1"/>
    <col min="20" max="20" width="15.375" style="2" customWidth="1"/>
    <col min="21" max="23" width="13.375" style="2" customWidth="1"/>
    <col min="24" max="16384" width="9" style="3"/>
  </cols>
  <sheetData>
    <row r="2" spans="1:23" ht="39.950000000000003" customHeight="1">
      <c r="A2" s="40" t="s">
        <v>25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  <row r="3" spans="1:23" s="9" customFormat="1" ht="20.100000000000001" customHeight="1">
      <c r="A3" s="4"/>
      <c r="B3" s="4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6"/>
      <c r="O3" s="6"/>
      <c r="P3" s="6"/>
      <c r="Q3" s="41" t="s">
        <v>26</v>
      </c>
      <c r="R3" s="41"/>
      <c r="S3" s="7"/>
      <c r="T3" s="8"/>
      <c r="U3" s="8"/>
      <c r="V3" s="8"/>
      <c r="W3" s="8"/>
    </row>
    <row r="4" spans="1:23" s="9" customFormat="1" ht="20.100000000000001" customHeight="1">
      <c r="A4" s="45" t="s">
        <v>18</v>
      </c>
      <c r="B4" s="48" t="s">
        <v>19</v>
      </c>
      <c r="C4" s="48" t="s">
        <v>20</v>
      </c>
      <c r="D4" s="51" t="s">
        <v>33</v>
      </c>
      <c r="E4" s="42" t="s">
        <v>21</v>
      </c>
      <c r="F4" s="43"/>
      <c r="G4" s="43"/>
      <c r="H4" s="43"/>
      <c r="I4" s="43"/>
      <c r="J4" s="43"/>
      <c r="K4" s="43"/>
      <c r="L4" s="43"/>
      <c r="M4" s="43"/>
      <c r="N4" s="42" t="s">
        <v>29</v>
      </c>
      <c r="O4" s="43"/>
      <c r="P4" s="42" t="s">
        <v>22</v>
      </c>
      <c r="Q4" s="43"/>
      <c r="R4" s="44"/>
      <c r="S4" s="6"/>
      <c r="T4" s="4"/>
      <c r="U4" s="4"/>
      <c r="V4" s="4"/>
      <c r="W4" s="4"/>
    </row>
    <row r="5" spans="1:23" s="9" customFormat="1" ht="20.100000000000001" customHeight="1">
      <c r="A5" s="46"/>
      <c r="B5" s="49"/>
      <c r="C5" s="49"/>
      <c r="D5" s="52"/>
      <c r="E5" s="54" t="s">
        <v>36</v>
      </c>
      <c r="F5" s="55"/>
      <c r="G5" s="56"/>
      <c r="H5" s="54" t="s">
        <v>37</v>
      </c>
      <c r="I5" s="55"/>
      <c r="J5" s="56"/>
      <c r="K5" s="57" t="s">
        <v>39</v>
      </c>
      <c r="L5" s="58"/>
      <c r="M5" s="59"/>
      <c r="N5" s="10"/>
      <c r="O5" s="11"/>
      <c r="P5" s="10"/>
      <c r="Q5" s="11"/>
      <c r="R5" s="12"/>
      <c r="S5" s="6"/>
      <c r="T5" s="4"/>
      <c r="U5" s="4"/>
      <c r="V5" s="4"/>
      <c r="W5" s="4"/>
    </row>
    <row r="6" spans="1:23" s="9" customFormat="1" ht="20.100000000000001" customHeight="1">
      <c r="A6" s="47"/>
      <c r="B6" s="50"/>
      <c r="C6" s="50"/>
      <c r="D6" s="53"/>
      <c r="E6" s="13" t="s">
        <v>35</v>
      </c>
      <c r="F6" s="13" t="s">
        <v>38</v>
      </c>
      <c r="G6" s="13" t="s">
        <v>40</v>
      </c>
      <c r="H6" s="13" t="s">
        <v>35</v>
      </c>
      <c r="I6" s="13" t="s">
        <v>38</v>
      </c>
      <c r="J6" s="13" t="s">
        <v>40</v>
      </c>
      <c r="K6" s="13" t="s">
        <v>16</v>
      </c>
      <c r="L6" s="13" t="s">
        <v>17</v>
      </c>
      <c r="M6" s="13" t="s">
        <v>15</v>
      </c>
      <c r="N6" s="13" t="s">
        <v>32</v>
      </c>
      <c r="O6" s="13" t="s">
        <v>31</v>
      </c>
      <c r="P6" s="13" t="s">
        <v>30</v>
      </c>
      <c r="Q6" s="13" t="s">
        <v>28</v>
      </c>
      <c r="R6" s="14" t="s">
        <v>34</v>
      </c>
      <c r="S6" s="6"/>
      <c r="T6" s="4"/>
      <c r="U6" s="4"/>
      <c r="V6" s="4"/>
      <c r="W6" s="4"/>
    </row>
    <row r="7" spans="1:23" s="9" customFormat="1" ht="20.100000000000001" customHeight="1">
      <c r="A7" s="15">
        <v>1</v>
      </c>
      <c r="B7" s="16" t="s">
        <v>5</v>
      </c>
      <c r="C7" s="16" t="s">
        <v>6</v>
      </c>
      <c r="D7" s="17">
        <v>395</v>
      </c>
      <c r="E7" s="17">
        <v>103</v>
      </c>
      <c r="F7" s="17">
        <v>54</v>
      </c>
      <c r="G7" s="17">
        <f>SUM(E7:F7)</f>
        <v>157</v>
      </c>
      <c r="H7" s="17"/>
      <c r="I7" s="17"/>
      <c r="J7" s="17">
        <f>SUM(H7:I7)</f>
        <v>0</v>
      </c>
      <c r="K7" s="17">
        <f>E7+H7</f>
        <v>103</v>
      </c>
      <c r="L7" s="17">
        <f>F7+I7</f>
        <v>54</v>
      </c>
      <c r="M7" s="17">
        <f>SUM(K7:L7)</f>
        <v>157</v>
      </c>
      <c r="N7" s="18" t="s">
        <v>23</v>
      </c>
      <c r="O7" s="18"/>
      <c r="P7" s="18"/>
      <c r="Q7" s="19"/>
      <c r="R7" s="20"/>
      <c r="T7" s="4"/>
      <c r="U7" s="4"/>
      <c r="V7" s="4"/>
      <c r="W7" s="4"/>
    </row>
    <row r="8" spans="1:23" s="9" customFormat="1" ht="20.100000000000001" customHeight="1">
      <c r="A8" s="21">
        <v>2</v>
      </c>
      <c r="B8" s="22" t="s">
        <v>13</v>
      </c>
      <c r="C8" s="22" t="s">
        <v>6</v>
      </c>
      <c r="D8" s="23">
        <v>1192</v>
      </c>
      <c r="E8" s="23"/>
      <c r="F8" s="23"/>
      <c r="G8" s="23">
        <f t="shared" ref="G8:G19" si="0">SUM(E8:F8)</f>
        <v>0</v>
      </c>
      <c r="H8" s="23">
        <v>110</v>
      </c>
      <c r="I8" s="23">
        <v>531</v>
      </c>
      <c r="J8" s="23">
        <f t="shared" ref="J8:J19" si="1">SUM(H8:I8)</f>
        <v>641</v>
      </c>
      <c r="K8" s="23">
        <f t="shared" ref="K8:K19" si="2">E8+H8</f>
        <v>110</v>
      </c>
      <c r="L8" s="23">
        <f t="shared" ref="L8:L19" si="3">F8+I8</f>
        <v>531</v>
      </c>
      <c r="M8" s="23">
        <f t="shared" ref="M8:M19" si="4">SUM(K8:L8)</f>
        <v>641</v>
      </c>
      <c r="N8" s="24" t="s">
        <v>23</v>
      </c>
      <c r="O8" s="24"/>
      <c r="P8" s="24"/>
      <c r="Q8" s="25"/>
      <c r="R8" s="26"/>
      <c r="T8" s="4"/>
      <c r="U8" s="4"/>
      <c r="V8" s="4"/>
      <c r="W8" s="4"/>
    </row>
    <row r="9" spans="1:23" s="9" customFormat="1" ht="20.100000000000001" customHeight="1">
      <c r="A9" s="21">
        <v>3</v>
      </c>
      <c r="B9" s="22">
        <v>920</v>
      </c>
      <c r="C9" s="22" t="s">
        <v>4</v>
      </c>
      <c r="D9" s="23">
        <v>32009</v>
      </c>
      <c r="E9" s="23"/>
      <c r="F9" s="23"/>
      <c r="G9" s="23">
        <f t="shared" si="0"/>
        <v>0</v>
      </c>
      <c r="H9" s="23">
        <v>39</v>
      </c>
      <c r="I9" s="23">
        <v>164</v>
      </c>
      <c r="J9" s="23">
        <f t="shared" si="1"/>
        <v>203</v>
      </c>
      <c r="K9" s="23">
        <f t="shared" si="2"/>
        <v>39</v>
      </c>
      <c r="L9" s="23">
        <f t="shared" si="3"/>
        <v>164</v>
      </c>
      <c r="M9" s="23">
        <f t="shared" si="4"/>
        <v>203</v>
      </c>
      <c r="N9" s="24" t="s">
        <v>23</v>
      </c>
      <c r="O9" s="24"/>
      <c r="P9" s="24"/>
      <c r="Q9" s="25"/>
      <c r="R9" s="26"/>
      <c r="T9" s="4"/>
      <c r="U9" s="4"/>
      <c r="V9" s="4"/>
      <c r="W9" s="4"/>
    </row>
    <row r="10" spans="1:23" s="9" customFormat="1" ht="20.100000000000001" customHeight="1">
      <c r="A10" s="21">
        <v>4</v>
      </c>
      <c r="B10" s="22" t="s">
        <v>3</v>
      </c>
      <c r="C10" s="22" t="s">
        <v>4</v>
      </c>
      <c r="D10" s="23">
        <v>1001</v>
      </c>
      <c r="E10" s="23">
        <v>25</v>
      </c>
      <c r="F10" s="23"/>
      <c r="G10" s="23">
        <f t="shared" si="0"/>
        <v>25</v>
      </c>
      <c r="H10" s="23"/>
      <c r="I10" s="23"/>
      <c r="J10" s="23">
        <f t="shared" si="1"/>
        <v>0</v>
      </c>
      <c r="K10" s="23">
        <f t="shared" si="2"/>
        <v>25</v>
      </c>
      <c r="L10" s="23">
        <f t="shared" si="3"/>
        <v>0</v>
      </c>
      <c r="M10" s="23">
        <f t="shared" si="4"/>
        <v>25</v>
      </c>
      <c r="N10" s="24" t="s">
        <v>23</v>
      </c>
      <c r="O10" s="24"/>
      <c r="P10" s="24"/>
      <c r="Q10" s="25"/>
      <c r="R10" s="26"/>
      <c r="T10" s="4"/>
      <c r="U10" s="4"/>
      <c r="V10" s="4"/>
      <c r="W10" s="4"/>
    </row>
    <row r="11" spans="1:23" s="9" customFormat="1" ht="20.100000000000001" customHeight="1">
      <c r="A11" s="21">
        <v>5</v>
      </c>
      <c r="B11" s="22" t="s">
        <v>0</v>
      </c>
      <c r="C11" s="22" t="s">
        <v>2</v>
      </c>
      <c r="D11" s="23">
        <v>2581</v>
      </c>
      <c r="E11" s="23">
        <v>1</v>
      </c>
      <c r="F11" s="23"/>
      <c r="G11" s="23">
        <f t="shared" si="0"/>
        <v>1</v>
      </c>
      <c r="H11" s="23"/>
      <c r="I11" s="23"/>
      <c r="J11" s="23">
        <f t="shared" si="1"/>
        <v>0</v>
      </c>
      <c r="K11" s="23">
        <f t="shared" si="2"/>
        <v>1</v>
      </c>
      <c r="L11" s="23">
        <f t="shared" si="3"/>
        <v>0</v>
      </c>
      <c r="M11" s="23">
        <f t="shared" si="4"/>
        <v>1</v>
      </c>
      <c r="N11" s="24" t="s">
        <v>24</v>
      </c>
      <c r="O11" s="24"/>
      <c r="P11" s="24"/>
      <c r="Q11" s="25"/>
      <c r="R11" s="26"/>
      <c r="T11" s="4"/>
      <c r="U11" s="4"/>
      <c r="V11" s="4"/>
      <c r="W11" s="4"/>
    </row>
    <row r="12" spans="1:23" s="9" customFormat="1" ht="20.100000000000001" customHeight="1">
      <c r="A12" s="21">
        <v>6</v>
      </c>
      <c r="B12" s="22" t="s">
        <v>1</v>
      </c>
      <c r="C12" s="22" t="s">
        <v>2</v>
      </c>
      <c r="D12" s="23">
        <v>1522</v>
      </c>
      <c r="E12" s="23">
        <v>8</v>
      </c>
      <c r="F12" s="23"/>
      <c r="G12" s="23">
        <f t="shared" si="0"/>
        <v>8</v>
      </c>
      <c r="H12" s="23"/>
      <c r="I12" s="23"/>
      <c r="J12" s="23">
        <f t="shared" si="1"/>
        <v>0</v>
      </c>
      <c r="K12" s="23">
        <f t="shared" si="2"/>
        <v>8</v>
      </c>
      <c r="L12" s="23">
        <f t="shared" si="3"/>
        <v>0</v>
      </c>
      <c r="M12" s="23">
        <f t="shared" si="4"/>
        <v>8</v>
      </c>
      <c r="N12" s="24" t="s">
        <v>24</v>
      </c>
      <c r="O12" s="24"/>
      <c r="P12" s="24"/>
      <c r="Q12" s="25"/>
      <c r="R12" s="26"/>
      <c r="T12" s="4"/>
      <c r="U12" s="4"/>
      <c r="V12" s="4"/>
      <c r="W12" s="4"/>
    </row>
    <row r="13" spans="1:23" s="9" customFormat="1" ht="20.100000000000001" customHeight="1">
      <c r="A13" s="21">
        <v>7</v>
      </c>
      <c r="B13" s="22" t="s">
        <v>8</v>
      </c>
      <c r="C13" s="22" t="s">
        <v>2</v>
      </c>
      <c r="D13" s="23">
        <v>1535</v>
      </c>
      <c r="E13" s="23">
        <v>76</v>
      </c>
      <c r="F13" s="23">
        <v>34</v>
      </c>
      <c r="G13" s="23">
        <f t="shared" si="0"/>
        <v>110</v>
      </c>
      <c r="H13" s="23">
        <f>113-76</f>
        <v>37</v>
      </c>
      <c r="I13" s="23">
        <f>602-34</f>
        <v>568</v>
      </c>
      <c r="J13" s="23">
        <f t="shared" si="1"/>
        <v>605</v>
      </c>
      <c r="K13" s="23">
        <f t="shared" si="2"/>
        <v>113</v>
      </c>
      <c r="L13" s="23">
        <f t="shared" si="3"/>
        <v>602</v>
      </c>
      <c r="M13" s="23">
        <f t="shared" si="4"/>
        <v>715</v>
      </c>
      <c r="N13" s="24" t="s">
        <v>23</v>
      </c>
      <c r="O13" s="24"/>
      <c r="P13" s="24"/>
      <c r="Q13" s="25"/>
      <c r="R13" s="26"/>
      <c r="T13" s="4"/>
      <c r="U13" s="4"/>
      <c r="V13" s="4"/>
      <c r="W13" s="4"/>
    </row>
    <row r="14" spans="1:23" s="9" customFormat="1" ht="20.100000000000001" customHeight="1">
      <c r="A14" s="21">
        <v>8</v>
      </c>
      <c r="B14" s="22" t="s">
        <v>7</v>
      </c>
      <c r="C14" s="22" t="s">
        <v>2</v>
      </c>
      <c r="D14" s="23">
        <v>283</v>
      </c>
      <c r="E14" s="23">
        <v>71</v>
      </c>
      <c r="F14" s="23">
        <v>62</v>
      </c>
      <c r="G14" s="23">
        <f t="shared" si="0"/>
        <v>133</v>
      </c>
      <c r="H14" s="23"/>
      <c r="I14" s="23"/>
      <c r="J14" s="23">
        <f t="shared" si="1"/>
        <v>0</v>
      </c>
      <c r="K14" s="23">
        <f t="shared" si="2"/>
        <v>71</v>
      </c>
      <c r="L14" s="23">
        <f t="shared" si="3"/>
        <v>62</v>
      </c>
      <c r="M14" s="23">
        <f t="shared" si="4"/>
        <v>133</v>
      </c>
      <c r="N14" s="24" t="s">
        <v>23</v>
      </c>
      <c r="O14" s="24"/>
      <c r="P14" s="24"/>
      <c r="Q14" s="25"/>
      <c r="R14" s="26"/>
      <c r="T14" s="4"/>
      <c r="U14" s="4"/>
      <c r="V14" s="4"/>
      <c r="W14" s="4"/>
    </row>
    <row r="15" spans="1:23" s="9" customFormat="1" ht="20.100000000000001" customHeight="1">
      <c r="A15" s="21">
        <v>9</v>
      </c>
      <c r="B15" s="22" t="s">
        <v>9</v>
      </c>
      <c r="C15" s="22" t="s">
        <v>2</v>
      </c>
      <c r="D15" s="23">
        <v>2714</v>
      </c>
      <c r="E15" s="23"/>
      <c r="F15" s="23"/>
      <c r="G15" s="23">
        <f t="shared" si="0"/>
        <v>0</v>
      </c>
      <c r="H15" s="23">
        <v>246</v>
      </c>
      <c r="I15" s="23">
        <v>450</v>
      </c>
      <c r="J15" s="23">
        <f t="shared" si="1"/>
        <v>696</v>
      </c>
      <c r="K15" s="23">
        <f t="shared" si="2"/>
        <v>246</v>
      </c>
      <c r="L15" s="23">
        <f t="shared" si="3"/>
        <v>450</v>
      </c>
      <c r="M15" s="23">
        <f t="shared" si="4"/>
        <v>696</v>
      </c>
      <c r="N15" s="24" t="s">
        <v>23</v>
      </c>
      <c r="O15" s="24"/>
      <c r="P15" s="24"/>
      <c r="Q15" s="25"/>
      <c r="R15" s="26"/>
      <c r="T15" s="4"/>
      <c r="U15" s="4"/>
      <c r="V15" s="4"/>
      <c r="W15" s="4"/>
    </row>
    <row r="16" spans="1:23" s="9" customFormat="1" ht="20.100000000000001" customHeight="1">
      <c r="A16" s="21">
        <v>10</v>
      </c>
      <c r="B16" s="22" t="s">
        <v>10</v>
      </c>
      <c r="C16" s="22" t="s">
        <v>2</v>
      </c>
      <c r="D16" s="23">
        <v>506</v>
      </c>
      <c r="E16" s="23"/>
      <c r="F16" s="23"/>
      <c r="G16" s="23">
        <f t="shared" si="0"/>
        <v>0</v>
      </c>
      <c r="H16" s="23">
        <v>73</v>
      </c>
      <c r="I16" s="23">
        <v>177</v>
      </c>
      <c r="J16" s="23">
        <f t="shared" si="1"/>
        <v>250</v>
      </c>
      <c r="K16" s="23">
        <f t="shared" si="2"/>
        <v>73</v>
      </c>
      <c r="L16" s="23">
        <f t="shared" si="3"/>
        <v>177</v>
      </c>
      <c r="M16" s="23">
        <f t="shared" si="4"/>
        <v>250</v>
      </c>
      <c r="N16" s="24" t="s">
        <v>23</v>
      </c>
      <c r="O16" s="24"/>
      <c r="P16" s="24"/>
      <c r="Q16" s="25"/>
      <c r="R16" s="26"/>
      <c r="T16" s="4"/>
      <c r="U16" s="4"/>
      <c r="V16" s="4"/>
      <c r="W16" s="4"/>
    </row>
    <row r="17" spans="1:23" s="9" customFormat="1" ht="20.100000000000001" customHeight="1">
      <c r="A17" s="21">
        <v>11</v>
      </c>
      <c r="B17" s="22" t="s">
        <v>11</v>
      </c>
      <c r="C17" s="22" t="s">
        <v>2</v>
      </c>
      <c r="D17" s="23">
        <v>10071</v>
      </c>
      <c r="E17" s="23"/>
      <c r="F17" s="23"/>
      <c r="G17" s="23">
        <f t="shared" si="0"/>
        <v>0</v>
      </c>
      <c r="H17" s="23">
        <v>392</v>
      </c>
      <c r="I17" s="23">
        <v>875</v>
      </c>
      <c r="J17" s="23">
        <f t="shared" si="1"/>
        <v>1267</v>
      </c>
      <c r="K17" s="23">
        <f t="shared" si="2"/>
        <v>392</v>
      </c>
      <c r="L17" s="23">
        <f t="shared" si="3"/>
        <v>875</v>
      </c>
      <c r="M17" s="23">
        <f t="shared" si="4"/>
        <v>1267</v>
      </c>
      <c r="N17" s="24" t="s">
        <v>23</v>
      </c>
      <c r="O17" s="24"/>
      <c r="P17" s="24"/>
      <c r="Q17" s="25"/>
      <c r="R17" s="26"/>
      <c r="T17" s="4"/>
      <c r="U17" s="4"/>
      <c r="V17" s="4"/>
      <c r="W17" s="4"/>
    </row>
    <row r="18" spans="1:23" s="9" customFormat="1" ht="20.100000000000001" customHeight="1">
      <c r="A18" s="21">
        <v>12</v>
      </c>
      <c r="B18" s="22" t="s">
        <v>12</v>
      </c>
      <c r="C18" s="22" t="s">
        <v>2</v>
      </c>
      <c r="D18" s="23">
        <v>7470</v>
      </c>
      <c r="E18" s="23"/>
      <c r="F18" s="23"/>
      <c r="G18" s="23">
        <f t="shared" si="0"/>
        <v>0</v>
      </c>
      <c r="H18" s="23">
        <v>385</v>
      </c>
      <c r="I18" s="23">
        <v>1402</v>
      </c>
      <c r="J18" s="23">
        <f t="shared" si="1"/>
        <v>1787</v>
      </c>
      <c r="K18" s="23">
        <f t="shared" si="2"/>
        <v>385</v>
      </c>
      <c r="L18" s="23">
        <f t="shared" si="3"/>
        <v>1402</v>
      </c>
      <c r="M18" s="23">
        <f t="shared" si="4"/>
        <v>1787</v>
      </c>
      <c r="N18" s="24" t="s">
        <v>23</v>
      </c>
      <c r="O18" s="24"/>
      <c r="P18" s="24"/>
      <c r="Q18" s="25"/>
      <c r="R18" s="26"/>
      <c r="T18" s="4"/>
      <c r="U18" s="4"/>
      <c r="V18" s="4"/>
      <c r="W18" s="4"/>
    </row>
    <row r="19" spans="1:23" s="9" customFormat="1" ht="20.100000000000001" customHeight="1">
      <c r="A19" s="21">
        <v>13</v>
      </c>
      <c r="B19" s="22" t="s">
        <v>14</v>
      </c>
      <c r="C19" s="22" t="s">
        <v>2</v>
      </c>
      <c r="D19" s="23">
        <v>12180</v>
      </c>
      <c r="E19" s="23"/>
      <c r="F19" s="23"/>
      <c r="G19" s="23">
        <f t="shared" si="0"/>
        <v>0</v>
      </c>
      <c r="H19" s="23">
        <v>702</v>
      </c>
      <c r="I19" s="23">
        <v>1633</v>
      </c>
      <c r="J19" s="23">
        <f t="shared" si="1"/>
        <v>2335</v>
      </c>
      <c r="K19" s="23">
        <f t="shared" si="2"/>
        <v>702</v>
      </c>
      <c r="L19" s="23">
        <f t="shared" si="3"/>
        <v>1633</v>
      </c>
      <c r="M19" s="23">
        <f t="shared" si="4"/>
        <v>2335</v>
      </c>
      <c r="N19" s="24" t="s">
        <v>23</v>
      </c>
      <c r="O19" s="24"/>
      <c r="P19" s="24"/>
      <c r="Q19" s="25"/>
      <c r="R19" s="26"/>
      <c r="T19" s="4"/>
      <c r="U19" s="4"/>
      <c r="V19" s="4"/>
      <c r="W19" s="4"/>
    </row>
    <row r="20" spans="1:23" s="9" customFormat="1" ht="20.100000000000001" customHeight="1">
      <c r="A20" s="21"/>
      <c r="B20" s="22"/>
      <c r="C20" s="22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O20" s="24"/>
      <c r="P20" s="24"/>
      <c r="Q20" s="25"/>
      <c r="R20" s="26"/>
      <c r="T20" s="4"/>
      <c r="U20" s="4"/>
      <c r="V20" s="4"/>
      <c r="W20" s="4"/>
    </row>
    <row r="21" spans="1:23" s="9" customFormat="1" ht="20.100000000000001" customHeight="1">
      <c r="A21" s="21"/>
      <c r="B21" s="22"/>
      <c r="C21" s="22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O21" s="24"/>
      <c r="P21" s="24"/>
      <c r="Q21" s="25"/>
      <c r="R21" s="26"/>
      <c r="T21" s="4"/>
      <c r="U21" s="4"/>
      <c r="V21" s="4"/>
      <c r="W21" s="4"/>
    </row>
    <row r="22" spans="1:23" s="9" customFormat="1" ht="20.100000000000001" customHeight="1">
      <c r="A22" s="27"/>
      <c r="B22" s="28"/>
      <c r="C22" s="28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13"/>
      <c r="O22" s="13"/>
      <c r="P22" s="13"/>
      <c r="Q22" s="30"/>
      <c r="R22" s="31"/>
      <c r="T22" s="4"/>
      <c r="U22" s="4"/>
      <c r="V22" s="4"/>
      <c r="W22" s="4"/>
    </row>
    <row r="23" spans="1:23" s="9" customFormat="1" ht="20.100000000000001" customHeight="1">
      <c r="A23" s="32" t="s">
        <v>27</v>
      </c>
      <c r="B23" s="33"/>
      <c r="C23" s="33"/>
      <c r="D23" s="34">
        <f t="shared" ref="D23:M23" si="5">SUM(D7:D19)</f>
        <v>73459</v>
      </c>
      <c r="E23" s="34">
        <f t="shared" si="5"/>
        <v>284</v>
      </c>
      <c r="F23" s="34">
        <f t="shared" si="5"/>
        <v>150</v>
      </c>
      <c r="G23" s="34">
        <f t="shared" si="5"/>
        <v>434</v>
      </c>
      <c r="H23" s="34">
        <f t="shared" si="5"/>
        <v>1984</v>
      </c>
      <c r="I23" s="34">
        <f t="shared" si="5"/>
        <v>5800</v>
      </c>
      <c r="J23" s="34">
        <f t="shared" si="5"/>
        <v>7784</v>
      </c>
      <c r="K23" s="34">
        <f t="shared" si="5"/>
        <v>2268</v>
      </c>
      <c r="L23" s="34">
        <f t="shared" si="5"/>
        <v>5950</v>
      </c>
      <c r="M23" s="34">
        <f t="shared" si="5"/>
        <v>8218</v>
      </c>
      <c r="N23" s="35"/>
      <c r="O23" s="35"/>
      <c r="P23" s="35"/>
      <c r="Q23" s="36"/>
      <c r="R23" s="37"/>
      <c r="T23" s="4"/>
      <c r="U23" s="4"/>
      <c r="V23" s="4"/>
      <c r="W23" s="4"/>
    </row>
  </sheetData>
  <mergeCells count="12">
    <mergeCell ref="A2:R2"/>
    <mergeCell ref="Q3:R3"/>
    <mergeCell ref="N4:O4"/>
    <mergeCell ref="P4:R4"/>
    <mergeCell ref="A4:A6"/>
    <mergeCell ref="B4:B6"/>
    <mergeCell ref="C4:C6"/>
    <mergeCell ref="D4:D6"/>
    <mergeCell ref="E5:G5"/>
    <mergeCell ref="H5:J5"/>
    <mergeCell ref="E4:M4"/>
    <mergeCell ref="K5:M5"/>
  </mergeCells>
  <phoneticPr fontId="1" type="noConversion"/>
  <pageMargins left="0.49" right="0.31" top="0.64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용지조서</vt:lpstr>
      <vt:lpstr>용지조서!Print_Area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2018-09-27T04:28:39Z</cp:lastPrinted>
  <dcterms:created xsi:type="dcterms:W3CDTF">2018-07-26T02:01:40Z</dcterms:created>
  <dcterms:modified xsi:type="dcterms:W3CDTF">2018-10-22T08:50:35Z</dcterms:modified>
</cp:coreProperties>
</file>