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1745" yWindow="-15" windowWidth="16680" windowHeight="12450"/>
  </bookViews>
  <sheets>
    <sheet name="개인서비스요금 등락률" sheetId="1" r:id="rId1"/>
    <sheet name="개인서비스요금 평균가격" sheetId="2" r:id="rId2"/>
  </sheets>
  <calcPr calcId="125725"/>
</workbook>
</file>

<file path=xl/calcChain.xml><?xml version="1.0" encoding="utf-8"?>
<calcChain xmlns="http://schemas.openxmlformats.org/spreadsheetml/2006/main">
  <c r="L16" i="2"/>
  <c r="L15"/>
  <c r="L14"/>
  <c r="M14"/>
  <c r="M15"/>
  <c r="M16"/>
  <c r="D24" i="1"/>
  <c r="C5" i="2"/>
  <c r="D6" i="1" s="1"/>
  <c r="C6" i="2"/>
  <c r="D7" i="1" s="1"/>
  <c r="C7" i="2"/>
  <c r="D8" i="1" s="1"/>
  <c r="C8" i="2"/>
  <c r="D9" i="1" s="1"/>
  <c r="C9" i="2"/>
  <c r="D10" i="1" s="1"/>
  <c r="C10" i="2"/>
  <c r="D11" i="1" s="1"/>
  <c r="C11" i="2"/>
  <c r="D12" i="1" s="1"/>
  <c r="C12" i="2"/>
  <c r="D13" i="1" s="1"/>
  <c r="C13" i="2"/>
  <c r="D14" i="1" s="1"/>
  <c r="C14" i="2"/>
  <c r="D15" i="1" s="1"/>
  <c r="C15" i="2"/>
  <c r="D16" i="1" s="1"/>
  <c r="C16" i="2"/>
  <c r="D17" i="1" s="1"/>
  <c r="C17" i="2"/>
  <c r="D18" i="1" s="1"/>
  <c r="C18" i="2"/>
  <c r="D19" i="1" s="1"/>
  <c r="C19" i="2"/>
  <c r="D20" i="1" s="1"/>
  <c r="C20" i="2"/>
  <c r="D21" i="1" s="1"/>
  <c r="C21" i="2"/>
  <c r="D22" i="1" s="1"/>
  <c r="C22" i="2"/>
  <c r="D23" i="1" s="1"/>
  <c r="C23" i="2"/>
  <c r="C24"/>
  <c r="D25" i="1" s="1"/>
  <c r="C25" i="2"/>
  <c r="D26" i="1" s="1"/>
  <c r="C26" i="2"/>
  <c r="D27" i="1" s="1"/>
  <c r="C4" i="2"/>
  <c r="D5" i="1" s="1"/>
  <c r="M7" i="2"/>
  <c r="M17"/>
  <c r="M26"/>
  <c r="L26"/>
  <c r="M25"/>
  <c r="L25"/>
  <c r="M24"/>
  <c r="L24"/>
  <c r="M23"/>
  <c r="L23"/>
  <c r="M22"/>
  <c r="L22"/>
  <c r="M21"/>
  <c r="L21"/>
  <c r="M20"/>
  <c r="L20"/>
  <c r="M19"/>
  <c r="L19"/>
  <c r="M18"/>
  <c r="L18"/>
  <c r="L17"/>
  <c r="M13"/>
  <c r="L13"/>
  <c r="M12"/>
  <c r="L12"/>
  <c r="M11"/>
  <c r="L11"/>
  <c r="M10"/>
  <c r="L10"/>
  <c r="M9"/>
  <c r="L9"/>
  <c r="M8"/>
  <c r="L8"/>
  <c r="L7"/>
  <c r="M6"/>
  <c r="L6"/>
  <c r="M5"/>
  <c r="L5"/>
  <c r="M4"/>
  <c r="L4"/>
  <c r="E26" i="1" l="1"/>
  <c r="E22"/>
  <c r="E25"/>
  <c r="E21"/>
  <c r="E17"/>
  <c r="E13"/>
  <c r="E10"/>
  <c r="E6"/>
  <c r="E27"/>
  <c r="E23"/>
  <c r="E19"/>
  <c r="E11"/>
  <c r="E15"/>
  <c r="E18"/>
  <c r="E14"/>
  <c r="E9"/>
  <c r="E7"/>
  <c r="E24"/>
  <c r="E20"/>
  <c r="E16"/>
  <c r="E12"/>
  <c r="E8"/>
  <c r="E5"/>
</calcChain>
</file>

<file path=xl/sharedStrings.xml><?xml version="1.0" encoding="utf-8"?>
<sst xmlns="http://schemas.openxmlformats.org/spreadsheetml/2006/main" count="116" uniqueCount="87">
  <si>
    <t>개 인 서 비 스 요 금</t>
    <phoneticPr fontId="4" type="noConversion"/>
  </si>
  <si>
    <t>□ 가격동향</t>
    <phoneticPr fontId="4" type="noConversion"/>
  </si>
  <si>
    <t>(단위 : 원)</t>
    <phoneticPr fontId="4" type="noConversion"/>
  </si>
  <si>
    <t>품   목</t>
  </si>
  <si>
    <t>규격  및  단위</t>
  </si>
  <si>
    <t>전 주(B)</t>
  </si>
  <si>
    <t>금 주(C)</t>
  </si>
  <si>
    <t>전주대비</t>
    <phoneticPr fontId="12" type="noConversion"/>
  </si>
  <si>
    <t>냉    면</t>
    <phoneticPr fontId="12" type="noConversion"/>
  </si>
  <si>
    <t>1 그릇</t>
    <phoneticPr fontId="12" type="noConversion"/>
  </si>
  <si>
    <t>비 빔 밥</t>
  </si>
  <si>
    <t>갈 비 탕</t>
    <phoneticPr fontId="12" type="noConversion"/>
  </si>
  <si>
    <t>삼 계 탕</t>
  </si>
  <si>
    <t>1그릇(1마리)</t>
    <phoneticPr fontId="12" type="noConversion"/>
  </si>
  <si>
    <t>칼 국 수</t>
  </si>
  <si>
    <t>분식점 1그릇</t>
  </si>
  <si>
    <t>자 장 면</t>
  </si>
  <si>
    <t>중화요리점 1그릇</t>
  </si>
  <si>
    <t>짬    뽕</t>
  </si>
  <si>
    <t>김치찌개</t>
  </si>
  <si>
    <t>대중식당 1그릇</t>
  </si>
  <si>
    <t>된장찌개</t>
  </si>
  <si>
    <t xml:space="preserve">    "</t>
    <phoneticPr fontId="4" type="noConversion"/>
  </si>
  <si>
    <t>돼지갈비</t>
    <phoneticPr fontId="12" type="noConversion"/>
  </si>
  <si>
    <t>1인분 200g 기준
(다를 시 환산 요망)</t>
    <phoneticPr fontId="12" type="noConversion"/>
  </si>
  <si>
    <t>등   심</t>
    <phoneticPr fontId="12" type="noConversion"/>
  </si>
  <si>
    <t>1인분 130g 기준
(다를 시 환산 요망)</t>
    <phoneticPr fontId="12" type="noConversion"/>
  </si>
  <si>
    <t>삼겹살</t>
    <phoneticPr fontId="12" type="noConversion"/>
  </si>
  <si>
    <t>1인분 150g 기준
(다를 시 환산 요망)</t>
    <phoneticPr fontId="12" type="noConversion"/>
  </si>
  <si>
    <t>튀 김 닭</t>
  </si>
  <si>
    <t>튀김통닭 1마리</t>
  </si>
  <si>
    <t>김    밥</t>
  </si>
  <si>
    <t>1줄</t>
    <phoneticPr fontId="4" type="noConversion"/>
  </si>
  <si>
    <t>이 용 료</t>
  </si>
  <si>
    <t>성인중급 1회</t>
  </si>
  <si>
    <t>미용료(파마)</t>
    <phoneticPr fontId="12" type="noConversion"/>
  </si>
  <si>
    <t>성인여자 중급1회</t>
  </si>
  <si>
    <t>목 욕 료</t>
  </si>
  <si>
    <t>일반대중탕 성인1회</t>
  </si>
  <si>
    <t>숙박료(호텔제외)</t>
    <phoneticPr fontId="12" type="noConversion"/>
  </si>
  <si>
    <t>갑류 1인1박, 모텔</t>
    <phoneticPr fontId="12" type="noConversion"/>
  </si>
  <si>
    <t>세 탁 료</t>
  </si>
  <si>
    <t>신사복 상.하 1벌 
드라이크리닝</t>
    <phoneticPr fontId="4" type="noConversion"/>
  </si>
  <si>
    <t>노래방이용료</t>
  </si>
  <si>
    <t>일반실 1시간</t>
  </si>
  <si>
    <t>의복수선료</t>
    <phoneticPr fontId="12" type="noConversion"/>
  </si>
  <si>
    <t>신사복바지 밑단 줄임</t>
    <phoneticPr fontId="12" type="noConversion"/>
  </si>
  <si>
    <t>사진촬영료</t>
  </si>
  <si>
    <t>명함판칼라 기본1조</t>
  </si>
  <si>
    <t>PC방이용료</t>
    <phoneticPr fontId="12" type="noConversion"/>
  </si>
  <si>
    <t>1시간 기준</t>
    <phoneticPr fontId="12" type="noConversion"/>
  </si>
  <si>
    <t>□ 지역별 가격현황</t>
    <phoneticPr fontId="4" type="noConversion"/>
  </si>
  <si>
    <t>품목</t>
  </si>
  <si>
    <t>개인서비스요금 평균가격</t>
    <phoneticPr fontId="3" type="noConversion"/>
  </si>
  <si>
    <t>(단위:원)</t>
    <phoneticPr fontId="12" type="noConversion"/>
  </si>
  <si>
    <t>규격  및  단위</t>
    <phoneticPr fontId="12" type="noConversion"/>
  </si>
  <si>
    <t>평    균</t>
    <phoneticPr fontId="12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</si>
  <si>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</si>
  <si>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</si>
  <si>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</si>
  <si>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</si>
  <si>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</si>
  <si>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</si>
  <si>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</si>
  <si>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</si>
  <si>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최저값</t>
    <phoneticPr fontId="3" type="noConversion"/>
  </si>
  <si>
    <t>최고값</t>
    <phoneticPr fontId="3" type="noConversion"/>
  </si>
  <si>
    <t>냉    면</t>
    <phoneticPr fontId="12" type="noConversion"/>
  </si>
  <si>
    <t>1 그릇</t>
    <phoneticPr fontId="12" type="noConversion"/>
  </si>
  <si>
    <t>갈 비 탕</t>
    <phoneticPr fontId="12" type="noConversion"/>
  </si>
  <si>
    <t>1그릇(1마리)</t>
    <phoneticPr fontId="12" type="noConversion"/>
  </si>
  <si>
    <t xml:space="preserve">    "</t>
    <phoneticPr fontId="4" type="noConversion"/>
  </si>
  <si>
    <t>돼지갈비</t>
    <phoneticPr fontId="12" type="noConversion"/>
  </si>
  <si>
    <t>1인분 200g 기준
(다를 시 환산 요망)</t>
    <phoneticPr fontId="12" type="noConversion"/>
  </si>
  <si>
    <t>등   심</t>
    <phoneticPr fontId="12" type="noConversion"/>
  </si>
  <si>
    <t>1인분 130g 기준
(다를 시 환산 요망)</t>
    <phoneticPr fontId="12" type="noConversion"/>
  </si>
  <si>
    <t>삼겹살</t>
    <phoneticPr fontId="12" type="noConversion"/>
  </si>
  <si>
    <t>1인분 150g 기준
(다를 시 환산 요망)</t>
    <phoneticPr fontId="12" type="noConversion"/>
  </si>
  <si>
    <t>1줄</t>
    <phoneticPr fontId="4" type="noConversion"/>
  </si>
  <si>
    <t>미용료(파마)</t>
    <phoneticPr fontId="12" type="noConversion"/>
  </si>
  <si>
    <t>숙박료(호텔제외)</t>
    <phoneticPr fontId="12" type="noConversion"/>
  </si>
  <si>
    <t>갑류 1인1박, 모텔</t>
    <phoneticPr fontId="12" type="noConversion"/>
  </si>
  <si>
    <t>신사복 상.하 1벌 
드라이크리닝</t>
    <phoneticPr fontId="4" type="noConversion"/>
  </si>
  <si>
    <t>의복수선료</t>
    <phoneticPr fontId="12" type="noConversion"/>
  </si>
  <si>
    <t>신사복바지 밑단 줄임</t>
    <phoneticPr fontId="12" type="noConversion"/>
  </si>
  <si>
    <t>PC방이용료</t>
    <phoneticPr fontId="12" type="noConversion"/>
  </si>
  <si>
    <t>1시간 기준</t>
    <phoneticPr fontId="12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</si>
</sst>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0_ ;[Red]\-0.00\ "/>
    <numFmt numFmtId="177" formatCode="#,##0_);[Red]\(#,##0\)"/>
  </numFmts>
  <fonts count="2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name val="궁서"/>
      <family val="1"/>
      <charset val="129"/>
    </font>
    <font>
      <sz val="8"/>
      <name val="맑은 고딕"/>
      <family val="2"/>
      <charset val="129"/>
      <scheme val="minor"/>
    </font>
    <font>
      <sz val="8"/>
      <name val="바탕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sz val="11"/>
      <name val="돋움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0"/>
      <name val="굴림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color indexed="8"/>
      <name val="굴림"/>
      <family val="3"/>
      <charset val="129"/>
    </font>
    <font>
      <sz val="18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0" fontId="8" fillId="0" borderId="0"/>
  </cellStyleXfs>
  <cellXfs count="82">
    <xf numFmtId="0" fontId="0" fillId="0" borderId="0" xfId="0">
      <alignment vertical="center"/>
    </xf>
    <xf numFmtId="0" fontId="2" fillId="0" borderId="0" xfId="0" applyFont="1" applyBorder="1" applyAlignment="1">
      <alignment horizontal="centerContinuous" vertical="center"/>
    </xf>
    <xf numFmtId="0" fontId="0" fillId="0" borderId="0" xfId="0" applyBorder="1" applyAlignment="1"/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/>
    <xf numFmtId="41" fontId="7" fillId="0" borderId="0" xfId="2" applyFont="1" applyBorder="1"/>
    <xf numFmtId="40" fontId="9" fillId="0" borderId="0" xfId="0" applyNumberFormat="1" applyFont="1" applyBorder="1" applyAlignment="1">
      <alignment horizontal="right"/>
    </xf>
    <xf numFmtId="40" fontId="7" fillId="0" borderId="0" xfId="0" applyNumberFormat="1" applyFont="1" applyBorder="1" applyAlignment="1"/>
    <xf numFmtId="0" fontId="11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1" fontId="0" fillId="0" borderId="1" xfId="1" applyFont="1" applyBorder="1" applyAlignment="1">
      <alignment horizontal="right" vertical="center"/>
    </xf>
    <xf numFmtId="176" fontId="0" fillId="4" borderId="1" xfId="0" applyNumberFormat="1" applyFill="1" applyBorder="1">
      <alignment vertical="center"/>
    </xf>
    <xf numFmtId="0" fontId="14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7" fillId="0" borderId="0" xfId="0" applyFont="1" applyAlignment="1"/>
    <xf numFmtId="0" fontId="13" fillId="0" borderId="0" xfId="0" applyFont="1" applyAlignment="1"/>
    <xf numFmtId="0" fontId="7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177" fontId="5" fillId="0" borderId="0" xfId="1" applyNumberFormat="1" applyFont="1" applyBorder="1" applyAlignment="1">
      <alignment horizontal="center" vertical="center"/>
    </xf>
    <xf numFmtId="177" fontId="0" fillId="0" borderId="0" xfId="1" applyNumberFormat="1" applyFont="1" applyAlignment="1">
      <alignment horizontal="center" vertical="center"/>
    </xf>
    <xf numFmtId="177" fontId="7" fillId="0" borderId="0" xfId="1" applyNumberFormat="1" applyFont="1" applyAlignment="1">
      <alignment horizontal="center"/>
    </xf>
    <xf numFmtId="177" fontId="5" fillId="0" borderId="0" xfId="1" applyNumberFormat="1" applyFont="1" applyFill="1" applyBorder="1" applyAlignment="1">
      <alignment horizontal="center" vertical="center"/>
    </xf>
    <xf numFmtId="177" fontId="5" fillId="0" borderId="0" xfId="1" applyNumberFormat="1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37" fontId="16" fillId="2" borderId="1" xfId="0" applyNumberFormat="1" applyFont="1" applyFill="1" applyBorder="1" applyAlignment="1">
      <alignment horizontal="center" vertical="center"/>
    </xf>
    <xf numFmtId="177" fontId="16" fillId="2" borderId="1" xfId="1" applyNumberFormat="1" applyFont="1" applyFill="1" applyBorder="1" applyAlignment="1">
      <alignment horizontal="center" vertical="center" wrapText="1"/>
    </xf>
    <xf numFmtId="177" fontId="16" fillId="2" borderId="1" xfId="1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8" fillId="3" borderId="3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41" fontId="20" fillId="0" borderId="1" xfId="1" applyFont="1" applyBorder="1" applyAlignment="1">
      <alignment horizontal="right" vertical="center" wrapText="1"/>
    </xf>
    <xf numFmtId="41" fontId="21" fillId="0" borderId="1" xfId="1" applyFont="1" applyBorder="1" applyAlignment="1">
      <alignment horizontal="right" vertical="center" wrapText="1"/>
    </xf>
    <xf numFmtId="41" fontId="19" fillId="0" borderId="1" xfId="1" applyFont="1" applyBorder="1" applyAlignment="1">
      <alignment horizontal="right" vertical="center"/>
    </xf>
    <xf numFmtId="41" fontId="21" fillId="0" borderId="1" xfId="1" applyFont="1" applyFill="1" applyBorder="1" applyAlignment="1">
      <alignment horizontal="right" vertical="center" wrapText="1"/>
    </xf>
    <xf numFmtId="41" fontId="19" fillId="5" borderId="1" xfId="1" applyFont="1" applyFill="1" applyBorder="1" applyAlignment="1">
      <alignment horizontal="right" vertical="center"/>
    </xf>
    <xf numFmtId="41" fontId="19" fillId="0" borderId="1" xfId="1" applyFont="1" applyBorder="1" applyAlignment="1">
      <alignment horizontal="center" vertical="center" wrapText="1"/>
    </xf>
    <xf numFmtId="41" fontId="21" fillId="0" borderId="1" xfId="1" applyFont="1" applyBorder="1" applyAlignment="1">
      <alignment horizontal="center" vertical="center" wrapText="1"/>
    </xf>
    <xf numFmtId="41" fontId="22" fillId="0" borderId="1" xfId="1" applyFont="1" applyBorder="1" applyAlignment="1">
      <alignment horizontal="center" vertical="center" wrapText="1"/>
    </xf>
    <xf numFmtId="41" fontId="19" fillId="5" borderId="5" xfId="1" applyFont="1" applyFill="1" applyBorder="1" applyAlignment="1">
      <alignment horizontal="right" vertical="center"/>
    </xf>
    <xf numFmtId="41" fontId="19" fillId="5" borderId="3" xfId="1" applyFont="1" applyFill="1" applyBorder="1" applyAlignment="1">
      <alignment horizontal="right" vertical="center"/>
    </xf>
    <xf numFmtId="0" fontId="16" fillId="3" borderId="2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41" fontId="19" fillId="5" borderId="2" xfId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41" fontId="21" fillId="0" borderId="2" xfId="1" applyFont="1" applyFill="1" applyBorder="1" applyAlignment="1">
      <alignment horizontal="right" vertical="center" wrapText="1"/>
    </xf>
    <xf numFmtId="41" fontId="21" fillId="0" borderId="5" xfId="1" applyFont="1" applyFill="1" applyBorder="1" applyAlignment="1">
      <alignment horizontal="right" vertical="center" wrapText="1"/>
    </xf>
    <xf numFmtId="41" fontId="22" fillId="0" borderId="3" xfId="1" applyFont="1" applyFill="1" applyBorder="1" applyAlignment="1">
      <alignment horizontal="right" vertical="center"/>
    </xf>
    <xf numFmtId="41" fontId="19" fillId="0" borderId="1" xfId="1" applyFont="1" applyFill="1" applyBorder="1" applyAlignment="1">
      <alignment horizontal="center" vertical="center" wrapText="1"/>
    </xf>
    <xf numFmtId="41" fontId="20" fillId="0" borderId="1" xfId="1" applyFont="1" applyFill="1" applyBorder="1" applyAlignment="1">
      <alignment horizontal="right" vertical="center" wrapText="1"/>
    </xf>
    <xf numFmtId="41" fontId="19" fillId="0" borderId="1" xfId="1" applyFont="1" applyFill="1" applyBorder="1" applyAlignment="1">
      <alignment horizontal="right" vertical="center"/>
    </xf>
    <xf numFmtId="41" fontId="21" fillId="0" borderId="1" xfId="1" applyFont="1" applyFill="1" applyBorder="1" applyAlignment="1">
      <alignment horizontal="center" vertical="center" wrapText="1"/>
    </xf>
    <xf numFmtId="41" fontId="22" fillId="0" borderId="1" xfId="1" applyFont="1" applyFill="1" applyBorder="1" applyAlignment="1">
      <alignment horizontal="center" vertical="center" wrapText="1"/>
    </xf>
    <xf numFmtId="41" fontId="22" fillId="0" borderId="1" xfId="1" applyFont="1" applyFill="1" applyBorder="1" applyAlignment="1">
      <alignment horizontal="right" vertical="center" wrapText="1"/>
    </xf>
    <xf numFmtId="41" fontId="20" fillId="0" borderId="2" xfId="1" applyFont="1" applyFill="1" applyBorder="1" applyAlignment="1">
      <alignment horizontal="right" vertical="center" wrapText="1"/>
    </xf>
    <xf numFmtId="41" fontId="21" fillId="0" borderId="2" xfId="1" applyFont="1" applyFill="1" applyBorder="1" applyAlignment="1">
      <alignment horizontal="center" vertical="center" wrapText="1"/>
    </xf>
    <xf numFmtId="41" fontId="19" fillId="0" borderId="2" xfId="1" applyFont="1" applyFill="1" applyBorder="1" applyAlignment="1">
      <alignment horizontal="center" vertical="center" wrapText="1"/>
    </xf>
    <xf numFmtId="41" fontId="22" fillId="0" borderId="2" xfId="1" applyFont="1" applyFill="1" applyBorder="1" applyAlignment="1">
      <alignment horizontal="center" vertical="center" wrapText="1"/>
    </xf>
    <xf numFmtId="41" fontId="19" fillId="0" borderId="2" xfId="1" applyFont="1" applyFill="1" applyBorder="1" applyAlignment="1">
      <alignment horizontal="right" vertical="center"/>
    </xf>
    <xf numFmtId="41" fontId="20" fillId="0" borderId="5" xfId="1" applyFont="1" applyFill="1" applyBorder="1" applyAlignment="1">
      <alignment horizontal="right" vertical="center" wrapText="1"/>
    </xf>
    <xf numFmtId="41" fontId="19" fillId="0" borderId="5" xfId="1" applyFont="1" applyFill="1" applyBorder="1" applyAlignment="1">
      <alignment horizontal="center" vertical="center" wrapText="1"/>
    </xf>
    <xf numFmtId="41" fontId="22" fillId="0" borderId="5" xfId="1" applyFont="1" applyFill="1" applyBorder="1" applyAlignment="1">
      <alignment horizontal="center" vertical="center" wrapText="1"/>
    </xf>
    <xf numFmtId="41" fontId="19" fillId="0" borderId="5" xfId="1" applyFont="1" applyFill="1" applyBorder="1" applyAlignment="1">
      <alignment horizontal="right" vertical="center"/>
    </xf>
    <xf numFmtId="41" fontId="20" fillId="0" borderId="3" xfId="1" applyFont="1" applyFill="1" applyBorder="1" applyAlignment="1">
      <alignment horizontal="right" vertical="center" wrapText="1"/>
    </xf>
    <xf numFmtId="41" fontId="19" fillId="0" borderId="3" xfId="1" applyFont="1" applyFill="1" applyBorder="1" applyAlignment="1">
      <alignment horizontal="center" vertical="center"/>
    </xf>
    <xf numFmtId="41" fontId="22" fillId="0" borderId="3" xfId="1" applyFont="1" applyFill="1" applyBorder="1" applyAlignment="1">
      <alignment horizontal="center" vertical="center"/>
    </xf>
    <xf numFmtId="41" fontId="19" fillId="0" borderId="3" xfId="1" applyFont="1" applyFill="1" applyBorder="1" applyAlignment="1">
      <alignment horizontal="right" vertical="center"/>
    </xf>
    <xf numFmtId="176" fontId="23" fillId="4" borderId="1" xfId="0" applyNumberFormat="1" applyFont="1" applyFill="1" applyBorder="1">
      <alignment vertical="center"/>
    </xf>
    <xf numFmtId="0" fontId="1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1" fontId="11" fillId="2" borderId="2" xfId="2" applyFont="1" applyFill="1" applyBorder="1" applyAlignment="1">
      <alignment horizontal="center" vertical="center" wrapText="1"/>
    </xf>
    <xf numFmtId="41" fontId="11" fillId="2" borderId="3" xfId="2" applyFont="1" applyFill="1" applyBorder="1" applyAlignment="1">
      <alignment horizontal="center" vertical="center" wrapText="1"/>
    </xf>
    <xf numFmtId="40" fontId="11" fillId="2" borderId="2" xfId="0" applyNumberFormat="1" applyFont="1" applyFill="1" applyBorder="1" applyAlignment="1">
      <alignment horizontal="center" vertical="center" wrapText="1"/>
    </xf>
    <xf numFmtId="40" fontId="11" fillId="2" borderId="3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</cellXfs>
  <cellStyles count="5">
    <cellStyle name="쉼표 [0]" xfId="1" builtinId="6"/>
    <cellStyle name="쉼표 [0] 2" xfId="2"/>
    <cellStyle name="통화 [0] 2" xfId="3"/>
    <cellStyle name="표준" xfId="0" builtinId="0"/>
    <cellStyle name="표준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0</xdr:row>
      <xdr:rowOff>219075</xdr:rowOff>
    </xdr:from>
    <xdr:to>
      <xdr:col>3</xdr:col>
      <xdr:colOff>47625</xdr:colOff>
      <xdr:row>1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3143250" y="219075"/>
          <a:ext cx="6953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1</xdr:row>
      <xdr:rowOff>0</xdr:rowOff>
    </xdr:from>
    <xdr:to>
      <xdr:col>3</xdr:col>
      <xdr:colOff>47625</xdr:colOff>
      <xdr:row>1</xdr:row>
      <xdr:rowOff>9525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143250" y="409575"/>
          <a:ext cx="6953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7"/>
  <sheetViews>
    <sheetView tabSelected="1" workbookViewId="0">
      <selection activeCell="H34" sqref="H33:H34"/>
    </sheetView>
  </sheetViews>
  <sheetFormatPr defaultColWidth="13.875" defaultRowHeight="32.25" customHeight="1"/>
  <cols>
    <col min="2" max="2" width="17.125" customWidth="1"/>
    <col min="3" max="5" width="18.75" customWidth="1"/>
  </cols>
  <sheetData>
    <row r="1" spans="1:7" s="2" customFormat="1" ht="32.25" customHeight="1">
      <c r="A1" s="1" t="s">
        <v>0</v>
      </c>
      <c r="B1" s="1"/>
      <c r="C1" s="1"/>
      <c r="D1" s="1"/>
      <c r="E1" s="1"/>
    </row>
    <row r="2" spans="1:7" s="5" customFormat="1" ht="32.25" customHeight="1">
      <c r="A2" s="3" t="s">
        <v>1</v>
      </c>
      <c r="B2" s="4"/>
      <c r="D2" s="6"/>
      <c r="E2" s="7" t="s">
        <v>2</v>
      </c>
      <c r="G2" s="8"/>
    </row>
    <row r="3" spans="1:7" s="5" customFormat="1" ht="26.25" customHeight="1">
      <c r="A3" s="74" t="s">
        <v>3</v>
      </c>
      <c r="B3" s="74" t="s">
        <v>4</v>
      </c>
      <c r="C3" s="76" t="s">
        <v>5</v>
      </c>
      <c r="D3" s="78" t="s">
        <v>6</v>
      </c>
      <c r="E3" s="78" t="s">
        <v>7</v>
      </c>
    </row>
    <row r="4" spans="1:7" s="5" customFormat="1" ht="26.25" customHeight="1">
      <c r="A4" s="75"/>
      <c r="B4" s="75"/>
      <c r="C4" s="77"/>
      <c r="D4" s="79"/>
      <c r="E4" s="79"/>
    </row>
    <row r="5" spans="1:7" ht="26.25" customHeight="1">
      <c r="A5" s="9" t="s">
        <v>8</v>
      </c>
      <c r="B5" s="10" t="s">
        <v>9</v>
      </c>
      <c r="C5" s="11">
        <v>6560</v>
      </c>
      <c r="D5" s="11">
        <f>'개인서비스요금 평균가격'!C4</f>
        <v>6560</v>
      </c>
      <c r="E5" s="12">
        <f t="shared" ref="E5:E27" si="0">((D5-C5)/C5)*100</f>
        <v>0</v>
      </c>
    </row>
    <row r="6" spans="1:7" ht="26.25" customHeight="1">
      <c r="A6" s="9" t="s">
        <v>10</v>
      </c>
      <c r="B6" s="10" t="s">
        <v>9</v>
      </c>
      <c r="C6" s="11">
        <v>6230</v>
      </c>
      <c r="D6" s="11">
        <f>'개인서비스요금 평균가격'!C5</f>
        <v>6230</v>
      </c>
      <c r="E6" s="12">
        <f t="shared" si="0"/>
        <v>0</v>
      </c>
    </row>
    <row r="7" spans="1:7" ht="26.25" customHeight="1">
      <c r="A7" s="9" t="s">
        <v>11</v>
      </c>
      <c r="B7" s="10" t="s">
        <v>9</v>
      </c>
      <c r="C7" s="11">
        <v>7620</v>
      </c>
      <c r="D7" s="11">
        <f>'개인서비스요금 평균가격'!C6</f>
        <v>7620</v>
      </c>
      <c r="E7" s="12">
        <f t="shared" si="0"/>
        <v>0</v>
      </c>
    </row>
    <row r="8" spans="1:7" ht="26.25" customHeight="1">
      <c r="A8" s="9" t="s">
        <v>12</v>
      </c>
      <c r="B8" s="10" t="s">
        <v>13</v>
      </c>
      <c r="C8" s="11">
        <v>11680</v>
      </c>
      <c r="D8" s="11">
        <f>'개인서비스요금 평균가격'!C7</f>
        <v>11680</v>
      </c>
      <c r="E8" s="12">
        <f t="shared" si="0"/>
        <v>0</v>
      </c>
    </row>
    <row r="9" spans="1:7" ht="26.25" customHeight="1">
      <c r="A9" s="9" t="s">
        <v>14</v>
      </c>
      <c r="B9" s="10" t="s">
        <v>15</v>
      </c>
      <c r="C9" s="11">
        <v>5250</v>
      </c>
      <c r="D9" s="11">
        <f>'개인서비스요금 평균가격'!C8</f>
        <v>5250</v>
      </c>
      <c r="E9" s="12">
        <f t="shared" si="0"/>
        <v>0</v>
      </c>
    </row>
    <row r="10" spans="1:7" ht="26.25" customHeight="1">
      <c r="A10" s="13" t="s">
        <v>16</v>
      </c>
      <c r="B10" s="10" t="s">
        <v>17</v>
      </c>
      <c r="C10" s="11">
        <v>4680</v>
      </c>
      <c r="D10" s="11">
        <f>'개인서비스요금 평균가격'!C9</f>
        <v>4680</v>
      </c>
      <c r="E10" s="73">
        <f t="shared" si="0"/>
        <v>0</v>
      </c>
    </row>
    <row r="11" spans="1:7" ht="26.25" customHeight="1">
      <c r="A11" s="9" t="s">
        <v>18</v>
      </c>
      <c r="B11" s="10" t="s">
        <v>17</v>
      </c>
      <c r="C11" s="11">
        <v>5980</v>
      </c>
      <c r="D11" s="11">
        <f>'개인서비스요금 평균가격'!C10</f>
        <v>5980</v>
      </c>
      <c r="E11" s="12">
        <f t="shared" si="0"/>
        <v>0</v>
      </c>
    </row>
    <row r="12" spans="1:7" ht="26.25" customHeight="1">
      <c r="A12" s="9" t="s">
        <v>19</v>
      </c>
      <c r="B12" s="14" t="s">
        <v>20</v>
      </c>
      <c r="C12" s="11">
        <v>6170</v>
      </c>
      <c r="D12" s="11">
        <f>'개인서비스요금 평균가격'!C11</f>
        <v>6170</v>
      </c>
      <c r="E12" s="12">
        <f t="shared" si="0"/>
        <v>0</v>
      </c>
    </row>
    <row r="13" spans="1:7" ht="26.25" customHeight="1">
      <c r="A13" s="9" t="s">
        <v>21</v>
      </c>
      <c r="B13" s="10" t="s">
        <v>22</v>
      </c>
      <c r="C13" s="11">
        <v>6180</v>
      </c>
      <c r="D13" s="11">
        <f>'개인서비스요금 평균가격'!C12</f>
        <v>6180</v>
      </c>
      <c r="E13" s="12">
        <f t="shared" si="0"/>
        <v>0</v>
      </c>
    </row>
    <row r="14" spans="1:7" ht="26.25" customHeight="1">
      <c r="A14" s="9" t="s">
        <v>23</v>
      </c>
      <c r="B14" s="14" t="s">
        <v>24</v>
      </c>
      <c r="C14" s="11">
        <v>8900</v>
      </c>
      <c r="D14" s="11">
        <f>'개인서비스요금 평균가격'!C13</f>
        <v>8900</v>
      </c>
      <c r="E14" s="12">
        <f t="shared" si="0"/>
        <v>0</v>
      </c>
    </row>
    <row r="15" spans="1:7" ht="26.25" customHeight="1">
      <c r="A15" s="9" t="s">
        <v>25</v>
      </c>
      <c r="B15" s="14" t="s">
        <v>26</v>
      </c>
      <c r="C15" s="11">
        <v>19600</v>
      </c>
      <c r="D15" s="11">
        <f>'개인서비스요금 평균가격'!C14</f>
        <v>19600</v>
      </c>
      <c r="E15" s="12">
        <f t="shared" si="0"/>
        <v>0</v>
      </c>
    </row>
    <row r="16" spans="1:7" ht="26.25" customHeight="1">
      <c r="A16" s="9" t="s">
        <v>27</v>
      </c>
      <c r="B16" s="14" t="s">
        <v>28</v>
      </c>
      <c r="C16" s="11">
        <v>8790</v>
      </c>
      <c r="D16" s="11">
        <f>'개인서비스요금 평균가격'!C15</f>
        <v>8790</v>
      </c>
      <c r="E16" s="12">
        <f t="shared" si="0"/>
        <v>0</v>
      </c>
    </row>
    <row r="17" spans="1:5" ht="26.25" customHeight="1">
      <c r="A17" s="9" t="s">
        <v>29</v>
      </c>
      <c r="B17" s="10" t="s">
        <v>30</v>
      </c>
      <c r="C17" s="11">
        <v>12720</v>
      </c>
      <c r="D17" s="11">
        <f>'개인서비스요금 평균가격'!C16</f>
        <v>12720</v>
      </c>
      <c r="E17" s="12">
        <f t="shared" si="0"/>
        <v>0</v>
      </c>
    </row>
    <row r="18" spans="1:5" ht="26.25" customHeight="1">
      <c r="A18" s="9" t="s">
        <v>31</v>
      </c>
      <c r="B18" s="10" t="s">
        <v>32</v>
      </c>
      <c r="C18" s="11">
        <v>2160</v>
      </c>
      <c r="D18" s="11">
        <f>'개인서비스요금 평균가격'!C17</f>
        <v>2160</v>
      </c>
      <c r="E18" s="12">
        <f t="shared" si="0"/>
        <v>0</v>
      </c>
    </row>
    <row r="19" spans="1:5" ht="26.25" customHeight="1">
      <c r="A19" s="13" t="s">
        <v>33</v>
      </c>
      <c r="B19" s="10" t="s">
        <v>34</v>
      </c>
      <c r="C19" s="11">
        <v>9750</v>
      </c>
      <c r="D19" s="11">
        <f>'개인서비스요금 평균가격'!C18</f>
        <v>9750</v>
      </c>
      <c r="E19" s="12">
        <f t="shared" si="0"/>
        <v>0</v>
      </c>
    </row>
    <row r="20" spans="1:5" ht="26.25" customHeight="1">
      <c r="A20" s="13" t="s">
        <v>35</v>
      </c>
      <c r="B20" s="10" t="s">
        <v>36</v>
      </c>
      <c r="C20" s="11">
        <v>42500</v>
      </c>
      <c r="D20" s="11">
        <f>'개인서비스요금 평균가격'!C19</f>
        <v>42500</v>
      </c>
      <c r="E20" s="12">
        <f t="shared" si="0"/>
        <v>0</v>
      </c>
    </row>
    <row r="21" spans="1:5" ht="26.25" customHeight="1">
      <c r="A21" s="13" t="s">
        <v>37</v>
      </c>
      <c r="B21" s="10" t="s">
        <v>38</v>
      </c>
      <c r="C21" s="11">
        <v>6000</v>
      </c>
      <c r="D21" s="11">
        <f>'개인서비스요금 평균가격'!C20</f>
        <v>6000</v>
      </c>
      <c r="E21" s="73">
        <f t="shared" si="0"/>
        <v>0</v>
      </c>
    </row>
    <row r="22" spans="1:5" ht="26.25" customHeight="1">
      <c r="A22" s="9" t="s">
        <v>39</v>
      </c>
      <c r="B22" s="10" t="s">
        <v>40</v>
      </c>
      <c r="C22" s="11">
        <v>43120</v>
      </c>
      <c r="D22" s="11">
        <f>'개인서비스요금 평균가격'!C21</f>
        <v>43120</v>
      </c>
      <c r="E22" s="12">
        <f t="shared" si="0"/>
        <v>0</v>
      </c>
    </row>
    <row r="23" spans="1:5" ht="26.25" customHeight="1">
      <c r="A23" s="9" t="s">
        <v>41</v>
      </c>
      <c r="B23" s="14" t="s">
        <v>42</v>
      </c>
      <c r="C23" s="11">
        <v>6550</v>
      </c>
      <c r="D23" s="11">
        <f>'개인서비스요금 평균가격'!C22</f>
        <v>6550</v>
      </c>
      <c r="E23" s="12">
        <f t="shared" si="0"/>
        <v>0</v>
      </c>
    </row>
    <row r="24" spans="1:5" ht="26.25" customHeight="1">
      <c r="A24" s="9" t="s">
        <v>43</v>
      </c>
      <c r="B24" s="10" t="s">
        <v>44</v>
      </c>
      <c r="C24" s="11">
        <v>20000</v>
      </c>
      <c r="D24" s="11">
        <f>'개인서비스요금 평균가격'!C23</f>
        <v>20000</v>
      </c>
      <c r="E24" s="12">
        <f t="shared" si="0"/>
        <v>0</v>
      </c>
    </row>
    <row r="25" spans="1:5" ht="26.25" customHeight="1">
      <c r="A25" s="9" t="s">
        <v>45</v>
      </c>
      <c r="B25" s="10" t="s">
        <v>46</v>
      </c>
      <c r="C25" s="11">
        <v>4180</v>
      </c>
      <c r="D25" s="11">
        <f>'개인서비스요금 평균가격'!C24</f>
        <v>4180</v>
      </c>
      <c r="E25" s="12">
        <f t="shared" si="0"/>
        <v>0</v>
      </c>
    </row>
    <row r="26" spans="1:5" ht="26.25" customHeight="1">
      <c r="A26" s="9" t="s">
        <v>47</v>
      </c>
      <c r="B26" s="10" t="s">
        <v>48</v>
      </c>
      <c r="C26" s="11">
        <v>15000</v>
      </c>
      <c r="D26" s="11">
        <f>'개인서비스요금 평균가격'!C25</f>
        <v>15000</v>
      </c>
      <c r="E26" s="12">
        <f t="shared" si="0"/>
        <v>0</v>
      </c>
    </row>
    <row r="27" spans="1:5" ht="26.25" customHeight="1">
      <c r="A27" s="9" t="s">
        <v>49</v>
      </c>
      <c r="B27" s="10" t="s">
        <v>50</v>
      </c>
      <c r="C27" s="11">
        <v>1150</v>
      </c>
      <c r="D27" s="11">
        <f>'개인서비스요금 평균가격'!C26</f>
        <v>1150</v>
      </c>
      <c r="E27" s="12">
        <f t="shared" si="0"/>
        <v>0</v>
      </c>
    </row>
  </sheetData>
  <mergeCells count="5">
    <mergeCell ref="A3:A4"/>
    <mergeCell ref="B3:B4"/>
    <mergeCell ref="C3:C4"/>
    <mergeCell ref="D3:D4"/>
    <mergeCell ref="E3:E4"/>
  </mergeCells>
  <phoneticPr fontId="3" type="noConversion"/>
  <pageMargins left="0.38" right="0.25" top="0.47" bottom="0.36" header="0.3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6"/>
  <sheetViews>
    <sheetView topLeftCell="A2" zoomScale="85" zoomScaleNormal="85" workbookViewId="0">
      <selection activeCell="K26" sqref="K26"/>
    </sheetView>
  </sheetViews>
  <sheetFormatPr defaultRowHeight="22.5" customHeight="1"/>
  <cols>
    <col min="1" max="1" width="15.875" bestFit="1" customWidth="1"/>
    <col min="2" max="2" width="17.875" customWidth="1"/>
    <col min="3" max="3" width="10.75" customWidth="1"/>
    <col min="4" max="11" width="10.75" style="20" customWidth="1"/>
    <col min="12" max="12" width="9.125" style="18" bestFit="1" customWidth="1"/>
    <col min="13" max="13" width="9.375" style="18" bestFit="1" customWidth="1"/>
  </cols>
  <sheetData>
    <row r="1" spans="1:13" ht="26.25" customHeight="1">
      <c r="A1" s="81" t="s">
        <v>53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</row>
    <row r="2" spans="1:13" s="15" customFormat="1" ht="22.5" customHeight="1">
      <c r="A2" s="80" t="s">
        <v>51</v>
      </c>
      <c r="B2" s="80"/>
      <c r="C2" s="80"/>
      <c r="D2" s="19"/>
      <c r="E2" s="19"/>
      <c r="F2" s="22"/>
      <c r="G2" s="22"/>
      <c r="H2" s="23"/>
      <c r="I2" s="23"/>
      <c r="J2" s="23"/>
      <c r="K2" s="21"/>
      <c r="L2" s="17"/>
      <c r="M2" s="17" t="s">
        <v>54</v>
      </c>
    </row>
    <row r="3" spans="1:13" s="16" customFormat="1" ht="22.5" customHeight="1">
      <c r="A3" s="24" t="s">
        <v>52</v>
      </c>
      <c r="B3" s="24" t="s">
        <v>55</v>
      </c>
      <c r="C3" s="25" t="s">
        <v>56</v>
      </c>
      <c r="D3" s="26" t="s">
        <v>57</v>
      </c>
      <c r="E3" s="26" t="s">
        <v>58</v>
      </c>
      <c r="F3" s="26" t="s">
        <v>59</v>
      </c>
      <c r="G3" s="26" t="s">
        <v>60</v>
      </c>
      <c r="H3" s="26" t="s">
        <v>61</v>
      </c>
      <c r="I3" s="26" t="s">
        <v>62</v>
      </c>
      <c r="J3" s="27" t="s">
        <v>63</v>
      </c>
      <c r="K3" s="27" t="s">
        <v>64</v>
      </c>
      <c r="L3" s="28" t="s">
        <v>65</v>
      </c>
      <c r="M3" s="28" t="s">
        <v>66</v>
      </c>
    </row>
    <row r="4" spans="1:13" ht="22.5" customHeight="1">
      <c r="A4" s="29" t="s">
        <v>67</v>
      </c>
      <c r="B4" s="30" t="s">
        <v>68</v>
      </c>
      <c r="C4" s="41">
        <f>(ROUNDDOWN(AVERAGE(D4:K4),-1))</f>
        <v>6560</v>
      </c>
      <c r="D4" s="55">
        <v>7000</v>
      </c>
      <c r="E4" s="55">
        <v>7000</v>
      </c>
      <c r="F4" s="54">
        <v>5500</v>
      </c>
      <c r="G4" s="54">
        <v>7000</v>
      </c>
      <c r="H4" s="54">
        <v>6000</v>
      </c>
      <c r="I4" s="54">
        <v>7000</v>
      </c>
      <c r="J4" s="40">
        <v>5000</v>
      </c>
      <c r="K4" s="40">
        <v>8000</v>
      </c>
      <c r="L4" s="56">
        <f>MIN(D4:K4)</f>
        <v>5000</v>
      </c>
      <c r="M4" s="56">
        <f>MAX(D4:K4)</f>
        <v>8000</v>
      </c>
    </row>
    <row r="5" spans="1:13" ht="22.5" customHeight="1">
      <c r="A5" s="29" t="s">
        <v>10</v>
      </c>
      <c r="B5" s="30" t="s">
        <v>68</v>
      </c>
      <c r="C5" s="41">
        <f t="shared" ref="C5:C26" si="0">(ROUNDDOWN(AVERAGE(D5:K5),-1))</f>
        <v>6230</v>
      </c>
      <c r="D5" s="55">
        <v>6000</v>
      </c>
      <c r="E5" s="55">
        <v>6000</v>
      </c>
      <c r="F5" s="54">
        <v>6000</v>
      </c>
      <c r="G5" s="57">
        <v>6000</v>
      </c>
      <c r="H5" s="54">
        <v>4000</v>
      </c>
      <c r="I5" s="54">
        <v>8000</v>
      </c>
      <c r="J5" s="40">
        <v>5900</v>
      </c>
      <c r="K5" s="40">
        <v>8000</v>
      </c>
      <c r="L5" s="56">
        <f t="shared" ref="L5:L26" si="1">MIN(D5:K5)</f>
        <v>4000</v>
      </c>
      <c r="M5" s="56">
        <f t="shared" ref="M5:M26" si="2">MAX(D5:K5)</f>
        <v>8000</v>
      </c>
    </row>
    <row r="6" spans="1:13" ht="26.25" customHeight="1">
      <c r="A6" s="29" t="s">
        <v>69</v>
      </c>
      <c r="B6" s="30" t="s">
        <v>68</v>
      </c>
      <c r="C6" s="41">
        <f t="shared" si="0"/>
        <v>7620</v>
      </c>
      <c r="D6" s="55">
        <v>6000</v>
      </c>
      <c r="E6" s="55">
        <v>8000</v>
      </c>
      <c r="F6" s="54">
        <v>6000</v>
      </c>
      <c r="G6" s="57">
        <v>7000</v>
      </c>
      <c r="H6" s="58">
        <v>5500</v>
      </c>
      <c r="I6" s="58">
        <v>10000</v>
      </c>
      <c r="J6" s="40">
        <v>6500</v>
      </c>
      <c r="K6" s="40">
        <v>12000</v>
      </c>
      <c r="L6" s="56">
        <f t="shared" si="1"/>
        <v>5500</v>
      </c>
      <c r="M6" s="56">
        <f t="shared" si="2"/>
        <v>12000</v>
      </c>
    </row>
    <row r="7" spans="1:13" ht="22.5" customHeight="1">
      <c r="A7" s="29" t="s">
        <v>12</v>
      </c>
      <c r="B7" s="30" t="s">
        <v>70</v>
      </c>
      <c r="C7" s="41">
        <f t="shared" si="0"/>
        <v>11680</v>
      </c>
      <c r="D7" s="55">
        <v>13000</v>
      </c>
      <c r="E7" s="55">
        <v>13000</v>
      </c>
      <c r="F7" s="54">
        <v>11000</v>
      </c>
      <c r="G7" s="54">
        <v>11000</v>
      </c>
      <c r="H7" s="58">
        <v>10000</v>
      </c>
      <c r="I7" s="54">
        <v>12000</v>
      </c>
      <c r="J7" s="40">
        <v>9500</v>
      </c>
      <c r="K7" s="40">
        <v>14000</v>
      </c>
      <c r="L7" s="56">
        <f t="shared" si="1"/>
        <v>9500</v>
      </c>
      <c r="M7" s="56">
        <f t="shared" si="2"/>
        <v>14000</v>
      </c>
    </row>
    <row r="8" spans="1:13" ht="22.5" customHeight="1">
      <c r="A8" s="29" t="s">
        <v>14</v>
      </c>
      <c r="B8" s="30" t="s">
        <v>15</v>
      </c>
      <c r="C8" s="41">
        <f t="shared" si="0"/>
        <v>5250</v>
      </c>
      <c r="D8" s="55">
        <v>5000</v>
      </c>
      <c r="E8" s="55">
        <v>6000</v>
      </c>
      <c r="F8" s="54">
        <v>4500</v>
      </c>
      <c r="G8" s="54">
        <v>5000</v>
      </c>
      <c r="H8" s="58">
        <v>3000</v>
      </c>
      <c r="I8" s="54">
        <v>7000</v>
      </c>
      <c r="J8" s="59">
        <v>5000</v>
      </c>
      <c r="K8" s="59">
        <v>6500</v>
      </c>
      <c r="L8" s="56">
        <f t="shared" si="1"/>
        <v>3000</v>
      </c>
      <c r="M8" s="56">
        <f t="shared" si="2"/>
        <v>7000</v>
      </c>
    </row>
    <row r="9" spans="1:13" ht="22.5" customHeight="1">
      <c r="A9" s="31" t="s">
        <v>16</v>
      </c>
      <c r="B9" s="30" t="s">
        <v>17</v>
      </c>
      <c r="C9" s="41">
        <f t="shared" si="0"/>
        <v>4680</v>
      </c>
      <c r="D9" s="55">
        <v>5000</v>
      </c>
      <c r="E9" s="55">
        <v>5000</v>
      </c>
      <c r="F9" s="54">
        <v>3500</v>
      </c>
      <c r="G9" s="54">
        <v>5000</v>
      </c>
      <c r="H9" s="58">
        <v>4000</v>
      </c>
      <c r="I9" s="58">
        <v>6000</v>
      </c>
      <c r="J9" s="40">
        <v>3000</v>
      </c>
      <c r="K9" s="40">
        <v>6000</v>
      </c>
      <c r="L9" s="56">
        <f t="shared" si="1"/>
        <v>3000</v>
      </c>
      <c r="M9" s="56">
        <f t="shared" si="2"/>
        <v>6000</v>
      </c>
    </row>
    <row r="10" spans="1:13" ht="22.5" customHeight="1">
      <c r="A10" s="29" t="s">
        <v>18</v>
      </c>
      <c r="B10" s="30" t="s">
        <v>17</v>
      </c>
      <c r="C10" s="41">
        <f t="shared" si="0"/>
        <v>5980</v>
      </c>
      <c r="D10" s="55">
        <v>6000</v>
      </c>
      <c r="E10" s="55">
        <v>7000</v>
      </c>
      <c r="F10" s="54">
        <v>4000</v>
      </c>
      <c r="G10" s="54">
        <v>6000</v>
      </c>
      <c r="H10" s="58">
        <v>5000</v>
      </c>
      <c r="I10" s="58">
        <v>8000</v>
      </c>
      <c r="J10" s="40">
        <v>4900</v>
      </c>
      <c r="K10" s="40">
        <v>7000</v>
      </c>
      <c r="L10" s="56">
        <f t="shared" si="1"/>
        <v>4000</v>
      </c>
      <c r="M10" s="56">
        <f t="shared" si="2"/>
        <v>8000</v>
      </c>
    </row>
    <row r="11" spans="1:13" ht="22.5" customHeight="1">
      <c r="A11" s="29" t="s">
        <v>19</v>
      </c>
      <c r="B11" s="32" t="s">
        <v>20</v>
      </c>
      <c r="C11" s="41">
        <f t="shared" si="0"/>
        <v>6170</v>
      </c>
      <c r="D11" s="55">
        <v>6000</v>
      </c>
      <c r="E11" s="55">
        <v>6000</v>
      </c>
      <c r="F11" s="58">
        <v>5000</v>
      </c>
      <c r="G11" s="54">
        <v>7000</v>
      </c>
      <c r="H11" s="58">
        <v>5500</v>
      </c>
      <c r="I11" s="58">
        <v>8000</v>
      </c>
      <c r="J11" s="40">
        <v>4900</v>
      </c>
      <c r="K11" s="40">
        <v>7000</v>
      </c>
      <c r="L11" s="56">
        <f t="shared" si="1"/>
        <v>4900</v>
      </c>
      <c r="M11" s="56">
        <f t="shared" si="2"/>
        <v>8000</v>
      </c>
    </row>
    <row r="12" spans="1:13" ht="22.5" customHeight="1">
      <c r="A12" s="29" t="s">
        <v>21</v>
      </c>
      <c r="B12" s="30" t="s">
        <v>71</v>
      </c>
      <c r="C12" s="41">
        <f t="shared" si="0"/>
        <v>6180</v>
      </c>
      <c r="D12" s="55">
        <v>6000</v>
      </c>
      <c r="E12" s="55">
        <v>6000</v>
      </c>
      <c r="F12" s="58">
        <v>5000</v>
      </c>
      <c r="G12" s="54">
        <v>7000</v>
      </c>
      <c r="H12" s="58">
        <v>5500</v>
      </c>
      <c r="I12" s="58">
        <v>7500</v>
      </c>
      <c r="J12" s="40">
        <v>5500</v>
      </c>
      <c r="K12" s="40">
        <v>7000</v>
      </c>
      <c r="L12" s="56">
        <f t="shared" si="1"/>
        <v>5000</v>
      </c>
      <c r="M12" s="56">
        <f t="shared" si="2"/>
        <v>7500</v>
      </c>
    </row>
    <row r="13" spans="1:13" ht="40.5" customHeight="1">
      <c r="A13" s="29" t="s">
        <v>72</v>
      </c>
      <c r="B13" s="32" t="s">
        <v>73</v>
      </c>
      <c r="C13" s="41">
        <f t="shared" si="0"/>
        <v>8900</v>
      </c>
      <c r="D13" s="55">
        <v>7200</v>
      </c>
      <c r="E13" s="55">
        <v>10000</v>
      </c>
      <c r="F13" s="57">
        <v>8000</v>
      </c>
      <c r="G13" s="54">
        <v>10666</v>
      </c>
      <c r="H13" s="58">
        <v>5450</v>
      </c>
      <c r="I13" s="58">
        <v>12000</v>
      </c>
      <c r="J13" s="40">
        <v>5900</v>
      </c>
      <c r="K13" s="40">
        <v>12000</v>
      </c>
      <c r="L13" s="56">
        <f t="shared" si="1"/>
        <v>5450</v>
      </c>
      <c r="M13" s="56">
        <f t="shared" si="2"/>
        <v>12000</v>
      </c>
    </row>
    <row r="14" spans="1:13" ht="36.75" customHeight="1">
      <c r="A14" s="29" t="s">
        <v>74</v>
      </c>
      <c r="B14" s="32" t="s">
        <v>75</v>
      </c>
      <c r="C14" s="41">
        <f t="shared" si="0"/>
        <v>19600</v>
      </c>
      <c r="D14" s="55">
        <v>22100</v>
      </c>
      <c r="E14" s="55">
        <v>22100</v>
      </c>
      <c r="F14" s="54">
        <v>13000</v>
      </c>
      <c r="G14" s="54">
        <v>15600</v>
      </c>
      <c r="H14" s="58">
        <v>18200</v>
      </c>
      <c r="I14" s="58">
        <v>20800</v>
      </c>
      <c r="J14" s="40">
        <v>16900</v>
      </c>
      <c r="K14" s="40">
        <v>28167</v>
      </c>
      <c r="L14" s="56">
        <f>MIN(D14:K14)</f>
        <v>13000</v>
      </c>
      <c r="M14" s="56">
        <f>MAX(D14:K14)</f>
        <v>28167</v>
      </c>
    </row>
    <row r="15" spans="1:13" ht="36" customHeight="1">
      <c r="A15" s="29" t="s">
        <v>76</v>
      </c>
      <c r="B15" s="32" t="s">
        <v>77</v>
      </c>
      <c r="C15" s="41">
        <f t="shared" si="0"/>
        <v>8790</v>
      </c>
      <c r="D15" s="55">
        <v>6750</v>
      </c>
      <c r="E15" s="55">
        <v>12499</v>
      </c>
      <c r="F15" s="54">
        <v>8000</v>
      </c>
      <c r="G15" s="54">
        <v>9999</v>
      </c>
      <c r="H15" s="58">
        <v>3630</v>
      </c>
      <c r="I15" s="58">
        <v>11700</v>
      </c>
      <c r="J15" s="40">
        <v>7350</v>
      </c>
      <c r="K15" s="40">
        <v>10400</v>
      </c>
      <c r="L15" s="56">
        <f>MIN(D15:K15)</f>
        <v>3630</v>
      </c>
      <c r="M15" s="56">
        <f>MAX(D15:K15)</f>
        <v>12499</v>
      </c>
    </row>
    <row r="16" spans="1:13" ht="22.5" customHeight="1">
      <c r="A16" s="47" t="s">
        <v>29</v>
      </c>
      <c r="B16" s="48" t="s">
        <v>30</v>
      </c>
      <c r="C16" s="49">
        <f t="shared" si="0"/>
        <v>12720</v>
      </c>
      <c r="D16" s="60">
        <v>14000</v>
      </c>
      <c r="E16" s="60">
        <v>16000</v>
      </c>
      <c r="F16" s="61">
        <v>6000</v>
      </c>
      <c r="G16" s="62">
        <v>15000</v>
      </c>
      <c r="H16" s="62">
        <v>8900</v>
      </c>
      <c r="I16" s="63">
        <v>16000</v>
      </c>
      <c r="J16" s="51">
        <v>9900</v>
      </c>
      <c r="K16" s="51">
        <v>16000</v>
      </c>
      <c r="L16" s="64">
        <f>MIN(D16:K16)</f>
        <v>6000</v>
      </c>
      <c r="M16" s="64">
        <f>MAX(D16:K16)</f>
        <v>16000</v>
      </c>
    </row>
    <row r="17" spans="1:13" s="50" customFormat="1" ht="23.25" customHeight="1" thickBot="1">
      <c r="A17" s="33" t="s">
        <v>31</v>
      </c>
      <c r="B17" s="34" t="s">
        <v>78</v>
      </c>
      <c r="C17" s="45">
        <f t="shared" si="0"/>
        <v>2160</v>
      </c>
      <c r="D17" s="65">
        <v>2500</v>
      </c>
      <c r="E17" s="65">
        <v>2500</v>
      </c>
      <c r="F17" s="66">
        <v>1500</v>
      </c>
      <c r="G17" s="66">
        <v>2500</v>
      </c>
      <c r="H17" s="67">
        <v>1500</v>
      </c>
      <c r="I17" s="66">
        <v>2500</v>
      </c>
      <c r="J17" s="52">
        <v>1500</v>
      </c>
      <c r="K17" s="52">
        <v>2800</v>
      </c>
      <c r="L17" s="68">
        <f t="shared" si="1"/>
        <v>1500</v>
      </c>
      <c r="M17" s="68">
        <f t="shared" si="2"/>
        <v>2800</v>
      </c>
    </row>
    <row r="18" spans="1:13" ht="22.5" customHeight="1">
      <c r="A18" s="35" t="s">
        <v>33</v>
      </c>
      <c r="B18" s="36" t="s">
        <v>34</v>
      </c>
      <c r="C18" s="46">
        <f t="shared" si="0"/>
        <v>9750</v>
      </c>
      <c r="D18" s="69">
        <v>10000</v>
      </c>
      <c r="E18" s="69">
        <v>10000</v>
      </c>
      <c r="F18" s="70">
        <v>6000</v>
      </c>
      <c r="G18" s="70">
        <v>12000</v>
      </c>
      <c r="H18" s="71">
        <v>8000</v>
      </c>
      <c r="I18" s="71">
        <v>10000</v>
      </c>
      <c r="J18" s="53">
        <v>7000</v>
      </c>
      <c r="K18" s="53">
        <v>15000</v>
      </c>
      <c r="L18" s="72">
        <f t="shared" si="1"/>
        <v>6000</v>
      </c>
      <c r="M18" s="72">
        <f t="shared" si="2"/>
        <v>15000</v>
      </c>
    </row>
    <row r="19" spans="1:13" ht="27" customHeight="1">
      <c r="A19" s="31" t="s">
        <v>79</v>
      </c>
      <c r="B19" s="30" t="s">
        <v>36</v>
      </c>
      <c r="C19" s="41">
        <f t="shared" si="0"/>
        <v>42500</v>
      </c>
      <c r="D19" s="55">
        <v>15000</v>
      </c>
      <c r="E19" s="55">
        <v>50000</v>
      </c>
      <c r="F19" s="54">
        <v>20000</v>
      </c>
      <c r="G19" s="54">
        <v>35000</v>
      </c>
      <c r="H19" s="57">
        <v>30000</v>
      </c>
      <c r="I19" s="58">
        <v>100000</v>
      </c>
      <c r="J19" s="40">
        <v>30000</v>
      </c>
      <c r="K19" s="40">
        <v>60000</v>
      </c>
      <c r="L19" s="56">
        <f t="shared" si="1"/>
        <v>15000</v>
      </c>
      <c r="M19" s="56">
        <f t="shared" si="2"/>
        <v>100000</v>
      </c>
    </row>
    <row r="20" spans="1:13" ht="22.5" customHeight="1">
      <c r="A20" s="31" t="s">
        <v>37</v>
      </c>
      <c r="B20" s="30" t="s">
        <v>38</v>
      </c>
      <c r="C20" s="41">
        <f t="shared" si="0"/>
        <v>6000</v>
      </c>
      <c r="D20" s="55">
        <v>6000</v>
      </c>
      <c r="E20" s="55">
        <v>6000</v>
      </c>
      <c r="F20" s="57">
        <v>5000</v>
      </c>
      <c r="G20" s="54">
        <v>6000</v>
      </c>
      <c r="H20" s="57">
        <v>6000</v>
      </c>
      <c r="I20" s="54">
        <v>7000</v>
      </c>
      <c r="J20" s="40">
        <v>5000</v>
      </c>
      <c r="K20" s="40">
        <v>7000</v>
      </c>
      <c r="L20" s="56">
        <f>MIN(D20:K20)</f>
        <v>5000</v>
      </c>
      <c r="M20" s="56">
        <f t="shared" si="2"/>
        <v>7000</v>
      </c>
    </row>
    <row r="21" spans="1:13" ht="22.5" customHeight="1">
      <c r="A21" s="29" t="s">
        <v>80</v>
      </c>
      <c r="B21" s="30" t="s">
        <v>81</v>
      </c>
      <c r="C21" s="41">
        <f t="shared" si="0"/>
        <v>43120</v>
      </c>
      <c r="D21" s="55">
        <v>45000</v>
      </c>
      <c r="E21" s="55">
        <v>50000</v>
      </c>
      <c r="F21" s="57">
        <v>30000</v>
      </c>
      <c r="G21" s="54">
        <v>30000</v>
      </c>
      <c r="H21" s="58">
        <v>40000</v>
      </c>
      <c r="I21" s="54">
        <v>50000</v>
      </c>
      <c r="J21" s="40">
        <v>50000</v>
      </c>
      <c r="K21" s="40">
        <v>50000</v>
      </c>
      <c r="L21" s="56">
        <f t="shared" si="1"/>
        <v>30000</v>
      </c>
      <c r="M21" s="56">
        <f t="shared" si="2"/>
        <v>50000</v>
      </c>
    </row>
    <row r="22" spans="1:13" ht="32.25" customHeight="1">
      <c r="A22" s="29" t="s">
        <v>41</v>
      </c>
      <c r="B22" s="32" t="s">
        <v>82</v>
      </c>
      <c r="C22" s="41">
        <f t="shared" si="0"/>
        <v>6550</v>
      </c>
      <c r="D22" s="55">
        <v>7000</v>
      </c>
      <c r="E22" s="55">
        <v>7000</v>
      </c>
      <c r="F22" s="54">
        <v>5000</v>
      </c>
      <c r="G22" s="54">
        <v>7000</v>
      </c>
      <c r="H22" s="57">
        <v>5000</v>
      </c>
      <c r="I22" s="54">
        <v>8000</v>
      </c>
      <c r="J22" s="40">
        <v>5400</v>
      </c>
      <c r="K22" s="40">
        <v>8000</v>
      </c>
      <c r="L22" s="56">
        <f t="shared" si="1"/>
        <v>5000</v>
      </c>
      <c r="M22" s="56">
        <f t="shared" si="2"/>
        <v>8000</v>
      </c>
    </row>
    <row r="23" spans="1:13" ht="22.5" customHeight="1">
      <c r="A23" s="29" t="s">
        <v>43</v>
      </c>
      <c r="B23" s="30" t="s">
        <v>44</v>
      </c>
      <c r="C23" s="41">
        <f t="shared" si="0"/>
        <v>20000</v>
      </c>
      <c r="D23" s="55">
        <v>20000</v>
      </c>
      <c r="E23" s="55">
        <v>20000</v>
      </c>
      <c r="F23" s="57">
        <v>20000</v>
      </c>
      <c r="G23" s="54">
        <v>20000</v>
      </c>
      <c r="H23" s="57">
        <v>20000</v>
      </c>
      <c r="I23" s="54">
        <v>20000</v>
      </c>
      <c r="J23" s="40">
        <v>20000</v>
      </c>
      <c r="K23" s="40">
        <v>20000</v>
      </c>
      <c r="L23" s="56">
        <f t="shared" si="1"/>
        <v>20000</v>
      </c>
      <c r="M23" s="56">
        <f t="shared" si="2"/>
        <v>20000</v>
      </c>
    </row>
    <row r="24" spans="1:13" ht="22.5" customHeight="1">
      <c r="A24" s="29" t="s">
        <v>83</v>
      </c>
      <c r="B24" s="30" t="s">
        <v>84</v>
      </c>
      <c r="C24" s="41">
        <f t="shared" si="0"/>
        <v>4180</v>
      </c>
      <c r="D24" s="37">
        <v>3000</v>
      </c>
      <c r="E24" s="37">
        <v>3000</v>
      </c>
      <c r="F24" s="42">
        <v>3000</v>
      </c>
      <c r="G24" s="43">
        <v>5000</v>
      </c>
      <c r="H24" s="43">
        <v>3500</v>
      </c>
      <c r="I24" s="42">
        <v>6000</v>
      </c>
      <c r="J24" s="38">
        <v>5000</v>
      </c>
      <c r="K24" s="38">
        <v>5000</v>
      </c>
      <c r="L24" s="39">
        <f t="shared" si="1"/>
        <v>3000</v>
      </c>
      <c r="M24" s="39">
        <f t="shared" si="2"/>
        <v>6000</v>
      </c>
    </row>
    <row r="25" spans="1:13" ht="22.5" customHeight="1">
      <c r="A25" s="29" t="s">
        <v>47</v>
      </c>
      <c r="B25" s="30" t="s">
        <v>48</v>
      </c>
      <c r="C25" s="41">
        <f t="shared" si="0"/>
        <v>15000</v>
      </c>
      <c r="D25" s="37"/>
      <c r="E25" s="37"/>
      <c r="F25" s="42">
        <v>12000</v>
      </c>
      <c r="G25" s="42">
        <v>13000</v>
      </c>
      <c r="H25" s="43">
        <v>12000</v>
      </c>
      <c r="I25" s="42">
        <v>15000</v>
      </c>
      <c r="J25" s="38">
        <v>18000</v>
      </c>
      <c r="K25" s="38">
        <v>20000</v>
      </c>
      <c r="L25" s="39">
        <f t="shared" si="1"/>
        <v>12000</v>
      </c>
      <c r="M25" s="39">
        <f t="shared" si="2"/>
        <v>20000</v>
      </c>
    </row>
    <row r="26" spans="1:13" ht="22.5" customHeight="1">
      <c r="A26" s="29" t="s">
        <v>85</v>
      </c>
      <c r="B26" s="30" t="s">
        <v>86</v>
      </c>
      <c r="C26" s="41">
        <f t="shared" si="0"/>
        <v>1150</v>
      </c>
      <c r="D26" s="37">
        <v>1200</v>
      </c>
      <c r="E26" s="37">
        <v>1200</v>
      </c>
      <c r="F26" s="42">
        <v>1000</v>
      </c>
      <c r="G26" s="42">
        <v>1000</v>
      </c>
      <c r="H26" s="44">
        <v>1300</v>
      </c>
      <c r="I26" s="44">
        <v>1300</v>
      </c>
      <c r="J26" s="38">
        <v>1000</v>
      </c>
      <c r="K26" s="38">
        <v>1200</v>
      </c>
      <c r="L26" s="39">
        <f t="shared" si="1"/>
        <v>1000</v>
      </c>
      <c r="M26" s="39">
        <f t="shared" si="2"/>
        <v>1300</v>
      </c>
    </row>
  </sheetData>
  <mergeCells count="2">
    <mergeCell ref="A2:C2"/>
    <mergeCell ref="A1:M1"/>
  </mergeCells>
  <phoneticPr fontId="12" type="noConversion"/>
  <pageMargins left="0.19685039370078741" right="0.15748031496062992" top="0.45" bottom="0.23622047244094491" header="0.15748031496062992" footer="0.15748031496062992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개인서비스요금 등락률</vt:lpstr>
      <vt:lpstr>개인서비스요금 평균가격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2016-06-16T07:10:50Z</cp:lastPrinted>
  <dcterms:created xsi:type="dcterms:W3CDTF">2016-05-27T00:52:44Z</dcterms:created>
  <dcterms:modified xsi:type="dcterms:W3CDTF">2018-07-01T06:29:24Z</dcterms:modified>
</cp:coreProperties>
</file>