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11640"/>
  </bookViews>
  <sheets>
    <sheet name="총괄" sheetId="7" r:id="rId1"/>
    <sheet name="1월" sheetId="9" r:id="rId2"/>
    <sheet name="2월" sheetId="10" r:id="rId3"/>
    <sheet name="3월" sheetId="11" r:id="rId4"/>
    <sheet name="4월" sheetId="12" r:id="rId5"/>
    <sheet name="5월" sheetId="13" r:id="rId6"/>
    <sheet name="6월" sheetId="14" r:id="rId7"/>
  </sheets>
  <definedNames>
    <definedName name="_xlnm.Print_Area" localSheetId="0">총괄!$A$1:$G$11</definedName>
  </definedNames>
  <calcPr calcId="125725"/>
</workbook>
</file>

<file path=xl/calcChain.xml><?xml version="1.0" encoding="utf-8"?>
<calcChain xmlns="http://schemas.openxmlformats.org/spreadsheetml/2006/main">
  <c r="E30" i="14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22" i="13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5" i="12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2" i="11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D17" i="10"/>
  <c r="C17"/>
  <c r="E4"/>
  <c r="E5" s="1"/>
  <c r="E6" s="1"/>
  <c r="E7" s="1"/>
  <c r="E8" s="1"/>
  <c r="E9" s="1"/>
  <c r="E10" s="1"/>
  <c r="E11" s="1"/>
  <c r="E12" s="1"/>
  <c r="E13" s="1"/>
  <c r="E14" s="1"/>
  <c r="E15" s="1"/>
  <c r="E16" s="1"/>
  <c r="E26" i="9"/>
  <c r="E17" i="10" l="1"/>
  <c r="C26" i="9"/>
  <c r="D26"/>
  <c r="E4" l="1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D30" i="14"/>
  <c r="C30"/>
  <c r="E23" i="9" l="1"/>
  <c r="E24" s="1"/>
  <c r="E25" s="1"/>
  <c r="D22" i="13"/>
  <c r="C22"/>
  <c r="D25" i="12" l="1"/>
  <c r="C25"/>
  <c r="D22" i="11" l="1"/>
  <c r="C22"/>
  <c r="E4" i="7" l="1"/>
  <c r="D4"/>
  <c r="F4" l="1"/>
</calcChain>
</file>

<file path=xl/sharedStrings.xml><?xml version="1.0" encoding="utf-8"?>
<sst xmlns="http://schemas.openxmlformats.org/spreadsheetml/2006/main" count="276" uniqueCount="172">
  <si>
    <t>계</t>
    <phoneticPr fontId="1" type="noConversion"/>
  </si>
  <si>
    <t>계</t>
  </si>
  <si>
    <t>날짜</t>
  </si>
  <si>
    <t>수 입</t>
  </si>
  <si>
    <t>지 출</t>
  </si>
  <si>
    <t>비고</t>
  </si>
  <si>
    <t>적 요</t>
  </si>
  <si>
    <t>건명</t>
    <phoneticPr fontId="1" type="noConversion"/>
  </si>
  <si>
    <t>수강료</t>
    <phoneticPr fontId="1" type="noConversion"/>
  </si>
  <si>
    <t>이자</t>
    <phoneticPr fontId="1" type="noConversion"/>
  </si>
  <si>
    <t>인건비</t>
    <phoneticPr fontId="1" type="noConversion"/>
  </si>
  <si>
    <t>일반수용비</t>
    <phoneticPr fontId="1" type="noConversion"/>
  </si>
  <si>
    <t>물품구입</t>
    <phoneticPr fontId="1" type="noConversion"/>
  </si>
  <si>
    <t>기타경비</t>
    <phoneticPr fontId="1" type="noConversion"/>
  </si>
  <si>
    <t>내역</t>
    <phoneticPr fontId="1" type="noConversion"/>
  </si>
  <si>
    <t>운영기간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</si>
  <si>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</si>
  <si>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</si>
  <si>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</si>
  <si>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비교</t>
    <phoneticPr fontId="1" type="noConversion"/>
  </si>
  <si>
    <t>합계</t>
    <phoneticPr fontId="1" type="noConversion"/>
  </si>
  <si>
    <t>헬스 외 20종</t>
    <phoneticPr fontId="1" type="noConversion"/>
  </si>
  <si>
    <t>계</t>
    <phoneticPr fontId="1" type="noConversion"/>
  </si>
  <si>
    <t>계</t>
    <phoneticPr fontId="1" type="noConversion"/>
  </si>
  <si>
    <t>청소도구, 재료비, 현수막, 주민자치센터 물품 등</t>
    <phoneticPr fontId="1" type="noConversion"/>
  </si>
  <si>
    <t>정수기 랜탈료, 음원사용료, 기타 수리비 등</t>
    <phoneticPr fontId="1" type="noConversion"/>
  </si>
  <si>
    <t>2015년 상반기 송정동 주민자치센터 수입, 지출 내역(총괄)</t>
    <phoneticPr fontId="1" type="noConversion"/>
  </si>
  <si>
    <t xml:space="preserve"> 2015. 1월 송정동 주민자치센터 결산 </t>
    <phoneticPr fontId="11" type="noConversion"/>
  </si>
  <si>
    <t>1일</t>
    <phoneticPr fontId="1" type="noConversion"/>
  </si>
  <si>
    <t>음원사용료</t>
    <phoneticPr fontId="1" type="noConversion"/>
  </si>
  <si>
    <t>6일</t>
    <phoneticPr fontId="1" type="noConversion"/>
  </si>
  <si>
    <t>16일</t>
    <phoneticPr fontId="1" type="noConversion"/>
  </si>
  <si>
    <t>20일</t>
    <phoneticPr fontId="1" type="noConversion"/>
  </si>
  <si>
    <t>정수기랜탈료</t>
    <phoneticPr fontId="1" type="noConversion"/>
  </si>
  <si>
    <t>23일</t>
    <phoneticPr fontId="1" type="noConversion"/>
  </si>
  <si>
    <t>1일</t>
    <phoneticPr fontId="1" type="noConversion"/>
  </si>
  <si>
    <t>이 월 액</t>
    <phoneticPr fontId="1" type="noConversion"/>
  </si>
  <si>
    <t>2일</t>
    <phoneticPr fontId="1" type="noConversion"/>
  </si>
  <si>
    <t>6일</t>
    <phoneticPr fontId="1" type="noConversion"/>
  </si>
  <si>
    <t>7일</t>
    <phoneticPr fontId="1" type="noConversion"/>
  </si>
  <si>
    <t>9일</t>
    <phoneticPr fontId="1" type="noConversion"/>
  </si>
  <si>
    <t>12일</t>
    <phoneticPr fontId="1" type="noConversion"/>
  </si>
  <si>
    <t>15일</t>
    <phoneticPr fontId="1" type="noConversion"/>
  </si>
  <si>
    <t>MG캐쉬백포인트</t>
    <phoneticPr fontId="1" type="noConversion"/>
  </si>
  <si>
    <t>16일</t>
    <phoneticPr fontId="1" type="noConversion"/>
  </si>
  <si>
    <t>20일</t>
    <phoneticPr fontId="1" type="noConversion"/>
  </si>
  <si>
    <t>정수기랜탈료</t>
    <phoneticPr fontId="1" type="noConversion"/>
  </si>
  <si>
    <t>22일</t>
    <phoneticPr fontId="1" type="noConversion"/>
  </si>
  <si>
    <t>23일</t>
    <phoneticPr fontId="1" type="noConversion"/>
  </si>
  <si>
    <t>26일</t>
    <phoneticPr fontId="1" type="noConversion"/>
  </si>
  <si>
    <t>스카이라이프요금</t>
    <phoneticPr fontId="1" type="noConversion"/>
  </si>
  <si>
    <t>27일</t>
    <phoneticPr fontId="1" type="noConversion"/>
  </si>
  <si>
    <t>30일</t>
    <phoneticPr fontId="1" type="noConversion"/>
  </si>
  <si>
    <t xml:space="preserve"> 2015. 2월 송정동 주민자치센터 결산 </t>
    <phoneticPr fontId="11" type="noConversion"/>
  </si>
  <si>
    <t>11일</t>
    <phoneticPr fontId="1" type="noConversion"/>
  </si>
  <si>
    <t>행복나눔영화관간식대</t>
    <phoneticPr fontId="1" type="noConversion"/>
  </si>
  <si>
    <t>13일</t>
    <phoneticPr fontId="1" type="noConversion"/>
  </si>
  <si>
    <t>17일</t>
    <phoneticPr fontId="1" type="noConversion"/>
  </si>
  <si>
    <t>정수기 랜탈료</t>
    <phoneticPr fontId="1" type="noConversion"/>
  </si>
  <si>
    <t>25일</t>
    <phoneticPr fontId="1" type="noConversion"/>
  </si>
  <si>
    <t>26일</t>
    <phoneticPr fontId="1" type="noConversion"/>
  </si>
  <si>
    <t>1일</t>
    <phoneticPr fontId="1" type="noConversion"/>
  </si>
  <si>
    <t>이 월 액</t>
    <phoneticPr fontId="1" type="noConversion"/>
  </si>
  <si>
    <t>6일</t>
    <phoneticPr fontId="1" type="noConversion"/>
  </si>
  <si>
    <t>11일</t>
    <phoneticPr fontId="1" type="noConversion"/>
  </si>
  <si>
    <t>12일</t>
    <phoneticPr fontId="1" type="noConversion"/>
  </si>
  <si>
    <t>13일</t>
    <phoneticPr fontId="1" type="noConversion"/>
  </si>
  <si>
    <t>17일</t>
    <phoneticPr fontId="1" type="noConversion"/>
  </si>
  <si>
    <t>음원사용료</t>
    <phoneticPr fontId="1" type="noConversion"/>
  </si>
  <si>
    <t>23일</t>
    <phoneticPr fontId="1" type="noConversion"/>
  </si>
  <si>
    <t>정수기 랜탈료</t>
    <phoneticPr fontId="1" type="noConversion"/>
  </si>
  <si>
    <t>25일</t>
    <phoneticPr fontId="1" type="noConversion"/>
  </si>
  <si>
    <t>스카이라이프요금</t>
    <phoneticPr fontId="1" type="noConversion"/>
  </si>
  <si>
    <t>26일</t>
    <phoneticPr fontId="1" type="noConversion"/>
  </si>
  <si>
    <t>프로그램회장단간담회식대</t>
    <phoneticPr fontId="1" type="noConversion"/>
  </si>
  <si>
    <t>27일</t>
    <phoneticPr fontId="1" type="noConversion"/>
  </si>
  <si>
    <t xml:space="preserve"> 2015. 3월 송정동 주민자치센터 결산 </t>
    <phoneticPr fontId="11" type="noConversion"/>
  </si>
  <si>
    <t>이월금</t>
    <phoneticPr fontId="1" type="noConversion"/>
  </si>
  <si>
    <t>10일</t>
    <phoneticPr fontId="1" type="noConversion"/>
  </si>
  <si>
    <t>텃밭가꾸기 씨앗 외</t>
    <phoneticPr fontId="1" type="noConversion"/>
  </si>
  <si>
    <t>행복나눔실버영화간식</t>
    <phoneticPr fontId="1" type="noConversion"/>
  </si>
  <si>
    <t>다목적실 암막커튼</t>
    <phoneticPr fontId="1" type="noConversion"/>
  </si>
  <si>
    <t>MG포인트캐쉬백</t>
    <phoneticPr fontId="1" type="noConversion"/>
  </si>
  <si>
    <t>18일</t>
    <phoneticPr fontId="1" type="noConversion"/>
  </si>
  <si>
    <t>19일</t>
    <phoneticPr fontId="1" type="noConversion"/>
  </si>
  <si>
    <t>24일</t>
    <phoneticPr fontId="1" type="noConversion"/>
  </si>
  <si>
    <t>30일</t>
    <phoneticPr fontId="1" type="noConversion"/>
  </si>
  <si>
    <t>이월금</t>
    <phoneticPr fontId="1" type="noConversion"/>
  </si>
  <si>
    <t>10일</t>
    <phoneticPr fontId="1" type="noConversion"/>
  </si>
  <si>
    <t>행복나눔실버영화간식</t>
    <phoneticPr fontId="1" type="noConversion"/>
  </si>
  <si>
    <t>16일</t>
    <phoneticPr fontId="1" type="noConversion"/>
  </si>
  <si>
    <t>MG포인트캐쉬백</t>
    <phoneticPr fontId="1" type="noConversion"/>
  </si>
  <si>
    <t>18일</t>
    <phoneticPr fontId="1" type="noConversion"/>
  </si>
  <si>
    <t>19일</t>
    <phoneticPr fontId="1" type="noConversion"/>
  </si>
  <si>
    <t>20일</t>
    <phoneticPr fontId="1" type="noConversion"/>
  </si>
  <si>
    <t>정수기랜탈료</t>
    <phoneticPr fontId="1" type="noConversion"/>
  </si>
  <si>
    <t>24일</t>
    <phoneticPr fontId="1" type="noConversion"/>
  </si>
  <si>
    <t>30일</t>
    <phoneticPr fontId="1" type="noConversion"/>
  </si>
  <si>
    <t xml:space="preserve"> 2015. 4월 송정동 주민자치센터 결산 </t>
    <phoneticPr fontId="11" type="noConversion"/>
  </si>
  <si>
    <t>2일</t>
    <phoneticPr fontId="1" type="noConversion"/>
  </si>
  <si>
    <t>3일</t>
    <phoneticPr fontId="1" type="noConversion"/>
  </si>
  <si>
    <t>15일</t>
    <phoneticPr fontId="1" type="noConversion"/>
  </si>
  <si>
    <t>28일</t>
    <phoneticPr fontId="1" type="noConversion"/>
  </si>
  <si>
    <t>계</t>
    <phoneticPr fontId="1" type="noConversion"/>
  </si>
  <si>
    <t>민요교실 장구수리</t>
    <phoneticPr fontId="1" type="noConversion"/>
  </si>
  <si>
    <t xml:space="preserve"> 2015. 5월 송정동 주민자치센터 결산 </t>
    <phoneticPr fontId="11" type="noConversion"/>
  </si>
  <si>
    <t>청소용품</t>
    <phoneticPr fontId="1" type="noConversion"/>
  </si>
  <si>
    <t>이 월 금</t>
    <phoneticPr fontId="1" type="noConversion"/>
  </si>
  <si>
    <t>4일</t>
    <phoneticPr fontId="1" type="noConversion"/>
  </si>
  <si>
    <t>실버영화상영간식</t>
    <phoneticPr fontId="1" type="noConversion"/>
  </si>
  <si>
    <t>프로그램간담회식대</t>
    <phoneticPr fontId="1" type="noConversion"/>
  </si>
  <si>
    <t>21일</t>
    <phoneticPr fontId="1" type="noConversion"/>
  </si>
  <si>
    <t>화장실 수리</t>
    <phoneticPr fontId="1" type="noConversion"/>
  </si>
  <si>
    <t xml:space="preserve"> 2015. 6월 송정동 주민자치센터 결산 </t>
    <phoneticPr fontId="11" type="noConversion"/>
  </si>
  <si>
    <t>5일</t>
    <phoneticPr fontId="1" type="noConversion"/>
  </si>
  <si>
    <t>선풍기설치 및 수리</t>
    <phoneticPr fontId="1" type="noConversion"/>
  </si>
  <si>
    <t>MG포인트개쉬백</t>
    <phoneticPr fontId="1" type="noConversion"/>
  </si>
  <si>
    <t>22일</t>
    <phoneticPr fontId="1" type="noConversion"/>
  </si>
  <si>
    <t>3층 암막커튼</t>
    <phoneticPr fontId="1" type="noConversion"/>
  </si>
  <si>
    <t>29일</t>
    <phoneticPr fontId="1" type="noConversion"/>
  </si>
  <si>
    <t>청소용품(락스, 빗자루, 콘센트)</t>
    <phoneticPr fontId="1" type="noConversion"/>
  </si>
  <si>
    <t>무료강사 유류대</t>
    <phoneticPr fontId="1" type="noConversion"/>
  </si>
  <si>
    <t>헬스기구 수리 및 소모품 구입</t>
    <phoneticPr fontId="1" type="noConversion"/>
  </si>
  <si>
    <t>3분기 수강생 모집현수막</t>
    <phoneticPr fontId="1" type="noConversion"/>
  </si>
  <si>
    <t>무료강사 유류대</t>
    <phoneticPr fontId="1" type="noConversion"/>
  </si>
  <si>
    <t>2분기 수강료징수</t>
    <phoneticPr fontId="1" type="noConversion"/>
  </si>
  <si>
    <t>2분기 수강료징수</t>
    <phoneticPr fontId="1" type="noConversion"/>
  </si>
  <si>
    <t>헬스장 청소용품</t>
    <phoneticPr fontId="1" type="noConversion"/>
  </si>
  <si>
    <t>취소, 할인 6건</t>
    <phoneticPr fontId="1" type="noConversion"/>
  </si>
  <si>
    <t>취소, 할인 13건</t>
    <phoneticPr fontId="1" type="noConversion"/>
  </si>
  <si>
    <t>취소, 할인 12건</t>
    <phoneticPr fontId="1" type="noConversion"/>
  </si>
  <si>
    <t>할인, 취소 3건</t>
    <phoneticPr fontId="1" type="noConversion"/>
  </si>
  <si>
    <t>할인, 취소 1건</t>
    <phoneticPr fontId="1" type="noConversion"/>
  </si>
  <si>
    <t>2, 3층 선풍기수리</t>
    <phoneticPr fontId="1" type="noConversion"/>
  </si>
  <si>
    <t>스카이라이프 요금</t>
    <phoneticPr fontId="1" type="noConversion"/>
  </si>
  <si>
    <t>스카이라이프 요금</t>
    <phoneticPr fontId="1" type="noConversion"/>
  </si>
  <si>
    <t>취소, 환불 1건</t>
    <phoneticPr fontId="1" type="noConversion"/>
  </si>
  <si>
    <t>3분기 수강료징수</t>
    <phoneticPr fontId="1" type="noConversion"/>
  </si>
  <si>
    <t>취소, 환불 2건</t>
    <phoneticPr fontId="1" type="noConversion"/>
  </si>
  <si>
    <t>5월 강사료</t>
    <phoneticPr fontId="1" type="noConversion"/>
  </si>
  <si>
    <t>주민, 소득세</t>
    <phoneticPr fontId="1" type="noConversion"/>
  </si>
  <si>
    <t>자원봉사자 수당</t>
    <phoneticPr fontId="1" type="noConversion"/>
  </si>
  <si>
    <t>4월 강사료</t>
    <phoneticPr fontId="1" type="noConversion"/>
  </si>
  <si>
    <t>음원 사용료</t>
    <phoneticPr fontId="1" type="noConversion"/>
  </si>
  <si>
    <t>주민, 소득세</t>
    <phoneticPr fontId="1" type="noConversion"/>
  </si>
  <si>
    <t>3월 강사료</t>
    <phoneticPr fontId="1" type="noConversion"/>
  </si>
  <si>
    <t>자원봉사자 수당</t>
    <phoneticPr fontId="1" type="noConversion"/>
  </si>
  <si>
    <t>2분기 수강생 모집현수막</t>
    <phoneticPr fontId="1" type="noConversion"/>
  </si>
  <si>
    <t>탁구공 구입</t>
    <phoneticPr fontId="1" type="noConversion"/>
  </si>
  <si>
    <t>재능기부 특강 재료비</t>
    <phoneticPr fontId="1" type="noConversion"/>
  </si>
  <si>
    <t>취소, 할인 8건</t>
    <phoneticPr fontId="1" type="noConversion"/>
  </si>
  <si>
    <t>취소 1건</t>
    <phoneticPr fontId="1" type="noConversion"/>
  </si>
  <si>
    <t>무료강사 유류대</t>
    <phoneticPr fontId="1" type="noConversion"/>
  </si>
  <si>
    <t>2월 강사료</t>
    <phoneticPr fontId="1" type="noConversion"/>
  </si>
  <si>
    <t>1분기 수강료징수</t>
    <phoneticPr fontId="1" type="noConversion"/>
  </si>
  <si>
    <t>취소, 할인 18건</t>
    <phoneticPr fontId="1" type="noConversion"/>
  </si>
  <si>
    <t>취소, 할인 7건</t>
    <phoneticPr fontId="1" type="noConversion"/>
  </si>
  <si>
    <t>계좌해약 이자</t>
    <phoneticPr fontId="1" type="noConversion"/>
  </si>
  <si>
    <t>헬스기구 수리</t>
    <phoneticPr fontId="1" type="noConversion"/>
  </si>
  <si>
    <t>재능기부 특강 재료비</t>
    <phoneticPr fontId="1" type="noConversion"/>
  </si>
  <si>
    <t>1월 강사료</t>
    <phoneticPr fontId="1" type="noConversion"/>
  </si>
  <si>
    <t>취소 4건</t>
    <phoneticPr fontId="1" type="noConversion"/>
  </si>
  <si>
    <t>재능기부강사간담회(현수막)</t>
    <phoneticPr fontId="1" type="noConversion"/>
  </si>
  <si>
    <t>취소, 할인8건</t>
    <phoneticPr fontId="1" type="noConversion"/>
  </si>
  <si>
    <t>찾아가는 재능기부 특강 재료비</t>
    <phoneticPr fontId="1" type="noConversion"/>
  </si>
  <si>
    <t>헬스장 및 요가매트 구입</t>
    <phoneticPr fontId="1" type="noConversion"/>
  </si>
  <si>
    <t>2분기 수강료징수</t>
    <phoneticPr fontId="1" type="noConversion"/>
  </si>
  <si>
    <t>'15.1.1.~6.30.</t>
    <phoneticPr fontId="1" type="noConversion"/>
  </si>
  <si>
    <t>각종 행사 지원</t>
    <phoneticPr fontId="1" type="noConversion"/>
  </si>
  <si>
    <t>강사료, 자원봉사료</t>
    <phoneticPr fontId="1" type="noConversion"/>
  </si>
  <si>
    <t>2015년 상반기</t>
    <phoneticPr fontId="1" type="noConversion"/>
  </si>
  <si>
    <t>'14년 하반기 잔액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</si>
</sst>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m&quot;/&quot;d"/>
  </numFmts>
  <fonts count="16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6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3" fillId="0" borderId="0" applyFont="0" applyFill="0" applyBorder="0" applyAlignment="0" applyProtection="0"/>
    <xf numFmtId="0" fontId="3" fillId="0" borderId="0"/>
  </cellStyleXfs>
  <cellXfs count="110">
    <xf numFmtId="0" fontId="0" fillId="0" borderId="0" xfId="0"/>
    <xf numFmtId="0" fontId="0" fillId="0" borderId="0" xfId="0" applyAlignment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shrinkToFit="1"/>
    </xf>
    <xf numFmtId="0" fontId="5" fillId="0" borderId="0" xfId="0" applyFont="1" applyAlignment="1">
      <alignment horizontal="center" shrinkToFit="1"/>
    </xf>
    <xf numFmtId="176" fontId="0" fillId="0" borderId="0" xfId="0" applyNumberFormat="1" applyAlignment="1">
      <alignment horizontal="center"/>
    </xf>
    <xf numFmtId="41" fontId="3" fillId="0" borderId="0" xfId="1" applyBorder="1" applyAlignment="1">
      <alignment vertical="center" shrinkToFit="1"/>
    </xf>
    <xf numFmtId="0" fontId="0" fillId="0" borderId="0" xfId="0" applyFill="1" applyBorder="1" applyAlignment="1">
      <alignment horizontal="center" vertical="center" shrinkToFit="1"/>
    </xf>
    <xf numFmtId="41" fontId="3" fillId="0" borderId="0" xfId="1" applyAlignment="1">
      <alignment vertical="center" shrinkToFit="1"/>
    </xf>
    <xf numFmtId="0" fontId="0" fillId="0" borderId="0" xfId="0" applyFill="1" applyAlignment="1">
      <alignment horizontal="center" vertical="center" shrinkToFit="1"/>
    </xf>
    <xf numFmtId="41" fontId="3" fillId="0" borderId="0" xfId="1" applyAlignment="1">
      <alignment shrinkToFit="1"/>
    </xf>
    <xf numFmtId="0" fontId="0" fillId="0" borderId="0" xfId="0" applyFill="1" applyAlignment="1">
      <alignment horizontal="center" shrinkToFit="1"/>
    </xf>
    <xf numFmtId="0" fontId="0" fillId="0" borderId="0" xfId="0" applyAlignment="1">
      <alignment shrinkToFit="1"/>
    </xf>
    <xf numFmtId="41" fontId="2" fillId="0" borderId="0" xfId="1" applyFont="1" applyBorder="1" applyAlignment="1">
      <alignment vertical="center" shrinkToFit="1"/>
    </xf>
    <xf numFmtId="0" fontId="6" fillId="0" borderId="0" xfId="0" applyFont="1" applyAlignment="1">
      <alignment vertical="center"/>
    </xf>
    <xf numFmtId="176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41" fontId="3" fillId="0" borderId="0" xfId="1" applyFont="1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3" fillId="0" borderId="0" xfId="0" applyFont="1" applyFill="1" applyBorder="1" applyAlignment="1">
      <alignment horizontal="center" vertical="center" shrinkToFit="1"/>
    </xf>
    <xf numFmtId="41" fontId="6" fillId="0" borderId="15" xfId="1" applyFont="1" applyBorder="1" applyAlignment="1">
      <alignment vertical="center"/>
    </xf>
    <xf numFmtId="41" fontId="6" fillId="0" borderId="11" xfId="1" applyFont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41" fontId="6" fillId="0" borderId="0" xfId="1" applyFont="1" applyFill="1" applyBorder="1" applyAlignment="1">
      <alignment vertical="center"/>
    </xf>
    <xf numFmtId="0" fontId="8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 wrapText="1"/>
    </xf>
    <xf numFmtId="0" fontId="9" fillId="0" borderId="0" xfId="2" applyFont="1" applyFill="1" applyBorder="1" applyAlignment="1">
      <alignment horizontal="center" vertical="center"/>
    </xf>
    <xf numFmtId="176" fontId="6" fillId="0" borderId="0" xfId="2" applyNumberFormat="1" applyFont="1" applyFill="1" applyBorder="1" applyAlignment="1">
      <alignment horizont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vertical="center" wrapText="1"/>
    </xf>
    <xf numFmtId="41" fontId="10" fillId="0" borderId="0" xfId="2" applyNumberFormat="1" applyFont="1" applyFill="1" applyBorder="1" applyAlignment="1">
      <alignment vertical="center"/>
    </xf>
    <xf numFmtId="41" fontId="10" fillId="0" borderId="0" xfId="1" applyFont="1" applyFill="1" applyBorder="1" applyAlignment="1">
      <alignment vertical="center"/>
    </xf>
    <xf numFmtId="176" fontId="6" fillId="0" borderId="0" xfId="2" applyNumberFormat="1" applyFont="1" applyFill="1" applyAlignment="1">
      <alignment horizontal="center" vertical="center"/>
    </xf>
    <xf numFmtId="0" fontId="6" fillId="0" borderId="0" xfId="2" applyFont="1" applyFill="1" applyAlignment="1">
      <alignment vertical="center"/>
    </xf>
    <xf numFmtId="41" fontId="6" fillId="0" borderId="0" xfId="1" applyFont="1" applyFill="1" applyAlignment="1">
      <alignment vertical="center"/>
    </xf>
    <xf numFmtId="176" fontId="6" fillId="0" borderId="0" xfId="2" applyNumberFormat="1" applyFont="1" applyFill="1" applyAlignment="1">
      <alignment horizontal="center"/>
    </xf>
    <xf numFmtId="0" fontId="6" fillId="0" borderId="0" xfId="2" applyFont="1" applyFill="1"/>
    <xf numFmtId="41" fontId="6" fillId="0" borderId="0" xfId="1" applyFont="1" applyFill="1"/>
    <xf numFmtId="41" fontId="6" fillId="0" borderId="13" xfId="1" applyFont="1" applyBorder="1" applyAlignment="1">
      <alignment vertical="center"/>
    </xf>
    <xf numFmtId="41" fontId="6" fillId="0" borderId="5" xfId="1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41" fontId="5" fillId="0" borderId="11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4" fillId="0" borderId="4" xfId="0" quotePrefix="1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41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quotePrefix="1" applyFont="1" applyBorder="1" applyAlignment="1">
      <alignment horizontal="center" vertical="center" shrinkToFit="1"/>
    </xf>
    <xf numFmtId="41" fontId="7" fillId="3" borderId="20" xfId="1" applyFont="1" applyFill="1" applyBorder="1" applyAlignment="1">
      <alignment vertical="center"/>
    </xf>
    <xf numFmtId="0" fontId="7" fillId="3" borderId="21" xfId="2" applyFont="1" applyFill="1" applyBorder="1" applyAlignment="1">
      <alignment horizontal="center" vertical="center"/>
    </xf>
    <xf numFmtId="176" fontId="6" fillId="4" borderId="1" xfId="2" applyNumberFormat="1" applyFont="1" applyFill="1" applyBorder="1" applyAlignment="1">
      <alignment horizontal="center" vertical="center"/>
    </xf>
    <xf numFmtId="0" fontId="6" fillId="4" borderId="2" xfId="2" applyFont="1" applyFill="1" applyBorder="1" applyAlignment="1">
      <alignment horizontal="center" vertical="center"/>
    </xf>
    <xf numFmtId="41" fontId="6" fillId="4" borderId="2" xfId="1" applyFont="1" applyFill="1" applyBorder="1" applyAlignment="1">
      <alignment horizontal="center" vertical="center"/>
    </xf>
    <xf numFmtId="0" fontId="6" fillId="4" borderId="3" xfId="2" applyFont="1" applyFill="1" applyBorder="1" applyAlignment="1">
      <alignment horizontal="center" vertical="center"/>
    </xf>
    <xf numFmtId="41" fontId="7" fillId="3" borderId="14" xfId="1" applyFont="1" applyFill="1" applyBorder="1" applyAlignment="1">
      <alignment vertical="center"/>
    </xf>
    <xf numFmtId="41" fontId="6" fillId="0" borderId="22" xfId="1" applyFont="1" applyBorder="1" applyAlignment="1">
      <alignment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8" xfId="0" quotePrefix="1" applyFont="1" applyBorder="1" applyAlignment="1">
      <alignment horizontal="center" vertical="center" shrinkToFit="1"/>
    </xf>
    <xf numFmtId="41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176" fontId="6" fillId="0" borderId="10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41" fontId="7" fillId="0" borderId="15" xfId="1" applyFont="1" applyBorder="1" applyAlignment="1">
      <alignment vertical="center"/>
    </xf>
    <xf numFmtId="0" fontId="6" fillId="0" borderId="12" xfId="0" applyFont="1" applyFill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/>
    </xf>
    <xf numFmtId="0" fontId="6" fillId="0" borderId="1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41" fontId="10" fillId="3" borderId="20" xfId="0" applyNumberFormat="1" applyFont="1" applyFill="1" applyBorder="1" applyAlignment="1">
      <alignment vertical="center"/>
    </xf>
    <xf numFmtId="0" fontId="9" fillId="0" borderId="5" xfId="0" applyFont="1" applyBorder="1" applyAlignment="1">
      <alignment horizontal="left" vertical="center" wrapText="1"/>
    </xf>
    <xf numFmtId="0" fontId="7" fillId="3" borderId="25" xfId="2" applyFont="1" applyFill="1" applyBorder="1" applyAlignment="1">
      <alignment horizontal="center" vertical="center"/>
    </xf>
    <xf numFmtId="176" fontId="6" fillId="0" borderId="26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/>
    </xf>
    <xf numFmtId="176" fontId="6" fillId="0" borderId="28" xfId="0" applyNumberFormat="1" applyFont="1" applyBorder="1" applyAlignment="1">
      <alignment horizontal="center" vertical="center"/>
    </xf>
    <xf numFmtId="41" fontId="6" fillId="0" borderId="29" xfId="1" applyFont="1" applyBorder="1" applyAlignment="1">
      <alignment vertical="center"/>
    </xf>
    <xf numFmtId="0" fontId="6" fillId="0" borderId="30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shrinkToFit="1"/>
    </xf>
    <xf numFmtId="176" fontId="14" fillId="0" borderId="0" xfId="0" applyNumberFormat="1" applyFont="1" applyAlignment="1">
      <alignment horizontal="center" vertical="center"/>
    </xf>
    <xf numFmtId="0" fontId="15" fillId="0" borderId="0" xfId="0" applyFont="1" applyAlignment="1"/>
    <xf numFmtId="0" fontId="15" fillId="0" borderId="0" xfId="0" applyFont="1" applyBorder="1" applyAlignment="1"/>
    <xf numFmtId="41" fontId="13" fillId="0" borderId="17" xfId="1" applyFont="1" applyFill="1" applyBorder="1" applyAlignment="1">
      <alignment horizontal="center" vertical="center"/>
    </xf>
    <xf numFmtId="176" fontId="7" fillId="3" borderId="18" xfId="2" applyNumberFormat="1" applyFont="1" applyFill="1" applyBorder="1" applyAlignment="1">
      <alignment horizontal="center" vertical="center"/>
    </xf>
    <xf numFmtId="176" fontId="7" fillId="3" borderId="19" xfId="2" applyNumberFormat="1" applyFont="1" applyFill="1" applyBorder="1" applyAlignment="1">
      <alignment horizontal="center" vertical="center"/>
    </xf>
    <xf numFmtId="176" fontId="10" fillId="0" borderId="0" xfId="2" applyNumberFormat="1" applyFont="1" applyFill="1" applyBorder="1" applyAlignment="1">
      <alignment horizontal="center" vertical="center"/>
    </xf>
    <xf numFmtId="176" fontId="7" fillId="3" borderId="23" xfId="2" applyNumberFormat="1" applyFont="1" applyFill="1" applyBorder="1" applyAlignment="1">
      <alignment horizontal="center" vertical="center"/>
    </xf>
    <xf numFmtId="176" fontId="7" fillId="3" borderId="24" xfId="2" applyNumberFormat="1" applyFont="1" applyFill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</cellXfs>
  <cellStyles count="3"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1"/>
  <sheetViews>
    <sheetView tabSelected="1" workbookViewId="0">
      <selection sqref="A1:G2"/>
    </sheetView>
  </sheetViews>
  <sheetFormatPr defaultRowHeight="13.5"/>
  <cols>
    <col min="1" max="1" width="10.77734375" customWidth="1"/>
    <col min="2" max="2" width="25.77734375" customWidth="1"/>
    <col min="3" max="6" width="10.77734375" customWidth="1"/>
    <col min="7" max="7" width="5.77734375" customWidth="1"/>
  </cols>
  <sheetData>
    <row r="1" spans="1:7" ht="20.100000000000001" customHeight="1">
      <c r="A1" s="100" t="s">
        <v>26</v>
      </c>
      <c r="B1" s="101"/>
      <c r="C1" s="101"/>
      <c r="D1" s="101"/>
      <c r="E1" s="101"/>
      <c r="F1" s="101"/>
      <c r="G1" s="101"/>
    </row>
    <row r="2" spans="1:7" ht="20.100000000000001" customHeight="1" thickBot="1">
      <c r="A2" s="102"/>
      <c r="B2" s="102"/>
      <c r="C2" s="102"/>
      <c r="D2" s="102"/>
      <c r="E2" s="102"/>
      <c r="F2" s="102"/>
      <c r="G2" s="101"/>
    </row>
    <row r="3" spans="1:7" s="7" customFormat="1" ht="22.5" customHeight="1" thickBot="1">
      <c r="A3" s="48" t="s">
        <v>7</v>
      </c>
      <c r="B3" s="49" t="s">
        <v>14</v>
      </c>
      <c r="C3" s="49" t="s">
        <v>15</v>
      </c>
      <c r="D3" s="49" t="s">
        <v>16</v>
      </c>
      <c r="E3" s="49" t="s">
        <v>17</v>
      </c>
      <c r="F3" s="49" t="s">
        <v>18</v>
      </c>
      <c r="G3" s="50" t="s">
        <v>19</v>
      </c>
    </row>
    <row r="4" spans="1:7" s="8" customFormat="1" ht="25.5" customHeight="1" thickTop="1">
      <c r="A4" s="51" t="s">
        <v>20</v>
      </c>
      <c r="B4" s="52"/>
      <c r="C4" s="52"/>
      <c r="D4" s="53">
        <f>SUM(D5:D11)</f>
        <v>69471766</v>
      </c>
      <c r="E4" s="53">
        <f>SUM(E5:E11)</f>
        <v>33374688</v>
      </c>
      <c r="F4" s="53">
        <f>D4-E4</f>
        <v>36097078</v>
      </c>
      <c r="G4" s="54"/>
    </row>
    <row r="5" spans="1:7" s="7" customFormat="1" ht="25.5" customHeight="1">
      <c r="A5" s="55" t="s">
        <v>171</v>
      </c>
      <c r="B5" s="56"/>
      <c r="C5" s="56"/>
      <c r="D5" s="57">
        <v>26311156</v>
      </c>
      <c r="E5" s="57"/>
      <c r="F5" s="57"/>
      <c r="G5" s="58"/>
    </row>
    <row r="6" spans="1:7" s="7" customFormat="1" ht="25.5" customHeight="1">
      <c r="A6" s="59" t="s">
        <v>8</v>
      </c>
      <c r="B6" s="56" t="s">
        <v>21</v>
      </c>
      <c r="C6" s="60" t="s">
        <v>167</v>
      </c>
      <c r="D6" s="57">
        <v>43130300</v>
      </c>
      <c r="E6" s="57"/>
      <c r="F6" s="57"/>
      <c r="G6" s="58"/>
    </row>
    <row r="7" spans="1:7" s="7" customFormat="1" ht="25.5" customHeight="1">
      <c r="A7" s="59" t="s">
        <v>9</v>
      </c>
      <c r="B7" s="56" t="s">
        <v>170</v>
      </c>
      <c r="C7" s="60" t="s">
        <v>167</v>
      </c>
      <c r="D7" s="57">
        <v>30310</v>
      </c>
      <c r="E7" s="57"/>
      <c r="F7" s="57"/>
      <c r="G7" s="58"/>
    </row>
    <row r="8" spans="1:7" s="7" customFormat="1" ht="25.5" customHeight="1">
      <c r="A8" s="59" t="s">
        <v>10</v>
      </c>
      <c r="B8" s="56" t="s">
        <v>169</v>
      </c>
      <c r="C8" s="60" t="s">
        <v>167</v>
      </c>
      <c r="D8" s="57"/>
      <c r="E8" s="57">
        <v>26950000</v>
      </c>
      <c r="F8" s="57"/>
      <c r="G8" s="58"/>
    </row>
    <row r="9" spans="1:7" s="7" customFormat="1" ht="25.5" customHeight="1">
      <c r="A9" s="59" t="s">
        <v>11</v>
      </c>
      <c r="B9" s="56" t="s">
        <v>25</v>
      </c>
      <c r="C9" s="60" t="s">
        <v>167</v>
      </c>
      <c r="D9" s="57"/>
      <c r="E9" s="57">
        <v>2385468</v>
      </c>
      <c r="F9" s="57"/>
      <c r="G9" s="58"/>
    </row>
    <row r="10" spans="1:7" s="7" customFormat="1" ht="25.5" customHeight="1">
      <c r="A10" s="59" t="s">
        <v>12</v>
      </c>
      <c r="B10" s="56" t="s">
        <v>24</v>
      </c>
      <c r="C10" s="60" t="s">
        <v>167</v>
      </c>
      <c r="D10" s="57"/>
      <c r="E10" s="57">
        <v>3177350</v>
      </c>
      <c r="F10" s="57"/>
      <c r="G10" s="58"/>
    </row>
    <row r="11" spans="1:7" s="7" customFormat="1" ht="25.5" customHeight="1" thickBot="1">
      <c r="A11" s="69" t="s">
        <v>13</v>
      </c>
      <c r="B11" s="70" t="s">
        <v>168</v>
      </c>
      <c r="C11" s="71" t="s">
        <v>167</v>
      </c>
      <c r="D11" s="72"/>
      <c r="E11" s="72">
        <v>861870</v>
      </c>
      <c r="F11" s="72"/>
      <c r="G11" s="73"/>
    </row>
    <row r="12" spans="1:7" s="7" customFormat="1" ht="20.100000000000001" customHeight="1"/>
    <row r="13" spans="1:7" s="7" customFormat="1" ht="20.100000000000001" customHeight="1"/>
    <row r="14" spans="1:7" s="7" customFormat="1" ht="20.100000000000001" customHeight="1"/>
    <row r="15" spans="1:7" s="7" customFormat="1" ht="20.100000000000001" customHeight="1"/>
    <row r="16" spans="1:7" s="7" customFormat="1" ht="20.100000000000001" customHeight="1"/>
    <row r="17" s="7" customFormat="1" ht="20.100000000000001" customHeight="1"/>
    <row r="18" s="7" customFormat="1" ht="20.100000000000001" customHeight="1"/>
    <row r="19" s="6" customFormat="1" ht="20.100000000000001" customHeight="1"/>
    <row r="20" s="6" customFormat="1" ht="20.100000000000001" customHeight="1"/>
    <row r="21" s="6" customFormat="1" ht="20.100000000000001" customHeight="1"/>
  </sheetData>
  <mergeCells count="1">
    <mergeCell ref="A1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1"/>
  <sheetViews>
    <sheetView zoomScaleNormal="100" workbookViewId="0">
      <selection sqref="A1:F1"/>
    </sheetView>
  </sheetViews>
  <sheetFormatPr defaultRowHeight="16.5"/>
  <cols>
    <col min="1" max="1" width="5.6640625" style="43" customWidth="1"/>
    <col min="2" max="2" width="19.44140625" style="44" customWidth="1"/>
    <col min="3" max="3" width="12.44140625" style="44" customWidth="1"/>
    <col min="4" max="4" width="11.6640625" style="45" customWidth="1"/>
    <col min="5" max="5" width="12.33203125" style="44" customWidth="1"/>
    <col min="6" max="6" width="7.33203125" style="44" customWidth="1"/>
  </cols>
  <sheetData>
    <row r="1" spans="1:6" s="1" customFormat="1" ht="39.950000000000003" customHeight="1" thickBot="1">
      <c r="A1" s="103" t="s">
        <v>27</v>
      </c>
      <c r="B1" s="103"/>
      <c r="C1" s="103"/>
      <c r="D1" s="103"/>
      <c r="E1" s="103"/>
      <c r="F1" s="103"/>
    </row>
    <row r="2" spans="1:6" s="4" customFormat="1" ht="20.100000000000001" customHeight="1" thickBot="1">
      <c r="A2" s="63" t="s">
        <v>2</v>
      </c>
      <c r="B2" s="64" t="s">
        <v>6</v>
      </c>
      <c r="C2" s="65" t="s">
        <v>3</v>
      </c>
      <c r="D2" s="65" t="s">
        <v>4</v>
      </c>
      <c r="E2" s="65" t="s">
        <v>1</v>
      </c>
      <c r="F2" s="66" t="s">
        <v>5</v>
      </c>
    </row>
    <row r="3" spans="1:6" s="4" customFormat="1" ht="20.100000000000001" customHeight="1" thickTop="1">
      <c r="A3" s="74" t="s">
        <v>35</v>
      </c>
      <c r="B3" s="75" t="s">
        <v>36</v>
      </c>
      <c r="C3" s="25">
        <v>26311156</v>
      </c>
      <c r="D3" s="26"/>
      <c r="E3" s="25">
        <v>26311156</v>
      </c>
      <c r="F3" s="77"/>
    </row>
    <row r="4" spans="1:6" s="4" customFormat="1" ht="20.100000000000001" customHeight="1">
      <c r="A4" s="78" t="s">
        <v>37</v>
      </c>
      <c r="B4" s="79" t="s">
        <v>154</v>
      </c>
      <c r="C4" s="47">
        <v>528000</v>
      </c>
      <c r="D4" s="47"/>
      <c r="E4" s="26">
        <f>E3+C4</f>
        <v>26839156</v>
      </c>
      <c r="F4" s="80"/>
    </row>
    <row r="5" spans="1:6" s="4" customFormat="1" ht="20.100000000000001" customHeight="1">
      <c r="A5" s="78" t="s">
        <v>38</v>
      </c>
      <c r="B5" s="79" t="s">
        <v>130</v>
      </c>
      <c r="C5" s="47"/>
      <c r="D5" s="47">
        <v>293000</v>
      </c>
      <c r="E5" s="26">
        <f>E4-D5</f>
        <v>26546156</v>
      </c>
      <c r="F5" s="80"/>
    </row>
    <row r="6" spans="1:6" s="4" customFormat="1" ht="20.100000000000001" customHeight="1">
      <c r="A6" s="78"/>
      <c r="B6" s="79" t="s">
        <v>154</v>
      </c>
      <c r="C6" s="47">
        <v>942000</v>
      </c>
      <c r="D6" s="47"/>
      <c r="E6" s="26">
        <f>E5+C6</f>
        <v>27488156</v>
      </c>
      <c r="F6" s="80"/>
    </row>
    <row r="7" spans="1:6" s="4" customFormat="1" ht="20.100000000000001" customHeight="1">
      <c r="A7" s="78" t="s">
        <v>39</v>
      </c>
      <c r="B7" s="79" t="s">
        <v>154</v>
      </c>
      <c r="C7" s="47">
        <v>360000</v>
      </c>
      <c r="D7" s="47"/>
      <c r="E7" s="26">
        <f>E6+C7</f>
        <v>27848156</v>
      </c>
      <c r="F7" s="80"/>
    </row>
    <row r="8" spans="1:6" s="4" customFormat="1" ht="20.100000000000001" customHeight="1">
      <c r="A8" s="78" t="s">
        <v>40</v>
      </c>
      <c r="B8" s="79" t="s">
        <v>155</v>
      </c>
      <c r="C8" s="47"/>
      <c r="D8" s="47">
        <v>497200</v>
      </c>
      <c r="E8" s="26">
        <f>E7-D8</f>
        <v>27350956</v>
      </c>
      <c r="F8" s="80"/>
    </row>
    <row r="9" spans="1:6" s="4" customFormat="1" ht="20.100000000000001" customHeight="1">
      <c r="A9" s="78"/>
      <c r="B9" s="79" t="s">
        <v>154</v>
      </c>
      <c r="C9" s="47">
        <v>508000</v>
      </c>
      <c r="D9" s="47"/>
      <c r="E9" s="26">
        <f>E8+C9</f>
        <v>27858956</v>
      </c>
      <c r="F9" s="80"/>
    </row>
    <row r="10" spans="1:6" s="4" customFormat="1" ht="20.100000000000001" customHeight="1">
      <c r="A10" s="78" t="s">
        <v>41</v>
      </c>
      <c r="B10" s="79" t="s">
        <v>154</v>
      </c>
      <c r="C10" s="47">
        <v>96000</v>
      </c>
      <c r="D10" s="47"/>
      <c r="E10" s="26">
        <f>E9+C10</f>
        <v>27954956</v>
      </c>
      <c r="F10" s="81"/>
    </row>
    <row r="11" spans="1:6" s="4" customFormat="1" ht="20.100000000000001" customHeight="1">
      <c r="A11" s="78" t="s">
        <v>42</v>
      </c>
      <c r="B11" s="82" t="s">
        <v>43</v>
      </c>
      <c r="C11" s="47">
        <v>4206</v>
      </c>
      <c r="D11" s="47"/>
      <c r="E11" s="26">
        <f>E10+C11</f>
        <v>27959162</v>
      </c>
      <c r="F11" s="80"/>
    </row>
    <row r="12" spans="1:6" s="4" customFormat="1" ht="20.100000000000001" customHeight="1">
      <c r="A12" s="78" t="s">
        <v>44</v>
      </c>
      <c r="B12" s="79" t="s">
        <v>156</v>
      </c>
      <c r="C12" s="47"/>
      <c r="D12" s="47">
        <v>156500</v>
      </c>
      <c r="E12" s="26">
        <f>E11-D12</f>
        <v>27802662</v>
      </c>
      <c r="F12" s="80"/>
    </row>
    <row r="13" spans="1:6" s="4" customFormat="1" ht="20.100000000000001" customHeight="1">
      <c r="A13" s="78"/>
      <c r="B13" s="82" t="s">
        <v>157</v>
      </c>
      <c r="C13" s="47">
        <v>1702</v>
      </c>
      <c r="D13" s="47"/>
      <c r="E13" s="26">
        <f>E12+C13</f>
        <v>27804364</v>
      </c>
      <c r="F13" s="80"/>
    </row>
    <row r="14" spans="1:6" s="4" customFormat="1" ht="20.100000000000001" customHeight="1">
      <c r="A14" s="78" t="s">
        <v>45</v>
      </c>
      <c r="B14" s="79" t="s">
        <v>46</v>
      </c>
      <c r="C14" s="47"/>
      <c r="D14" s="47">
        <v>95700</v>
      </c>
      <c r="E14" s="26">
        <f t="shared" ref="E14:E25" si="0">E13-D14</f>
        <v>27708664</v>
      </c>
      <c r="F14" s="83"/>
    </row>
    <row r="15" spans="1:6" s="4" customFormat="1" ht="20.100000000000001" customHeight="1">
      <c r="A15" s="78"/>
      <c r="B15" s="79" t="s">
        <v>29</v>
      </c>
      <c r="C15" s="47"/>
      <c r="D15" s="47">
        <v>6990</v>
      </c>
      <c r="E15" s="26">
        <f t="shared" si="0"/>
        <v>27701674</v>
      </c>
      <c r="F15" s="80"/>
    </row>
    <row r="16" spans="1:6" s="4" customFormat="1" ht="20.100000000000001" customHeight="1">
      <c r="A16" s="78"/>
      <c r="B16" s="79" t="s">
        <v>158</v>
      </c>
      <c r="C16" s="47"/>
      <c r="D16" s="47">
        <v>38500</v>
      </c>
      <c r="E16" s="26">
        <f t="shared" si="0"/>
        <v>27663174</v>
      </c>
      <c r="F16" s="87"/>
    </row>
    <row r="17" spans="1:6" s="4" customFormat="1" ht="20.100000000000001" customHeight="1">
      <c r="A17" s="78" t="s">
        <v>47</v>
      </c>
      <c r="B17" s="79" t="s">
        <v>149</v>
      </c>
      <c r="C17" s="47"/>
      <c r="D17" s="47">
        <v>120000</v>
      </c>
      <c r="E17" s="26">
        <f t="shared" si="0"/>
        <v>27543174</v>
      </c>
      <c r="F17" s="80"/>
    </row>
    <row r="18" spans="1:6" s="4" customFormat="1" ht="20.100000000000001" customHeight="1">
      <c r="A18" s="78" t="s">
        <v>48</v>
      </c>
      <c r="B18" s="79" t="s">
        <v>161</v>
      </c>
      <c r="C18" s="47"/>
      <c r="D18" s="47">
        <v>128200</v>
      </c>
      <c r="E18" s="26">
        <f t="shared" si="0"/>
        <v>27414974</v>
      </c>
      <c r="F18" s="80"/>
    </row>
    <row r="19" spans="1:6" s="4" customFormat="1" ht="20.100000000000001" customHeight="1">
      <c r="A19" s="78" t="s">
        <v>49</v>
      </c>
      <c r="B19" s="79" t="s">
        <v>50</v>
      </c>
      <c r="C19" s="47"/>
      <c r="D19" s="47">
        <v>49038</v>
      </c>
      <c r="E19" s="26">
        <f t="shared" si="0"/>
        <v>27365936</v>
      </c>
      <c r="F19" s="80"/>
    </row>
    <row r="20" spans="1:6" s="4" customFormat="1" ht="20.100000000000001" customHeight="1">
      <c r="A20" s="78" t="s">
        <v>51</v>
      </c>
      <c r="B20" s="79" t="s">
        <v>159</v>
      </c>
      <c r="C20" s="47"/>
      <c r="D20" s="47">
        <v>100000</v>
      </c>
      <c r="E20" s="26">
        <f t="shared" si="0"/>
        <v>27265936</v>
      </c>
      <c r="F20" s="80"/>
    </row>
    <row r="21" spans="1:6" s="4" customFormat="1" ht="20.100000000000001" customHeight="1">
      <c r="A21" s="78" t="s">
        <v>52</v>
      </c>
      <c r="B21" s="82" t="s">
        <v>151</v>
      </c>
      <c r="C21" s="47"/>
      <c r="D21" s="47">
        <v>19000</v>
      </c>
      <c r="E21" s="26">
        <f t="shared" si="0"/>
        <v>27246936</v>
      </c>
      <c r="F21" s="80"/>
    </row>
    <row r="22" spans="1:6" s="4" customFormat="1" ht="20.100000000000001" customHeight="1">
      <c r="A22" s="78"/>
      <c r="B22" s="79" t="s">
        <v>160</v>
      </c>
      <c r="C22" s="47"/>
      <c r="D22" s="47">
        <v>4866040</v>
      </c>
      <c r="E22" s="26">
        <f t="shared" si="0"/>
        <v>22380896</v>
      </c>
      <c r="F22" s="84"/>
    </row>
    <row r="23" spans="1:6" s="4" customFormat="1" ht="20.100000000000001" customHeight="1">
      <c r="A23" s="78"/>
      <c r="B23" s="82" t="s">
        <v>144</v>
      </c>
      <c r="C23" s="47"/>
      <c r="D23" s="47">
        <v>223960</v>
      </c>
      <c r="E23" s="26">
        <f t="shared" si="0"/>
        <v>22156936</v>
      </c>
      <c r="F23" s="80"/>
    </row>
    <row r="24" spans="1:6" s="4" customFormat="1" ht="20.100000000000001" customHeight="1">
      <c r="A24" s="78"/>
      <c r="B24" s="79" t="s">
        <v>146</v>
      </c>
      <c r="C24" s="47"/>
      <c r="D24" s="47">
        <v>200000</v>
      </c>
      <c r="E24" s="26">
        <f t="shared" si="0"/>
        <v>21956936</v>
      </c>
      <c r="F24" s="80"/>
    </row>
    <row r="25" spans="1:6" s="4" customFormat="1" ht="20.100000000000001" customHeight="1" thickBot="1">
      <c r="A25" s="85"/>
      <c r="B25" s="79" t="s">
        <v>152</v>
      </c>
      <c r="C25" s="47"/>
      <c r="D25" s="47">
        <v>100000</v>
      </c>
      <c r="E25" s="68">
        <f t="shared" si="0"/>
        <v>21856936</v>
      </c>
      <c r="F25" s="86"/>
    </row>
    <row r="26" spans="1:6" s="4" customFormat="1" ht="20.100000000000001" customHeight="1" thickTop="1" thickBot="1">
      <c r="A26" s="104" t="s">
        <v>22</v>
      </c>
      <c r="B26" s="105"/>
      <c r="C26" s="61">
        <f>SUM(C3:C25)</f>
        <v>28751064</v>
      </c>
      <c r="D26" s="61">
        <f>SUM(D4:D25)</f>
        <v>6894128</v>
      </c>
      <c r="E26" s="88">
        <f>C26-D26</f>
        <v>21856936</v>
      </c>
      <c r="F26" s="62"/>
    </row>
    <row r="27" spans="1:6" s="4" customFormat="1" ht="20.100000000000001" customHeight="1">
      <c r="A27" s="27"/>
      <c r="B27" s="28"/>
      <c r="C27" s="29"/>
      <c r="D27" s="29"/>
      <c r="E27" s="29"/>
      <c r="F27" s="30"/>
    </row>
    <row r="28" spans="1:6" s="4" customFormat="1" ht="20.100000000000001" customHeight="1">
      <c r="A28" s="27"/>
      <c r="B28" s="31"/>
      <c r="C28" s="29"/>
      <c r="D28" s="29"/>
      <c r="E28" s="29"/>
      <c r="F28" s="32"/>
    </row>
    <row r="29" spans="1:6" s="4" customFormat="1" ht="20.100000000000001" customHeight="1">
      <c r="A29" s="27"/>
      <c r="B29" s="28"/>
      <c r="C29" s="29"/>
      <c r="D29" s="29"/>
      <c r="E29" s="29"/>
      <c r="F29" s="32"/>
    </row>
    <row r="30" spans="1:6" s="4" customFormat="1" ht="20.100000000000001" customHeight="1">
      <c r="A30" s="27"/>
      <c r="B30" s="31"/>
      <c r="C30" s="29"/>
      <c r="D30" s="29"/>
      <c r="E30" s="29"/>
      <c r="F30" s="32"/>
    </row>
    <row r="31" spans="1:6" s="4" customFormat="1" ht="20.100000000000001" customHeight="1">
      <c r="A31" s="27"/>
      <c r="B31" s="31"/>
      <c r="C31" s="29"/>
      <c r="D31" s="29"/>
      <c r="E31" s="29"/>
      <c r="F31" s="32"/>
    </row>
    <row r="32" spans="1:6" s="4" customFormat="1" ht="20.100000000000001" customHeight="1">
      <c r="A32" s="27"/>
      <c r="B32" s="33"/>
      <c r="C32" s="29"/>
      <c r="D32" s="29"/>
      <c r="E32" s="29"/>
      <c r="F32" s="32"/>
    </row>
    <row r="33" spans="1:6" s="4" customFormat="1" ht="20.100000000000001" customHeight="1">
      <c r="A33" s="27"/>
      <c r="B33" s="31"/>
      <c r="C33" s="29"/>
      <c r="D33" s="29"/>
      <c r="E33" s="29"/>
      <c r="F33" s="34"/>
    </row>
    <row r="34" spans="1:6" s="4" customFormat="1" ht="20.100000000000001" customHeight="1">
      <c r="A34" s="27"/>
      <c r="B34" s="33"/>
      <c r="C34" s="29"/>
      <c r="D34" s="29"/>
      <c r="E34" s="29"/>
      <c r="F34" s="32"/>
    </row>
    <row r="35" spans="1:6" s="4" customFormat="1" ht="20.100000000000001" customHeight="1">
      <c r="A35" s="27"/>
      <c r="B35" s="31"/>
      <c r="C35" s="29"/>
      <c r="D35" s="29"/>
      <c r="E35" s="29"/>
      <c r="F35" s="32"/>
    </row>
    <row r="36" spans="1:6" s="4" customFormat="1" ht="20.100000000000001" customHeight="1">
      <c r="A36" s="35"/>
      <c r="B36" s="31"/>
      <c r="C36" s="29"/>
      <c r="D36" s="29"/>
      <c r="E36" s="29"/>
      <c r="F36" s="32"/>
    </row>
    <row r="37" spans="1:6" s="4" customFormat="1" ht="20.100000000000001" customHeight="1">
      <c r="A37" s="27"/>
      <c r="B37" s="31"/>
      <c r="C37" s="29"/>
      <c r="D37" s="29"/>
      <c r="E37" s="29"/>
      <c r="F37" s="32"/>
    </row>
    <row r="38" spans="1:6" s="4" customFormat="1" ht="20.100000000000001" customHeight="1">
      <c r="A38" s="27"/>
      <c r="B38" s="31"/>
      <c r="C38" s="29"/>
      <c r="D38" s="29"/>
      <c r="E38" s="29"/>
      <c r="F38" s="32"/>
    </row>
    <row r="39" spans="1:6" s="5" customFormat="1" ht="20.100000000000001" customHeight="1">
      <c r="A39" s="27"/>
      <c r="B39" s="31"/>
      <c r="C39" s="29"/>
      <c r="D39" s="29"/>
      <c r="E39" s="29"/>
      <c r="F39" s="32"/>
    </row>
    <row r="40" spans="1:6" s="1" customFormat="1" ht="21.75" customHeight="1">
      <c r="A40" s="27"/>
      <c r="B40" s="31"/>
      <c r="C40" s="29"/>
      <c r="D40" s="29"/>
      <c r="E40" s="29"/>
      <c r="F40" s="32"/>
    </row>
    <row r="41" spans="1:6" s="1" customFormat="1" ht="21.75" customHeight="1">
      <c r="A41" s="27"/>
      <c r="B41" s="31"/>
      <c r="C41" s="29"/>
      <c r="D41" s="29"/>
      <c r="E41" s="29"/>
      <c r="F41" s="32"/>
    </row>
    <row r="42" spans="1:6" s="1" customFormat="1" ht="21.75" customHeight="1">
      <c r="A42" s="27"/>
      <c r="B42" s="33"/>
      <c r="C42" s="29"/>
      <c r="D42" s="29"/>
      <c r="E42" s="29"/>
      <c r="F42" s="32"/>
    </row>
    <row r="43" spans="1:6" s="1" customFormat="1" ht="21.75" customHeight="1">
      <c r="A43" s="27"/>
      <c r="B43" s="36"/>
      <c r="C43" s="36"/>
      <c r="D43" s="29"/>
      <c r="E43" s="29"/>
      <c r="F43" s="36"/>
    </row>
    <row r="44" spans="1:6" s="1" customFormat="1" ht="21.75" customHeight="1">
      <c r="A44" s="27"/>
      <c r="B44" s="36"/>
      <c r="C44" s="36"/>
      <c r="D44" s="29"/>
      <c r="E44" s="29"/>
      <c r="F44" s="36"/>
    </row>
    <row r="45" spans="1:6" s="1" customFormat="1" ht="21.75" customHeight="1">
      <c r="A45" s="27"/>
      <c r="B45" s="37"/>
      <c r="C45" s="36"/>
      <c r="D45" s="29"/>
      <c r="E45" s="29"/>
      <c r="F45" s="36"/>
    </row>
    <row r="46" spans="1:6" s="1" customFormat="1" ht="28.5" customHeight="1">
      <c r="A46" s="27"/>
      <c r="B46" s="36"/>
      <c r="C46" s="36"/>
      <c r="D46" s="29"/>
      <c r="E46" s="29"/>
      <c r="F46" s="36"/>
    </row>
    <row r="47" spans="1:6" s="1" customFormat="1" ht="22.5" customHeight="1">
      <c r="A47" s="27"/>
      <c r="B47" s="36"/>
      <c r="C47" s="36"/>
      <c r="D47" s="29"/>
      <c r="E47" s="29"/>
      <c r="F47" s="36"/>
    </row>
    <row r="48" spans="1:6" s="1" customFormat="1" ht="22.5" customHeight="1">
      <c r="A48" s="27"/>
      <c r="B48" s="36"/>
      <c r="C48" s="36"/>
      <c r="D48" s="29"/>
      <c r="E48" s="29"/>
      <c r="F48" s="36"/>
    </row>
    <row r="49" spans="1:6" s="1" customFormat="1" ht="22.5" customHeight="1">
      <c r="A49" s="27"/>
      <c r="B49" s="36"/>
      <c r="C49" s="36"/>
      <c r="D49" s="29"/>
      <c r="E49" s="29"/>
      <c r="F49" s="36"/>
    </row>
    <row r="50" spans="1:6" s="1" customFormat="1" ht="22.5" customHeight="1">
      <c r="A50" s="27"/>
      <c r="B50" s="37"/>
      <c r="C50" s="36"/>
      <c r="D50" s="29"/>
      <c r="E50" s="29"/>
      <c r="F50" s="34"/>
    </row>
    <row r="51" spans="1:6" s="1" customFormat="1" ht="22.5" customHeight="1">
      <c r="A51" s="27"/>
      <c r="B51" s="37"/>
      <c r="C51" s="36"/>
      <c r="D51" s="29"/>
      <c r="E51" s="29"/>
      <c r="F51" s="36"/>
    </row>
    <row r="52" spans="1:6" s="1" customFormat="1" ht="22.5" customHeight="1">
      <c r="A52" s="106"/>
      <c r="B52" s="106"/>
      <c r="C52" s="38"/>
      <c r="D52" s="39"/>
      <c r="E52" s="38"/>
      <c r="F52" s="36"/>
    </row>
    <row r="53" spans="1:6" s="1" customFormat="1" ht="22.5" customHeight="1">
      <c r="A53" s="27"/>
      <c r="B53" s="36"/>
      <c r="C53" s="36"/>
      <c r="D53" s="29"/>
      <c r="E53" s="36"/>
      <c r="F53" s="36"/>
    </row>
    <row r="54" spans="1:6" s="1" customFormat="1" ht="22.5" customHeight="1">
      <c r="A54" s="40"/>
      <c r="B54" s="41"/>
      <c r="C54" s="41"/>
      <c r="D54" s="42"/>
      <c r="E54" s="41"/>
      <c r="F54" s="41"/>
    </row>
    <row r="55" spans="1:6" s="1" customFormat="1" ht="22.5" customHeight="1">
      <c r="A55" s="40"/>
      <c r="B55" s="41"/>
      <c r="C55" s="41"/>
      <c r="D55" s="42"/>
      <c r="E55" s="41"/>
      <c r="F55" s="41"/>
    </row>
    <row r="56" spans="1:6" s="1" customFormat="1" ht="22.5" customHeight="1">
      <c r="A56" s="40"/>
      <c r="B56" s="41"/>
      <c r="C56" s="41"/>
      <c r="D56" s="42"/>
      <c r="E56" s="41"/>
      <c r="F56" s="41"/>
    </row>
    <row r="57" spans="1:6" s="1" customFormat="1" ht="22.5" customHeight="1">
      <c r="A57" s="40"/>
      <c r="B57" s="41"/>
      <c r="C57" s="41"/>
      <c r="D57" s="42"/>
      <c r="E57" s="41"/>
      <c r="F57" s="41"/>
    </row>
    <row r="58" spans="1:6" s="1" customFormat="1" ht="22.5" customHeight="1">
      <c r="A58" s="40"/>
      <c r="B58" s="41"/>
      <c r="C58" s="41"/>
      <c r="D58" s="42"/>
      <c r="E58" s="41"/>
      <c r="F58" s="41"/>
    </row>
    <row r="59" spans="1:6" s="1" customFormat="1" ht="22.5" customHeight="1">
      <c r="A59" s="40"/>
      <c r="B59" s="41"/>
      <c r="C59" s="41"/>
      <c r="D59" s="42"/>
      <c r="E59" s="41"/>
      <c r="F59" s="41"/>
    </row>
    <row r="60" spans="1:6" s="1" customFormat="1" ht="22.5" customHeight="1">
      <c r="A60" s="43"/>
      <c r="B60" s="44"/>
      <c r="C60" s="44"/>
      <c r="D60" s="45"/>
      <c r="E60" s="44"/>
      <c r="F60" s="44"/>
    </row>
    <row r="61" spans="1:6" s="1" customFormat="1" ht="22.5" customHeight="1">
      <c r="A61" s="43"/>
      <c r="B61" s="44"/>
      <c r="C61" s="44"/>
      <c r="D61" s="45"/>
      <c r="E61" s="44"/>
      <c r="F61" s="44"/>
    </row>
    <row r="62" spans="1:6" s="1" customFormat="1" ht="22.5" customHeight="1">
      <c r="A62" s="43"/>
      <c r="B62" s="44"/>
      <c r="C62" s="44"/>
      <c r="D62" s="45"/>
      <c r="E62" s="44"/>
      <c r="F62" s="44"/>
    </row>
    <row r="63" spans="1:6" s="1" customFormat="1" ht="22.5" customHeight="1">
      <c r="A63" s="43"/>
      <c r="B63" s="44"/>
      <c r="C63" s="44"/>
      <c r="D63" s="45"/>
      <c r="E63" s="44"/>
      <c r="F63" s="44"/>
    </row>
    <row r="64" spans="1:6" s="1" customFormat="1" ht="22.5" customHeight="1">
      <c r="A64" s="43"/>
      <c r="B64" s="44"/>
      <c r="C64" s="44"/>
      <c r="D64" s="45"/>
      <c r="E64" s="44"/>
      <c r="F64" s="44"/>
    </row>
    <row r="65" spans="1:6" s="1" customFormat="1" ht="22.5" customHeight="1">
      <c r="A65" s="43"/>
      <c r="B65" s="44"/>
      <c r="C65" s="44"/>
      <c r="D65" s="45"/>
      <c r="E65" s="44"/>
      <c r="F65" s="44"/>
    </row>
    <row r="66" spans="1:6" s="1" customFormat="1" ht="22.5" customHeight="1">
      <c r="A66" s="43"/>
      <c r="B66" s="44"/>
      <c r="C66" s="44"/>
      <c r="D66" s="45"/>
      <c r="E66" s="44"/>
      <c r="F66" s="44"/>
    </row>
    <row r="67" spans="1:6" s="1" customFormat="1" ht="22.5" customHeight="1">
      <c r="A67" s="43"/>
      <c r="B67" s="44"/>
      <c r="C67" s="44"/>
      <c r="D67" s="45"/>
      <c r="E67" s="44"/>
      <c r="F67" s="44"/>
    </row>
    <row r="68" spans="1:6" s="1" customFormat="1" ht="22.5" customHeight="1">
      <c r="A68" s="43"/>
      <c r="B68" s="44"/>
      <c r="C68" s="44"/>
      <c r="D68" s="45"/>
      <c r="E68" s="44"/>
      <c r="F68" s="44"/>
    </row>
    <row r="69" spans="1:6" s="1" customFormat="1" ht="22.5" customHeight="1">
      <c r="A69" s="43"/>
      <c r="B69" s="44"/>
      <c r="C69" s="44"/>
      <c r="D69" s="45"/>
      <c r="E69" s="44"/>
      <c r="F69" s="44"/>
    </row>
    <row r="70" spans="1:6" s="1" customFormat="1" ht="22.5" customHeight="1">
      <c r="A70" s="43"/>
      <c r="B70" s="44"/>
      <c r="C70" s="44"/>
      <c r="D70" s="45"/>
      <c r="E70" s="44"/>
      <c r="F70" s="44"/>
    </row>
    <row r="71" spans="1:6" s="1" customFormat="1" ht="22.5" customHeight="1">
      <c r="A71" s="43"/>
      <c r="B71" s="44"/>
      <c r="C71" s="44"/>
      <c r="D71" s="45"/>
      <c r="E71" s="44"/>
      <c r="F71" s="44"/>
    </row>
  </sheetData>
  <mergeCells count="3">
    <mergeCell ref="A1:F1"/>
    <mergeCell ref="A26:B26"/>
    <mergeCell ref="A52:B52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0"/>
  <sheetViews>
    <sheetView workbookViewId="0">
      <selection sqref="A1:F1"/>
    </sheetView>
  </sheetViews>
  <sheetFormatPr defaultRowHeight="16.5"/>
  <cols>
    <col min="1" max="1" width="5.6640625" style="43" customWidth="1"/>
    <col min="2" max="2" width="19.44140625" style="44" customWidth="1"/>
    <col min="3" max="3" width="12.44140625" style="44" customWidth="1"/>
    <col min="4" max="4" width="11.6640625" style="45" customWidth="1"/>
    <col min="5" max="5" width="12.33203125" style="44" customWidth="1"/>
    <col min="6" max="6" width="7.33203125" style="44" customWidth="1"/>
  </cols>
  <sheetData>
    <row r="1" spans="1:6" s="1" customFormat="1" ht="39.950000000000003" customHeight="1" thickBot="1">
      <c r="A1" s="103" t="s">
        <v>53</v>
      </c>
      <c r="B1" s="103"/>
      <c r="C1" s="103"/>
      <c r="D1" s="103"/>
      <c r="E1" s="103"/>
      <c r="F1" s="103"/>
    </row>
    <row r="2" spans="1:6" s="5" customFormat="1" ht="20.100000000000001" customHeight="1" thickBot="1">
      <c r="A2" s="63" t="s">
        <v>2</v>
      </c>
      <c r="B2" s="64" t="s">
        <v>6</v>
      </c>
      <c r="C2" s="65" t="s">
        <v>3</v>
      </c>
      <c r="D2" s="65" t="s">
        <v>4</v>
      </c>
      <c r="E2" s="65" t="s">
        <v>1</v>
      </c>
      <c r="F2" s="66" t="s">
        <v>5</v>
      </c>
    </row>
    <row r="3" spans="1:6" s="4" customFormat="1" ht="20.100000000000001" customHeight="1" thickTop="1">
      <c r="A3" s="74" t="s">
        <v>61</v>
      </c>
      <c r="B3" s="75" t="s">
        <v>62</v>
      </c>
      <c r="C3" s="25">
        <v>21856936</v>
      </c>
      <c r="D3" s="26"/>
      <c r="E3" s="25">
        <v>21856936</v>
      </c>
      <c r="F3" s="77"/>
    </row>
    <row r="4" spans="1:6" s="4" customFormat="1" ht="20.100000000000001" customHeight="1">
      <c r="A4" s="78" t="s">
        <v>63</v>
      </c>
      <c r="B4" s="79" t="s">
        <v>150</v>
      </c>
      <c r="C4" s="47"/>
      <c r="D4" s="47">
        <v>147400</v>
      </c>
      <c r="E4" s="26">
        <f t="shared" ref="E4:E16" si="0">E3-D4</f>
        <v>21709536</v>
      </c>
      <c r="F4" s="80"/>
    </row>
    <row r="5" spans="1:6" s="4" customFormat="1" ht="20.100000000000001" customHeight="1">
      <c r="A5" s="78" t="s">
        <v>64</v>
      </c>
      <c r="B5" s="79" t="s">
        <v>55</v>
      </c>
      <c r="C5" s="47"/>
      <c r="D5" s="47">
        <v>104500</v>
      </c>
      <c r="E5" s="26">
        <f t="shared" si="0"/>
        <v>21605036</v>
      </c>
      <c r="F5" s="83"/>
    </row>
    <row r="6" spans="1:6" s="4" customFormat="1" ht="20.100000000000001" customHeight="1">
      <c r="A6" s="78" t="s">
        <v>65</v>
      </c>
      <c r="B6" s="99" t="s">
        <v>162</v>
      </c>
      <c r="C6" s="47"/>
      <c r="D6" s="47">
        <v>44000</v>
      </c>
      <c r="E6" s="26">
        <f t="shared" si="0"/>
        <v>21561036</v>
      </c>
      <c r="F6" s="80"/>
    </row>
    <row r="7" spans="1:6" s="4" customFormat="1" ht="20.100000000000001" customHeight="1">
      <c r="A7" s="78" t="s">
        <v>66</v>
      </c>
      <c r="B7" s="79" t="s">
        <v>151</v>
      </c>
      <c r="C7" s="47"/>
      <c r="D7" s="47">
        <v>26000</v>
      </c>
      <c r="E7" s="26">
        <f t="shared" si="0"/>
        <v>21535036</v>
      </c>
      <c r="F7" s="80"/>
    </row>
    <row r="8" spans="1:6" s="4" customFormat="1" ht="20.100000000000001" customHeight="1">
      <c r="A8" s="78" t="s">
        <v>67</v>
      </c>
      <c r="B8" s="79" t="s">
        <v>68</v>
      </c>
      <c r="C8" s="47"/>
      <c r="D8" s="47">
        <v>6990</v>
      </c>
      <c r="E8" s="26">
        <f t="shared" si="0"/>
        <v>21528046</v>
      </c>
      <c r="F8" s="80"/>
    </row>
    <row r="9" spans="1:6" s="4" customFormat="1" ht="20.100000000000001" customHeight="1">
      <c r="A9" s="78" t="s">
        <v>69</v>
      </c>
      <c r="B9" s="79" t="s">
        <v>70</v>
      </c>
      <c r="C9" s="47"/>
      <c r="D9" s="47">
        <v>95700</v>
      </c>
      <c r="E9" s="26">
        <f t="shared" si="0"/>
        <v>21432346</v>
      </c>
      <c r="F9" s="80"/>
    </row>
    <row r="10" spans="1:6" s="4" customFormat="1" ht="20.100000000000001" customHeight="1">
      <c r="A10" s="78" t="s">
        <v>71</v>
      </c>
      <c r="B10" s="79" t="s">
        <v>72</v>
      </c>
      <c r="C10" s="47"/>
      <c r="D10" s="47">
        <v>49038</v>
      </c>
      <c r="E10" s="26">
        <f t="shared" si="0"/>
        <v>21383308</v>
      </c>
      <c r="F10" s="81"/>
    </row>
    <row r="11" spans="1:6" s="4" customFormat="1" ht="20.100000000000001" customHeight="1">
      <c r="A11" s="78" t="s">
        <v>73</v>
      </c>
      <c r="B11" s="89" t="s">
        <v>74</v>
      </c>
      <c r="C11" s="47"/>
      <c r="D11" s="47">
        <v>168000</v>
      </c>
      <c r="E11" s="26">
        <f t="shared" si="0"/>
        <v>21215308</v>
      </c>
      <c r="F11" s="80"/>
    </row>
    <row r="12" spans="1:6" s="4" customFormat="1" ht="20.100000000000001" customHeight="1">
      <c r="A12" s="78" t="s">
        <v>75</v>
      </c>
      <c r="B12" s="79" t="s">
        <v>128</v>
      </c>
      <c r="C12" s="47"/>
      <c r="D12" s="47">
        <v>69500</v>
      </c>
      <c r="E12" s="26">
        <f t="shared" si="0"/>
        <v>21145808</v>
      </c>
      <c r="F12" s="80"/>
    </row>
    <row r="13" spans="1:6" s="4" customFormat="1" ht="20.100000000000001" customHeight="1">
      <c r="A13" s="78"/>
      <c r="B13" s="82" t="s">
        <v>152</v>
      </c>
      <c r="C13" s="47"/>
      <c r="D13" s="47">
        <v>100000</v>
      </c>
      <c r="E13" s="26">
        <f t="shared" si="0"/>
        <v>21045808</v>
      </c>
      <c r="F13" s="80"/>
    </row>
    <row r="14" spans="1:6" s="4" customFormat="1" ht="20.100000000000001" customHeight="1">
      <c r="A14" s="78"/>
      <c r="B14" s="79" t="s">
        <v>153</v>
      </c>
      <c r="C14" s="47"/>
      <c r="D14" s="47">
        <v>4866040</v>
      </c>
      <c r="E14" s="26">
        <f t="shared" si="0"/>
        <v>16179768</v>
      </c>
      <c r="F14" s="83"/>
    </row>
    <row r="15" spans="1:6" s="4" customFormat="1" ht="20.100000000000001" customHeight="1">
      <c r="A15" s="78"/>
      <c r="B15" s="79" t="s">
        <v>144</v>
      </c>
      <c r="C15" s="47"/>
      <c r="D15" s="47">
        <v>223960</v>
      </c>
      <c r="E15" s="26">
        <f t="shared" si="0"/>
        <v>15955808</v>
      </c>
      <c r="F15" s="80"/>
    </row>
    <row r="16" spans="1:6" s="4" customFormat="1" ht="20.100000000000001" customHeight="1" thickBot="1">
      <c r="A16" s="78"/>
      <c r="B16" s="79" t="s">
        <v>146</v>
      </c>
      <c r="C16" s="47"/>
      <c r="D16" s="47">
        <v>200000</v>
      </c>
      <c r="E16" s="26">
        <f t="shared" si="0"/>
        <v>15755808</v>
      </c>
      <c r="F16" s="87"/>
    </row>
    <row r="17" spans="1:6" s="1" customFormat="1" ht="20.100000000000001" customHeight="1" thickTop="1" thickBot="1">
      <c r="A17" s="104" t="s">
        <v>22</v>
      </c>
      <c r="B17" s="105"/>
      <c r="C17" s="61">
        <f>SUM(C3:C16)</f>
        <v>21856936</v>
      </c>
      <c r="D17" s="61">
        <f>SUM(D3:D16)</f>
        <v>6101128</v>
      </c>
      <c r="E17" s="61">
        <f>C17-D17</f>
        <v>15755808</v>
      </c>
      <c r="F17" s="62"/>
    </row>
    <row r="18" spans="1:6" s="1" customFormat="1" ht="22.5" customHeight="1">
      <c r="A18" s="27"/>
      <c r="B18" s="28"/>
      <c r="C18" s="29"/>
      <c r="D18" s="29"/>
      <c r="E18" s="29"/>
      <c r="F18" s="30"/>
    </row>
    <row r="19" spans="1:6" s="1" customFormat="1" ht="22.5" customHeight="1">
      <c r="A19" s="27"/>
      <c r="B19" s="31"/>
      <c r="C19" s="29"/>
      <c r="D19" s="29"/>
      <c r="E19" s="29"/>
      <c r="F19" s="32"/>
    </row>
    <row r="20" spans="1:6" s="1" customFormat="1" ht="22.5" customHeight="1">
      <c r="A20" s="27"/>
      <c r="B20" s="28"/>
      <c r="C20" s="29"/>
      <c r="D20" s="29"/>
      <c r="E20" s="29"/>
      <c r="F20" s="32"/>
    </row>
    <row r="21" spans="1:6" s="1" customFormat="1" ht="22.5" customHeight="1">
      <c r="A21" s="27"/>
      <c r="B21" s="31"/>
      <c r="C21" s="29"/>
      <c r="D21" s="29"/>
      <c r="E21" s="29"/>
      <c r="F21" s="32"/>
    </row>
    <row r="22" spans="1:6" s="1" customFormat="1" ht="22.5" customHeight="1">
      <c r="A22" s="27"/>
      <c r="B22" s="31"/>
      <c r="C22" s="29"/>
      <c r="D22" s="29"/>
      <c r="E22" s="29"/>
      <c r="F22" s="32"/>
    </row>
    <row r="23" spans="1:6" s="1" customFormat="1" ht="22.5" customHeight="1">
      <c r="A23" s="27"/>
      <c r="B23" s="33"/>
      <c r="C23" s="29"/>
      <c r="D23" s="29"/>
      <c r="E23" s="29"/>
      <c r="F23" s="32"/>
    </row>
    <row r="24" spans="1:6" s="1" customFormat="1" ht="22.5" customHeight="1">
      <c r="A24" s="27"/>
      <c r="B24" s="31"/>
      <c r="C24" s="29"/>
      <c r="D24" s="29"/>
      <c r="E24" s="29"/>
      <c r="F24" s="34"/>
    </row>
    <row r="25" spans="1:6" s="1" customFormat="1" ht="22.5" customHeight="1">
      <c r="A25" s="27"/>
      <c r="B25" s="33"/>
      <c r="C25" s="29"/>
      <c r="D25" s="29"/>
      <c r="E25" s="29"/>
      <c r="F25" s="32"/>
    </row>
    <row r="26" spans="1:6" s="1" customFormat="1" ht="22.5" customHeight="1">
      <c r="A26" s="27"/>
      <c r="B26" s="31"/>
      <c r="C26" s="29"/>
      <c r="D26" s="29"/>
      <c r="E26" s="29"/>
      <c r="F26" s="32"/>
    </row>
    <row r="27" spans="1:6" s="1" customFormat="1" ht="22.5" customHeight="1">
      <c r="A27" s="35"/>
      <c r="B27" s="31"/>
      <c r="C27" s="29"/>
      <c r="D27" s="29"/>
      <c r="E27" s="29"/>
      <c r="F27" s="32"/>
    </row>
    <row r="28" spans="1:6" s="1" customFormat="1" ht="22.5" customHeight="1">
      <c r="A28" s="27"/>
      <c r="B28" s="31"/>
      <c r="C28" s="29"/>
      <c r="D28" s="29"/>
      <c r="E28" s="29"/>
      <c r="F28" s="32"/>
    </row>
    <row r="29" spans="1:6" s="1" customFormat="1" ht="22.5" customHeight="1">
      <c r="A29" s="27"/>
      <c r="B29" s="31"/>
      <c r="C29" s="29"/>
      <c r="D29" s="29"/>
      <c r="E29" s="29"/>
      <c r="F29" s="32"/>
    </row>
    <row r="30" spans="1:6" s="1" customFormat="1" ht="22.5" customHeight="1">
      <c r="A30" s="27"/>
      <c r="B30" s="31"/>
      <c r="C30" s="29"/>
      <c r="D30" s="29"/>
      <c r="E30" s="29"/>
      <c r="F30" s="32"/>
    </row>
    <row r="31" spans="1:6" s="1" customFormat="1" ht="22.5" customHeight="1">
      <c r="A31" s="27"/>
      <c r="B31" s="31"/>
      <c r="C31" s="29"/>
      <c r="D31" s="29"/>
      <c r="E31" s="29"/>
      <c r="F31" s="32"/>
    </row>
    <row r="32" spans="1:6" s="1" customFormat="1" ht="22.5" customHeight="1">
      <c r="A32" s="27"/>
      <c r="B32" s="31"/>
      <c r="C32" s="29"/>
      <c r="D32" s="29"/>
      <c r="E32" s="29"/>
      <c r="F32" s="32"/>
    </row>
    <row r="33" spans="1:6" s="1" customFormat="1" ht="22.5" customHeight="1">
      <c r="A33" s="27"/>
      <c r="B33" s="33"/>
      <c r="C33" s="29"/>
      <c r="D33" s="29"/>
      <c r="E33" s="29"/>
      <c r="F33" s="32"/>
    </row>
    <row r="34" spans="1:6" s="1" customFormat="1" ht="22.5" customHeight="1">
      <c r="A34" s="27"/>
      <c r="B34" s="36"/>
      <c r="C34" s="36"/>
      <c r="D34" s="29"/>
      <c r="E34" s="29"/>
      <c r="F34" s="36"/>
    </row>
    <row r="35" spans="1:6" s="1" customFormat="1" ht="22.5" customHeight="1">
      <c r="A35" s="27"/>
      <c r="B35" s="36"/>
      <c r="C35" s="36"/>
      <c r="D35" s="29"/>
      <c r="E35" s="29"/>
      <c r="F35" s="36"/>
    </row>
    <row r="36" spans="1:6" s="1" customFormat="1" ht="22.5" customHeight="1">
      <c r="A36" s="27"/>
      <c r="B36" s="37"/>
      <c r="C36" s="36"/>
      <c r="D36" s="29"/>
      <c r="E36" s="29"/>
      <c r="F36" s="36"/>
    </row>
    <row r="37" spans="1:6" s="1" customFormat="1" ht="22.5" customHeight="1">
      <c r="A37" s="27"/>
      <c r="B37" s="36"/>
      <c r="C37" s="36"/>
      <c r="D37" s="29"/>
      <c r="E37" s="29"/>
      <c r="F37" s="36"/>
    </row>
    <row r="38" spans="1:6" s="1" customFormat="1" ht="22.5" customHeight="1">
      <c r="A38" s="27"/>
      <c r="B38" s="36"/>
      <c r="C38" s="36"/>
      <c r="D38" s="29"/>
      <c r="E38" s="29"/>
      <c r="F38" s="36"/>
    </row>
    <row r="39" spans="1:6">
      <c r="A39" s="27"/>
      <c r="B39" s="36"/>
      <c r="C39" s="36"/>
      <c r="D39" s="29"/>
      <c r="E39" s="29"/>
      <c r="F39" s="36"/>
    </row>
    <row r="40" spans="1:6">
      <c r="A40" s="27"/>
      <c r="B40" s="36"/>
      <c r="C40" s="36"/>
      <c r="D40" s="29"/>
      <c r="E40" s="29"/>
      <c r="F40" s="36"/>
    </row>
    <row r="41" spans="1:6">
      <c r="A41" s="27"/>
      <c r="B41" s="37"/>
      <c r="C41" s="36"/>
      <c r="D41" s="29"/>
      <c r="E41" s="29"/>
      <c r="F41" s="34"/>
    </row>
    <row r="42" spans="1:6">
      <c r="A42" s="27"/>
      <c r="B42" s="37"/>
      <c r="C42" s="36"/>
      <c r="D42" s="29"/>
      <c r="E42" s="29"/>
      <c r="F42" s="36"/>
    </row>
    <row r="43" spans="1:6" ht="17.25">
      <c r="A43" s="106"/>
      <c r="B43" s="106"/>
      <c r="C43" s="38"/>
      <c r="D43" s="39"/>
      <c r="E43" s="38"/>
      <c r="F43" s="36"/>
    </row>
    <row r="44" spans="1:6">
      <c r="A44" s="27"/>
      <c r="B44" s="36"/>
      <c r="C44" s="36"/>
      <c r="D44" s="29"/>
      <c r="E44" s="36"/>
      <c r="F44" s="36"/>
    </row>
    <row r="45" spans="1:6">
      <c r="A45" s="40"/>
      <c r="B45" s="41"/>
      <c r="C45" s="41"/>
      <c r="D45" s="42"/>
      <c r="E45" s="41"/>
      <c r="F45" s="41"/>
    </row>
    <row r="46" spans="1:6">
      <c r="A46" s="40"/>
      <c r="B46" s="41"/>
      <c r="C46" s="41"/>
      <c r="D46" s="42"/>
      <c r="E46" s="41"/>
      <c r="F46" s="41"/>
    </row>
    <row r="47" spans="1:6">
      <c r="A47" s="40"/>
      <c r="B47" s="41"/>
      <c r="C47" s="41"/>
      <c r="D47" s="42"/>
      <c r="E47" s="41"/>
      <c r="F47" s="41"/>
    </row>
    <row r="48" spans="1:6">
      <c r="A48" s="40"/>
      <c r="B48" s="41"/>
      <c r="C48" s="41"/>
      <c r="D48" s="42"/>
      <c r="E48" s="41"/>
      <c r="F48" s="41"/>
    </row>
    <row r="49" spans="1:6">
      <c r="A49" s="40"/>
      <c r="B49" s="41"/>
      <c r="C49" s="41"/>
      <c r="D49" s="42"/>
      <c r="E49" s="41"/>
      <c r="F49" s="41"/>
    </row>
    <row r="50" spans="1:6">
      <c r="A50" s="40"/>
      <c r="B50" s="41"/>
      <c r="C50" s="41"/>
      <c r="D50" s="42"/>
      <c r="E50" s="41"/>
      <c r="F50" s="41"/>
    </row>
  </sheetData>
  <mergeCells count="3">
    <mergeCell ref="A1:F1"/>
    <mergeCell ref="A17:B17"/>
    <mergeCell ref="A43:B4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55"/>
  <sheetViews>
    <sheetView workbookViewId="0">
      <selection sqref="A1:F1"/>
    </sheetView>
  </sheetViews>
  <sheetFormatPr defaultRowHeight="16.5"/>
  <cols>
    <col min="1" max="1" width="5.6640625" style="43" customWidth="1"/>
    <col min="2" max="2" width="19.109375" style="44" customWidth="1"/>
    <col min="3" max="3" width="13" style="44" customWidth="1"/>
    <col min="4" max="4" width="12.109375" style="45" customWidth="1"/>
    <col min="5" max="5" width="13.109375" style="44" customWidth="1"/>
    <col min="6" max="6" width="8.5546875" style="44" customWidth="1"/>
  </cols>
  <sheetData>
    <row r="1" spans="1:6" s="1" customFormat="1" ht="38.25" customHeight="1" thickBot="1">
      <c r="A1" s="103" t="s">
        <v>76</v>
      </c>
      <c r="B1" s="103"/>
      <c r="C1" s="103"/>
      <c r="D1" s="103"/>
      <c r="E1" s="103"/>
      <c r="F1" s="103"/>
    </row>
    <row r="2" spans="1:6" s="5" customFormat="1" ht="20.100000000000001" customHeight="1" thickBot="1">
      <c r="A2" s="63" t="s">
        <v>2</v>
      </c>
      <c r="B2" s="64" t="s">
        <v>6</v>
      </c>
      <c r="C2" s="65" t="s">
        <v>3</v>
      </c>
      <c r="D2" s="65" t="s">
        <v>4</v>
      </c>
      <c r="E2" s="65" t="s">
        <v>1</v>
      </c>
      <c r="F2" s="66" t="s">
        <v>5</v>
      </c>
    </row>
    <row r="3" spans="1:6" s="4" customFormat="1" ht="20.100000000000001" customHeight="1" thickTop="1">
      <c r="A3" s="74" t="s">
        <v>28</v>
      </c>
      <c r="B3" s="75" t="s">
        <v>77</v>
      </c>
      <c r="C3" s="25">
        <v>15755808</v>
      </c>
      <c r="D3" s="26"/>
      <c r="E3" s="25">
        <v>15755808</v>
      </c>
      <c r="F3" s="77"/>
    </row>
    <row r="4" spans="1:6" s="4" customFormat="1" ht="20.100000000000001" customHeight="1">
      <c r="A4" s="78" t="s">
        <v>30</v>
      </c>
      <c r="B4" s="79" t="s">
        <v>147</v>
      </c>
      <c r="C4" s="47"/>
      <c r="D4" s="47">
        <v>385000</v>
      </c>
      <c r="E4" s="26">
        <f>E3-D4</f>
        <v>15370808</v>
      </c>
      <c r="F4" s="80"/>
    </row>
    <row r="5" spans="1:6" s="4" customFormat="1" ht="20.100000000000001" customHeight="1">
      <c r="A5" s="78" t="s">
        <v>78</v>
      </c>
      <c r="B5" s="79" t="s">
        <v>79</v>
      </c>
      <c r="C5" s="47"/>
      <c r="D5" s="47">
        <v>125180</v>
      </c>
      <c r="E5" s="26">
        <f>E4-D5</f>
        <v>15245628</v>
      </c>
      <c r="F5" s="83"/>
    </row>
    <row r="6" spans="1:6" s="4" customFormat="1" ht="20.100000000000001" customHeight="1">
      <c r="A6" s="78" t="s">
        <v>54</v>
      </c>
      <c r="B6" s="79" t="s">
        <v>80</v>
      </c>
      <c r="C6" s="47"/>
      <c r="D6" s="47">
        <v>49510</v>
      </c>
      <c r="E6" s="26">
        <f>E5-D6</f>
        <v>15196118</v>
      </c>
      <c r="F6" s="80"/>
    </row>
    <row r="7" spans="1:6" s="4" customFormat="1" ht="20.100000000000001" customHeight="1">
      <c r="A7" s="78" t="s">
        <v>56</v>
      </c>
      <c r="B7" s="79" t="s">
        <v>81</v>
      </c>
      <c r="C7" s="47"/>
      <c r="D7" s="47">
        <v>240000</v>
      </c>
      <c r="E7" s="26">
        <f>E6-D7</f>
        <v>14956118</v>
      </c>
      <c r="F7" s="83"/>
    </row>
    <row r="8" spans="1:6" s="4" customFormat="1" ht="20.100000000000001" customHeight="1">
      <c r="A8" s="78" t="s">
        <v>31</v>
      </c>
      <c r="B8" s="79" t="s">
        <v>82</v>
      </c>
      <c r="C8" s="47">
        <v>4129</v>
      </c>
      <c r="D8" s="47"/>
      <c r="E8" s="26">
        <f>E7+C8</f>
        <v>14960247</v>
      </c>
      <c r="F8" s="80"/>
    </row>
    <row r="9" spans="1:6" s="4" customFormat="1" ht="20.100000000000001" customHeight="1">
      <c r="A9" s="78" t="s">
        <v>57</v>
      </c>
      <c r="B9" s="79" t="s">
        <v>143</v>
      </c>
      <c r="C9" s="47"/>
      <c r="D9" s="47">
        <v>6990</v>
      </c>
      <c r="E9" s="26">
        <f>E8-D9</f>
        <v>14953257</v>
      </c>
      <c r="F9" s="80"/>
    </row>
    <row r="10" spans="1:6" s="4" customFormat="1" ht="20.100000000000001" customHeight="1">
      <c r="A10" s="78" t="s">
        <v>83</v>
      </c>
      <c r="B10" s="79" t="s">
        <v>125</v>
      </c>
      <c r="C10" s="47">
        <v>14193000</v>
      </c>
      <c r="D10" s="47"/>
      <c r="E10" s="26">
        <f>E9+C10</f>
        <v>29146257</v>
      </c>
      <c r="F10" s="81"/>
    </row>
    <row r="11" spans="1:6" s="4" customFormat="1" ht="20.100000000000001" customHeight="1">
      <c r="A11" s="78"/>
      <c r="B11" s="82" t="s">
        <v>148</v>
      </c>
      <c r="C11" s="47"/>
      <c r="D11" s="47">
        <v>110000</v>
      </c>
      <c r="E11" s="26">
        <f>E10-D11</f>
        <v>29036257</v>
      </c>
      <c r="F11" s="80"/>
    </row>
    <row r="12" spans="1:6" s="4" customFormat="1" ht="20.100000000000001" customHeight="1">
      <c r="A12" s="78" t="s">
        <v>84</v>
      </c>
      <c r="B12" s="79" t="s">
        <v>125</v>
      </c>
      <c r="C12" s="47">
        <v>3279000</v>
      </c>
      <c r="D12" s="47"/>
      <c r="E12" s="26">
        <f>E11+C12</f>
        <v>32315257</v>
      </c>
      <c r="F12" s="80"/>
    </row>
    <row r="13" spans="1:6" s="4" customFormat="1" ht="20.100000000000001" customHeight="1">
      <c r="A13" s="78" t="s">
        <v>32</v>
      </c>
      <c r="B13" s="82" t="s">
        <v>125</v>
      </c>
      <c r="C13" s="47">
        <v>570000</v>
      </c>
      <c r="D13" s="47"/>
      <c r="E13" s="26">
        <f>E12+C13</f>
        <v>32885257</v>
      </c>
      <c r="F13" s="80"/>
    </row>
    <row r="14" spans="1:6" s="4" customFormat="1" ht="20.100000000000001" customHeight="1">
      <c r="A14" s="78"/>
      <c r="B14" s="79" t="s">
        <v>33</v>
      </c>
      <c r="C14" s="47"/>
      <c r="D14" s="47">
        <v>95700</v>
      </c>
      <c r="E14" s="26">
        <f>E13-D14</f>
        <v>32789557</v>
      </c>
      <c r="F14" s="83"/>
    </row>
    <row r="15" spans="1:6" s="4" customFormat="1" ht="20.100000000000001" customHeight="1">
      <c r="A15" s="78" t="s">
        <v>34</v>
      </c>
      <c r="B15" s="79" t="s">
        <v>126</v>
      </c>
      <c r="C15" s="47">
        <v>660000</v>
      </c>
      <c r="D15" s="47"/>
      <c r="E15" s="26">
        <f>E14+C15</f>
        <v>33449557</v>
      </c>
      <c r="F15" s="80"/>
    </row>
    <row r="16" spans="1:6" s="4" customFormat="1" ht="20.100000000000001" customHeight="1">
      <c r="A16" s="78" t="s">
        <v>85</v>
      </c>
      <c r="B16" s="79" t="s">
        <v>126</v>
      </c>
      <c r="C16" s="47">
        <v>543000</v>
      </c>
      <c r="D16" s="47"/>
      <c r="E16" s="26">
        <f>E15+C16</f>
        <v>33992557</v>
      </c>
      <c r="F16" s="80"/>
    </row>
    <row r="17" spans="1:6" s="4" customFormat="1" ht="20.100000000000001" customHeight="1">
      <c r="A17" s="78" t="s">
        <v>59</v>
      </c>
      <c r="B17" s="79" t="s">
        <v>126</v>
      </c>
      <c r="C17" s="47">
        <v>408000</v>
      </c>
      <c r="D17" s="47"/>
      <c r="E17" s="26">
        <f>E16+C17</f>
        <v>34400557</v>
      </c>
      <c r="F17" s="80"/>
    </row>
    <row r="18" spans="1:6" s="4" customFormat="1" ht="20.100000000000001" customHeight="1">
      <c r="A18" s="78"/>
      <c r="B18" s="79" t="s">
        <v>149</v>
      </c>
      <c r="C18" s="47"/>
      <c r="D18" s="47">
        <v>100000</v>
      </c>
      <c r="E18" s="26">
        <f>E17-D18</f>
        <v>34300557</v>
      </c>
      <c r="F18" s="80"/>
    </row>
    <row r="19" spans="1:6" s="4" customFormat="1" ht="20.100000000000001" customHeight="1">
      <c r="A19" s="78"/>
      <c r="B19" s="79" t="s">
        <v>135</v>
      </c>
      <c r="C19" s="47"/>
      <c r="D19" s="47">
        <v>49038</v>
      </c>
      <c r="E19" s="26">
        <f>E18-D19</f>
        <v>34251519</v>
      </c>
      <c r="F19" s="87"/>
    </row>
    <row r="20" spans="1:6" s="4" customFormat="1" ht="20.100000000000001" customHeight="1">
      <c r="A20" s="78" t="s">
        <v>60</v>
      </c>
      <c r="B20" s="79" t="s">
        <v>125</v>
      </c>
      <c r="C20" s="47">
        <v>525000</v>
      </c>
      <c r="D20" s="47"/>
      <c r="E20" s="26">
        <f>E19+C20</f>
        <v>34776519</v>
      </c>
      <c r="F20" s="87"/>
    </row>
    <row r="21" spans="1:6" s="4" customFormat="1" ht="20.100000000000001" customHeight="1" thickBot="1">
      <c r="A21" s="78" t="s">
        <v>86</v>
      </c>
      <c r="B21" s="79" t="s">
        <v>125</v>
      </c>
      <c r="C21" s="47">
        <v>992000</v>
      </c>
      <c r="D21" s="47"/>
      <c r="E21" s="46">
        <f>E20+C21</f>
        <v>35768519</v>
      </c>
      <c r="F21" s="87"/>
    </row>
    <row r="22" spans="1:6" s="1" customFormat="1" ht="21.75" customHeight="1" thickTop="1" thickBot="1">
      <c r="A22" s="104" t="s">
        <v>0</v>
      </c>
      <c r="B22" s="105"/>
      <c r="C22" s="61">
        <f>SUM(C3:C21)</f>
        <v>36929937</v>
      </c>
      <c r="D22" s="61">
        <f>SUM(D4:D21)</f>
        <v>1161418</v>
      </c>
      <c r="E22" s="67">
        <f>C22-D22</f>
        <v>35768519</v>
      </c>
      <c r="F22" s="62"/>
    </row>
    <row r="23" spans="1:6" s="1" customFormat="1" ht="21.75" customHeight="1">
      <c r="A23" s="27"/>
      <c r="B23" s="28"/>
      <c r="C23" s="29"/>
      <c r="D23" s="29"/>
      <c r="E23" s="29"/>
      <c r="F23" s="30"/>
    </row>
    <row r="24" spans="1:6" s="1" customFormat="1" ht="21.75" customHeight="1">
      <c r="A24" s="27"/>
      <c r="B24" s="31"/>
      <c r="C24" s="29"/>
      <c r="D24" s="29"/>
      <c r="E24" s="29"/>
      <c r="F24" s="32"/>
    </row>
    <row r="25" spans="1:6" s="1" customFormat="1" ht="21.75" customHeight="1">
      <c r="A25" s="27"/>
      <c r="B25" s="28"/>
      <c r="C25" s="29"/>
      <c r="D25" s="29"/>
      <c r="E25" s="29"/>
      <c r="F25" s="32"/>
    </row>
    <row r="26" spans="1:6" s="1" customFormat="1" ht="21.75" customHeight="1">
      <c r="A26" s="27"/>
      <c r="B26" s="31"/>
      <c r="C26" s="29"/>
      <c r="D26" s="29"/>
      <c r="E26" s="29"/>
      <c r="F26" s="32"/>
    </row>
    <row r="27" spans="1:6" s="1" customFormat="1" ht="28.5" customHeight="1">
      <c r="A27" s="27"/>
      <c r="B27" s="31"/>
      <c r="C27" s="29"/>
      <c r="D27" s="29"/>
      <c r="E27" s="29"/>
      <c r="F27" s="32"/>
    </row>
    <row r="28" spans="1:6" s="1" customFormat="1" ht="22.5" customHeight="1">
      <c r="A28" s="27"/>
      <c r="B28" s="33"/>
      <c r="C28" s="29"/>
      <c r="D28" s="29"/>
      <c r="E28" s="29"/>
      <c r="F28" s="32"/>
    </row>
    <row r="29" spans="1:6" s="1" customFormat="1" ht="22.5" customHeight="1">
      <c r="A29" s="27"/>
      <c r="B29" s="31"/>
      <c r="C29" s="29"/>
      <c r="D29" s="29"/>
      <c r="E29" s="29"/>
      <c r="F29" s="34"/>
    </row>
    <row r="30" spans="1:6" s="1" customFormat="1" ht="22.5" customHeight="1">
      <c r="A30" s="27"/>
      <c r="B30" s="33"/>
      <c r="C30" s="29"/>
      <c r="D30" s="29"/>
      <c r="E30" s="29"/>
      <c r="F30" s="32"/>
    </row>
    <row r="31" spans="1:6" s="1" customFormat="1" ht="22.5" customHeight="1">
      <c r="A31" s="27"/>
      <c r="B31" s="31"/>
      <c r="C31" s="29"/>
      <c r="D31" s="29"/>
      <c r="E31" s="29"/>
      <c r="F31" s="32"/>
    </row>
    <row r="32" spans="1:6" s="1" customFormat="1" ht="22.5" customHeight="1">
      <c r="A32" s="35"/>
      <c r="B32" s="31"/>
      <c r="C32" s="29"/>
      <c r="D32" s="29"/>
      <c r="E32" s="29"/>
      <c r="F32" s="32"/>
    </row>
    <row r="33" spans="1:6" s="1" customFormat="1" ht="22.5" customHeight="1">
      <c r="A33" s="27"/>
      <c r="B33" s="31"/>
      <c r="C33" s="29"/>
      <c r="D33" s="29"/>
      <c r="E33" s="29"/>
      <c r="F33" s="32"/>
    </row>
    <row r="34" spans="1:6" s="1" customFormat="1" ht="22.5" customHeight="1">
      <c r="A34" s="27"/>
      <c r="B34" s="31"/>
      <c r="C34" s="29"/>
      <c r="D34" s="29"/>
      <c r="E34" s="29"/>
      <c r="F34" s="32"/>
    </row>
    <row r="35" spans="1:6" s="1" customFormat="1" ht="22.5" customHeight="1">
      <c r="A35" s="27"/>
      <c r="B35" s="31"/>
      <c r="C35" s="29"/>
      <c r="D35" s="29"/>
      <c r="E35" s="29"/>
      <c r="F35" s="32"/>
    </row>
    <row r="36" spans="1:6" s="1" customFormat="1" ht="22.5" customHeight="1">
      <c r="A36" s="27"/>
      <c r="B36" s="31"/>
      <c r="C36" s="29"/>
      <c r="D36" s="29"/>
      <c r="E36" s="29"/>
      <c r="F36" s="32"/>
    </row>
    <row r="37" spans="1:6" s="1" customFormat="1" ht="22.5" customHeight="1">
      <c r="A37" s="27"/>
      <c r="B37" s="31"/>
      <c r="C37" s="29"/>
      <c r="D37" s="29"/>
      <c r="E37" s="29"/>
      <c r="F37" s="32"/>
    </row>
    <row r="38" spans="1:6" s="1" customFormat="1" ht="22.5" customHeight="1">
      <c r="A38" s="27"/>
      <c r="B38" s="33"/>
      <c r="C38" s="29"/>
      <c r="D38" s="29"/>
      <c r="E38" s="29"/>
      <c r="F38" s="32"/>
    </row>
    <row r="39" spans="1:6" s="1" customFormat="1" ht="22.5" customHeight="1">
      <c r="A39" s="27"/>
      <c r="B39" s="36"/>
      <c r="C39" s="36"/>
      <c r="D39" s="29"/>
      <c r="E39" s="29"/>
      <c r="F39" s="36"/>
    </row>
    <row r="40" spans="1:6" s="1" customFormat="1" ht="22.5" customHeight="1">
      <c r="A40" s="27"/>
      <c r="B40" s="36"/>
      <c r="C40" s="36"/>
      <c r="D40" s="29"/>
      <c r="E40" s="29"/>
      <c r="F40" s="36"/>
    </row>
    <row r="41" spans="1:6" s="1" customFormat="1" ht="22.5" customHeight="1">
      <c r="A41" s="27"/>
      <c r="B41" s="37"/>
      <c r="C41" s="36"/>
      <c r="D41" s="29"/>
      <c r="E41" s="29"/>
      <c r="F41" s="36"/>
    </row>
    <row r="42" spans="1:6" s="1" customFormat="1" ht="22.5" customHeight="1">
      <c r="A42" s="27"/>
      <c r="B42" s="36"/>
      <c r="C42" s="36"/>
      <c r="D42" s="29"/>
      <c r="E42" s="29"/>
      <c r="F42" s="36"/>
    </row>
    <row r="43" spans="1:6" s="1" customFormat="1" ht="22.5" customHeight="1">
      <c r="A43" s="27"/>
      <c r="B43" s="36"/>
      <c r="C43" s="36"/>
      <c r="D43" s="29"/>
      <c r="E43" s="29"/>
      <c r="F43" s="36"/>
    </row>
    <row r="44" spans="1:6" s="1" customFormat="1" ht="22.5" customHeight="1">
      <c r="A44" s="27"/>
      <c r="B44" s="36"/>
      <c r="C44" s="36"/>
      <c r="D44" s="29"/>
      <c r="E44" s="29"/>
      <c r="F44" s="36"/>
    </row>
    <row r="45" spans="1:6" s="1" customFormat="1" ht="22.5" customHeight="1">
      <c r="A45" s="27"/>
      <c r="B45" s="36"/>
      <c r="C45" s="36"/>
      <c r="D45" s="29"/>
      <c r="E45" s="29"/>
      <c r="F45" s="36"/>
    </row>
    <row r="46" spans="1:6" s="1" customFormat="1" ht="22.5" customHeight="1">
      <c r="A46" s="27"/>
      <c r="B46" s="37"/>
      <c r="C46" s="36"/>
      <c r="D46" s="29"/>
      <c r="E46" s="29"/>
      <c r="F46" s="34"/>
    </row>
    <row r="47" spans="1:6" s="1" customFormat="1" ht="22.5" customHeight="1">
      <c r="A47" s="27"/>
      <c r="B47" s="37"/>
      <c r="C47" s="36"/>
      <c r="D47" s="29"/>
      <c r="E47" s="29"/>
      <c r="F47" s="36"/>
    </row>
    <row r="48" spans="1:6" s="1" customFormat="1" ht="22.5" customHeight="1">
      <c r="A48" s="106"/>
      <c r="B48" s="106"/>
      <c r="C48" s="38"/>
      <c r="D48" s="39"/>
      <c r="E48" s="38"/>
      <c r="F48" s="36"/>
    </row>
    <row r="49" spans="1:6" s="1" customFormat="1" ht="22.5" customHeight="1">
      <c r="A49" s="27"/>
      <c r="B49" s="36"/>
      <c r="C49" s="36"/>
      <c r="D49" s="29"/>
      <c r="E49" s="36"/>
      <c r="F49" s="36"/>
    </row>
    <row r="50" spans="1:6" s="1" customFormat="1" ht="22.5" customHeight="1">
      <c r="A50" s="40"/>
      <c r="B50" s="41"/>
      <c r="C50" s="41"/>
      <c r="D50" s="42"/>
      <c r="E50" s="41"/>
      <c r="F50" s="41"/>
    </row>
    <row r="51" spans="1:6" s="1" customFormat="1" ht="22.5" customHeight="1">
      <c r="A51" s="40"/>
      <c r="B51" s="41"/>
      <c r="C51" s="41"/>
      <c r="D51" s="42"/>
      <c r="E51" s="41"/>
      <c r="F51" s="41"/>
    </row>
    <row r="52" spans="1:6" s="1" customFormat="1" ht="22.5" customHeight="1">
      <c r="A52" s="40"/>
      <c r="B52" s="41"/>
      <c r="C52" s="41"/>
      <c r="D52" s="42"/>
      <c r="E52" s="41"/>
      <c r="F52" s="41"/>
    </row>
    <row r="53" spans="1:6">
      <c r="A53" s="40"/>
      <c r="B53" s="41"/>
      <c r="C53" s="41"/>
      <c r="D53" s="42"/>
      <c r="E53" s="41"/>
      <c r="F53" s="41"/>
    </row>
    <row r="54" spans="1:6">
      <c r="A54" s="40"/>
      <c r="B54" s="41"/>
      <c r="C54" s="41"/>
      <c r="D54" s="42"/>
      <c r="E54" s="41"/>
      <c r="F54" s="41"/>
    </row>
    <row r="55" spans="1:6">
      <c r="A55" s="40"/>
      <c r="B55" s="41"/>
      <c r="C55" s="41"/>
      <c r="D55" s="42"/>
      <c r="E55" s="41"/>
      <c r="F55" s="41"/>
    </row>
  </sheetData>
  <mergeCells count="3">
    <mergeCell ref="A1:F1"/>
    <mergeCell ref="A22:B22"/>
    <mergeCell ref="A48:B48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58"/>
  <sheetViews>
    <sheetView workbookViewId="0">
      <selection sqref="A1:F1"/>
    </sheetView>
  </sheetViews>
  <sheetFormatPr defaultRowHeight="16.5"/>
  <cols>
    <col min="1" max="1" width="5.6640625" style="43" customWidth="1"/>
    <col min="2" max="2" width="19.109375" style="44" customWidth="1"/>
    <col min="3" max="3" width="13" style="44" customWidth="1"/>
    <col min="4" max="4" width="13.109375" style="45" customWidth="1"/>
    <col min="5" max="5" width="13.109375" style="44" customWidth="1"/>
    <col min="6" max="6" width="7.33203125" style="44" customWidth="1"/>
  </cols>
  <sheetData>
    <row r="1" spans="1:6" s="1" customFormat="1" ht="38.25" customHeight="1" thickBot="1">
      <c r="A1" s="103" t="s">
        <v>98</v>
      </c>
      <c r="B1" s="103"/>
      <c r="C1" s="103"/>
      <c r="D1" s="103"/>
      <c r="E1" s="103"/>
      <c r="F1" s="103"/>
    </row>
    <row r="2" spans="1:6" s="5" customFormat="1" ht="20.100000000000001" customHeight="1" thickBot="1">
      <c r="A2" s="63" t="s">
        <v>2</v>
      </c>
      <c r="B2" s="64" t="s">
        <v>6</v>
      </c>
      <c r="C2" s="65" t="s">
        <v>3</v>
      </c>
      <c r="D2" s="65" t="s">
        <v>4</v>
      </c>
      <c r="E2" s="65" t="s">
        <v>1</v>
      </c>
      <c r="F2" s="66" t="s">
        <v>5</v>
      </c>
    </row>
    <row r="3" spans="1:6" s="4" customFormat="1" ht="20.100000000000001" customHeight="1" thickTop="1">
      <c r="A3" s="74" t="s">
        <v>61</v>
      </c>
      <c r="B3" s="75" t="s">
        <v>87</v>
      </c>
      <c r="C3" s="76">
        <v>35768519</v>
      </c>
      <c r="D3" s="26"/>
      <c r="E3" s="76">
        <v>35768519</v>
      </c>
      <c r="F3" s="77"/>
    </row>
    <row r="4" spans="1:6" s="4" customFormat="1" ht="20.100000000000001" customHeight="1">
      <c r="A4" s="78"/>
      <c r="B4" s="79" t="s">
        <v>125</v>
      </c>
      <c r="C4" s="47">
        <v>636000</v>
      </c>
      <c r="D4" s="47"/>
      <c r="E4" s="26">
        <f>E3+C4</f>
        <v>36404519</v>
      </c>
      <c r="F4" s="80"/>
    </row>
    <row r="5" spans="1:6" s="4" customFormat="1" ht="20.100000000000001" customHeight="1">
      <c r="A5" s="78"/>
      <c r="B5" s="79" t="s">
        <v>145</v>
      </c>
      <c r="C5" s="47"/>
      <c r="D5" s="47">
        <v>4866040</v>
      </c>
      <c r="E5" s="26">
        <f>E4-D5</f>
        <v>31538479</v>
      </c>
      <c r="F5" s="83"/>
    </row>
    <row r="6" spans="1:6" s="4" customFormat="1" ht="20.100000000000001" customHeight="1">
      <c r="A6" s="78"/>
      <c r="B6" s="79" t="s">
        <v>144</v>
      </c>
      <c r="C6" s="47"/>
      <c r="D6" s="47">
        <v>223960</v>
      </c>
      <c r="E6" s="26">
        <f>E5-D6</f>
        <v>31314519</v>
      </c>
      <c r="F6" s="80"/>
    </row>
    <row r="7" spans="1:6" s="4" customFormat="1" ht="20.100000000000001" customHeight="1">
      <c r="A7" s="78"/>
      <c r="B7" s="79" t="s">
        <v>146</v>
      </c>
      <c r="C7" s="47"/>
      <c r="D7" s="47">
        <v>200000</v>
      </c>
      <c r="E7" s="26">
        <f>E6-D7</f>
        <v>31114519</v>
      </c>
      <c r="F7" s="83"/>
    </row>
    <row r="8" spans="1:6" s="4" customFormat="1" ht="20.100000000000001" customHeight="1">
      <c r="A8" s="78"/>
      <c r="B8" s="79" t="s">
        <v>121</v>
      </c>
      <c r="C8" s="47"/>
      <c r="D8" s="47">
        <v>100000</v>
      </c>
      <c r="E8" s="26">
        <f>E7-D8</f>
        <v>31014519</v>
      </c>
      <c r="F8" s="80"/>
    </row>
    <row r="9" spans="1:6" s="4" customFormat="1" ht="20.100000000000001" customHeight="1">
      <c r="A9" s="78" t="s">
        <v>99</v>
      </c>
      <c r="B9" s="79" t="s">
        <v>125</v>
      </c>
      <c r="C9" s="47">
        <v>489000</v>
      </c>
      <c r="D9" s="47"/>
      <c r="E9" s="26">
        <f>E8+C9</f>
        <v>31503519</v>
      </c>
      <c r="F9" s="80"/>
    </row>
    <row r="10" spans="1:6" s="4" customFormat="1" ht="20.100000000000001" customHeight="1">
      <c r="A10" s="78" t="s">
        <v>100</v>
      </c>
      <c r="B10" s="79" t="s">
        <v>129</v>
      </c>
      <c r="C10" s="47"/>
      <c r="D10" s="47">
        <v>421200</v>
      </c>
      <c r="E10" s="26">
        <f>E9-D10</f>
        <v>31082319</v>
      </c>
      <c r="F10" s="81"/>
    </row>
    <row r="11" spans="1:6" s="4" customFormat="1" ht="20.100000000000001" customHeight="1">
      <c r="A11" s="78"/>
      <c r="B11" s="82" t="s">
        <v>125</v>
      </c>
      <c r="C11" s="47">
        <v>333000</v>
      </c>
      <c r="D11" s="47"/>
      <c r="E11" s="26">
        <f>E10+C11</f>
        <v>31415319</v>
      </c>
      <c r="F11" s="80"/>
    </row>
    <row r="12" spans="1:6" s="4" customFormat="1" ht="20.100000000000001" customHeight="1">
      <c r="A12" s="78" t="s">
        <v>88</v>
      </c>
      <c r="B12" s="79" t="s">
        <v>130</v>
      </c>
      <c r="C12" s="47"/>
      <c r="D12" s="47">
        <v>333900</v>
      </c>
      <c r="E12" s="26">
        <f>E11-D12</f>
        <v>31081419</v>
      </c>
      <c r="F12" s="80"/>
    </row>
    <row r="13" spans="1:6" s="4" customFormat="1" ht="20.100000000000001" customHeight="1">
      <c r="A13" s="78"/>
      <c r="B13" s="82" t="s">
        <v>125</v>
      </c>
      <c r="C13" s="47">
        <v>78000</v>
      </c>
      <c r="D13" s="47"/>
      <c r="E13" s="26">
        <f>E12+C13</f>
        <v>31159419</v>
      </c>
      <c r="F13" s="80"/>
    </row>
    <row r="14" spans="1:6" s="4" customFormat="1" ht="20.100000000000001" customHeight="1">
      <c r="A14" s="78" t="s">
        <v>101</v>
      </c>
      <c r="B14" s="79" t="s">
        <v>89</v>
      </c>
      <c r="C14" s="47"/>
      <c r="D14" s="47">
        <v>56860</v>
      </c>
      <c r="E14" s="26">
        <f>E13-D14</f>
        <v>31102559</v>
      </c>
      <c r="F14" s="83"/>
    </row>
    <row r="15" spans="1:6" s="4" customFormat="1" ht="20.100000000000001" customHeight="1">
      <c r="A15" s="78"/>
      <c r="B15" s="79" t="s">
        <v>91</v>
      </c>
      <c r="C15" s="47">
        <v>4406</v>
      </c>
      <c r="D15" s="47"/>
      <c r="E15" s="26">
        <f>E14+C15</f>
        <v>31106965</v>
      </c>
      <c r="F15" s="80"/>
    </row>
    <row r="16" spans="1:6" s="4" customFormat="1" ht="20.100000000000001" customHeight="1">
      <c r="A16" s="78" t="s">
        <v>90</v>
      </c>
      <c r="B16" s="99" t="s">
        <v>164</v>
      </c>
      <c r="C16" s="47"/>
      <c r="D16" s="47">
        <v>38780</v>
      </c>
      <c r="E16" s="26">
        <f>E15-D16</f>
        <v>31068185</v>
      </c>
      <c r="F16" s="83"/>
    </row>
    <row r="17" spans="1:6" s="4" customFormat="1" ht="20.100000000000001" customHeight="1">
      <c r="A17" s="78" t="s">
        <v>67</v>
      </c>
      <c r="B17" s="79" t="s">
        <v>29</v>
      </c>
      <c r="C17" s="47"/>
      <c r="D17" s="47">
        <v>6990</v>
      </c>
      <c r="E17" s="26">
        <f>E16-D17</f>
        <v>31061195</v>
      </c>
      <c r="F17" s="80"/>
    </row>
    <row r="18" spans="1:6" s="4" customFormat="1" ht="20.100000000000001" customHeight="1">
      <c r="A18" s="78"/>
      <c r="B18" s="79" t="s">
        <v>163</v>
      </c>
      <c r="C18" s="47"/>
      <c r="D18" s="47">
        <v>180500</v>
      </c>
      <c r="E18" s="26">
        <f>E17-D18</f>
        <v>30880695</v>
      </c>
      <c r="F18" s="80"/>
    </row>
    <row r="19" spans="1:6" s="4" customFormat="1" ht="20.100000000000001" customHeight="1">
      <c r="A19" s="78"/>
      <c r="B19" s="79" t="s">
        <v>126</v>
      </c>
      <c r="C19" s="47">
        <v>30000</v>
      </c>
      <c r="D19" s="47"/>
      <c r="E19" s="26">
        <f>E18+C19</f>
        <v>30910695</v>
      </c>
      <c r="F19" s="87"/>
    </row>
    <row r="20" spans="1:6" s="4" customFormat="1" ht="20.100000000000001" customHeight="1">
      <c r="A20" s="78"/>
      <c r="B20" s="79" t="s">
        <v>127</v>
      </c>
      <c r="C20" s="47"/>
      <c r="D20" s="47">
        <v>45930</v>
      </c>
      <c r="E20" s="26">
        <f>E19-D20</f>
        <v>30864765</v>
      </c>
      <c r="F20" s="87"/>
    </row>
    <row r="21" spans="1:6" s="4" customFormat="1" ht="20.100000000000001" customHeight="1">
      <c r="A21" s="78" t="s">
        <v>94</v>
      </c>
      <c r="B21" s="79" t="s">
        <v>58</v>
      </c>
      <c r="C21" s="47"/>
      <c r="D21" s="47">
        <v>95700</v>
      </c>
      <c r="E21" s="26">
        <f>E20-D21</f>
        <v>30769065</v>
      </c>
      <c r="F21" s="87"/>
    </row>
    <row r="22" spans="1:6" s="4" customFormat="1" ht="20.100000000000001" customHeight="1">
      <c r="A22" s="78" t="s">
        <v>75</v>
      </c>
      <c r="B22" s="79" t="s">
        <v>128</v>
      </c>
      <c r="C22" s="47"/>
      <c r="D22" s="47">
        <v>186900</v>
      </c>
      <c r="E22" s="26">
        <f>E21-D22</f>
        <v>30582165</v>
      </c>
      <c r="F22" s="87"/>
    </row>
    <row r="23" spans="1:6" s="4" customFormat="1" ht="20.100000000000001" customHeight="1">
      <c r="A23" s="78"/>
      <c r="B23" s="79" t="s">
        <v>135</v>
      </c>
      <c r="C23" s="47"/>
      <c r="D23" s="47">
        <v>49038</v>
      </c>
      <c r="E23" s="26">
        <f>E22-D23</f>
        <v>30533127</v>
      </c>
      <c r="F23" s="87"/>
    </row>
    <row r="24" spans="1:6" s="4" customFormat="1" ht="20.100000000000001" customHeight="1" thickBot="1">
      <c r="A24" s="78" t="s">
        <v>102</v>
      </c>
      <c r="B24" s="79" t="s">
        <v>104</v>
      </c>
      <c r="C24" s="47"/>
      <c r="D24" s="47">
        <v>463100</v>
      </c>
      <c r="E24" s="68">
        <f>E23-D24</f>
        <v>30070027</v>
      </c>
      <c r="F24" s="87"/>
    </row>
    <row r="25" spans="1:6" s="1" customFormat="1" ht="20.100000000000001" customHeight="1" thickTop="1" thickBot="1">
      <c r="A25" s="104" t="s">
        <v>103</v>
      </c>
      <c r="B25" s="105"/>
      <c r="C25" s="61">
        <f>SUM(C3:C24)</f>
        <v>37338925</v>
      </c>
      <c r="D25" s="61">
        <f>SUM(D5:D24)</f>
        <v>7268898</v>
      </c>
      <c r="E25" s="61">
        <f>C25-D25</f>
        <v>30070027</v>
      </c>
      <c r="F25" s="62"/>
    </row>
    <row r="26" spans="1:6" s="1" customFormat="1" ht="21.75" customHeight="1">
      <c r="A26" s="27"/>
      <c r="B26" s="28"/>
      <c r="C26" s="29"/>
      <c r="D26" s="29"/>
      <c r="E26" s="29"/>
      <c r="F26" s="30"/>
    </row>
    <row r="27" spans="1:6" s="1" customFormat="1" ht="21.75" customHeight="1">
      <c r="A27" s="27"/>
      <c r="B27" s="31"/>
      <c r="C27" s="29"/>
      <c r="D27" s="29"/>
      <c r="E27" s="29"/>
      <c r="F27" s="32"/>
    </row>
    <row r="28" spans="1:6" s="1" customFormat="1" ht="21.75" customHeight="1">
      <c r="A28" s="27"/>
      <c r="B28" s="28"/>
      <c r="C28" s="29"/>
      <c r="D28" s="29"/>
      <c r="E28" s="29"/>
      <c r="F28" s="32"/>
    </row>
    <row r="29" spans="1:6" s="1" customFormat="1" ht="21.75" customHeight="1">
      <c r="A29" s="27"/>
      <c r="B29" s="31"/>
      <c r="C29" s="29"/>
      <c r="D29" s="29"/>
      <c r="E29" s="29"/>
      <c r="F29" s="32"/>
    </row>
    <row r="30" spans="1:6" s="1" customFormat="1" ht="28.5" customHeight="1">
      <c r="A30" s="27"/>
      <c r="B30" s="31"/>
      <c r="C30" s="29"/>
      <c r="D30" s="29"/>
      <c r="E30" s="29"/>
      <c r="F30" s="32"/>
    </row>
    <row r="31" spans="1:6" s="1" customFormat="1" ht="22.5" customHeight="1">
      <c r="A31" s="27"/>
      <c r="B31" s="33"/>
      <c r="C31" s="29"/>
      <c r="D31" s="29"/>
      <c r="E31" s="29"/>
      <c r="F31" s="32"/>
    </row>
    <row r="32" spans="1:6" s="1" customFormat="1" ht="22.5" customHeight="1">
      <c r="A32" s="27"/>
      <c r="B32" s="31"/>
      <c r="C32" s="29"/>
      <c r="D32" s="29"/>
      <c r="E32" s="29"/>
      <c r="F32" s="34"/>
    </row>
    <row r="33" spans="1:6" s="1" customFormat="1" ht="22.5" customHeight="1">
      <c r="A33" s="27"/>
      <c r="B33" s="33"/>
      <c r="C33" s="29"/>
      <c r="D33" s="29"/>
      <c r="E33" s="29"/>
      <c r="F33" s="32"/>
    </row>
    <row r="34" spans="1:6" s="1" customFormat="1" ht="22.5" customHeight="1">
      <c r="A34" s="27"/>
      <c r="B34" s="31"/>
      <c r="C34" s="29"/>
      <c r="D34" s="29"/>
      <c r="E34" s="29"/>
      <c r="F34" s="32"/>
    </row>
    <row r="35" spans="1:6" s="1" customFormat="1" ht="22.5" customHeight="1">
      <c r="A35" s="35"/>
      <c r="B35" s="31"/>
      <c r="C35" s="29"/>
      <c r="D35" s="29"/>
      <c r="E35" s="29"/>
      <c r="F35" s="32"/>
    </row>
    <row r="36" spans="1:6" s="1" customFormat="1" ht="22.5" customHeight="1">
      <c r="A36" s="27"/>
      <c r="B36" s="31"/>
      <c r="C36" s="29"/>
      <c r="D36" s="29"/>
      <c r="E36" s="29"/>
      <c r="F36" s="32"/>
    </row>
    <row r="37" spans="1:6" s="1" customFormat="1" ht="22.5" customHeight="1">
      <c r="A37" s="27"/>
      <c r="B37" s="31"/>
      <c r="C37" s="29"/>
      <c r="D37" s="29"/>
      <c r="E37" s="29"/>
      <c r="F37" s="32"/>
    </row>
    <row r="38" spans="1:6" s="1" customFormat="1" ht="22.5" customHeight="1">
      <c r="A38" s="27"/>
      <c r="B38" s="31"/>
      <c r="C38" s="29"/>
      <c r="D38" s="29"/>
      <c r="E38" s="29"/>
      <c r="F38" s="32"/>
    </row>
    <row r="39" spans="1:6" s="1" customFormat="1" ht="22.5" customHeight="1">
      <c r="A39" s="27"/>
      <c r="B39" s="31"/>
      <c r="C39" s="29"/>
      <c r="D39" s="29"/>
      <c r="E39" s="29"/>
      <c r="F39" s="32"/>
    </row>
    <row r="40" spans="1:6" s="1" customFormat="1" ht="22.5" customHeight="1">
      <c r="A40" s="27"/>
      <c r="B40" s="31"/>
      <c r="C40" s="29"/>
      <c r="D40" s="29"/>
      <c r="E40" s="29"/>
      <c r="F40" s="32"/>
    </row>
    <row r="41" spans="1:6" s="1" customFormat="1" ht="22.5" customHeight="1">
      <c r="A41" s="27"/>
      <c r="B41" s="33"/>
      <c r="C41" s="29"/>
      <c r="D41" s="29"/>
      <c r="E41" s="29"/>
      <c r="F41" s="32"/>
    </row>
    <row r="42" spans="1:6" s="1" customFormat="1" ht="22.5" customHeight="1">
      <c r="A42" s="27"/>
      <c r="B42" s="36"/>
      <c r="C42" s="36"/>
      <c r="D42" s="29"/>
      <c r="E42" s="29"/>
      <c r="F42" s="36"/>
    </row>
    <row r="43" spans="1:6" s="1" customFormat="1" ht="22.5" customHeight="1">
      <c r="A43" s="27"/>
      <c r="B43" s="36"/>
      <c r="C43" s="36"/>
      <c r="D43" s="29"/>
      <c r="E43" s="29"/>
      <c r="F43" s="36"/>
    </row>
    <row r="44" spans="1:6" s="1" customFormat="1" ht="22.5" customHeight="1">
      <c r="A44" s="27"/>
      <c r="B44" s="37"/>
      <c r="C44" s="36"/>
      <c r="D44" s="29"/>
      <c r="E44" s="29"/>
      <c r="F44" s="36"/>
    </row>
    <row r="45" spans="1:6" s="1" customFormat="1" ht="22.5" customHeight="1">
      <c r="A45" s="27"/>
      <c r="B45" s="36"/>
      <c r="C45" s="36"/>
      <c r="D45" s="29"/>
      <c r="E45" s="29"/>
      <c r="F45" s="36"/>
    </row>
    <row r="46" spans="1:6" s="1" customFormat="1" ht="22.5" customHeight="1">
      <c r="A46" s="27"/>
      <c r="B46" s="36"/>
      <c r="C46" s="36"/>
      <c r="D46" s="29"/>
      <c r="E46" s="29"/>
      <c r="F46" s="36"/>
    </row>
    <row r="47" spans="1:6" s="1" customFormat="1" ht="22.5" customHeight="1">
      <c r="A47" s="27"/>
      <c r="B47" s="36"/>
      <c r="C47" s="36"/>
      <c r="D47" s="29"/>
      <c r="E47" s="29"/>
      <c r="F47" s="36"/>
    </row>
    <row r="48" spans="1:6" s="1" customFormat="1" ht="22.5" customHeight="1">
      <c r="A48" s="27"/>
      <c r="B48" s="36"/>
      <c r="C48" s="36"/>
      <c r="D48" s="29"/>
      <c r="E48" s="29"/>
      <c r="F48" s="36"/>
    </row>
    <row r="49" spans="1:6" s="1" customFormat="1" ht="22.5" customHeight="1">
      <c r="A49" s="27"/>
      <c r="B49" s="37"/>
      <c r="C49" s="36"/>
      <c r="D49" s="29"/>
      <c r="E49" s="29"/>
      <c r="F49" s="34"/>
    </row>
    <row r="50" spans="1:6" s="1" customFormat="1" ht="22.5" customHeight="1">
      <c r="A50" s="27"/>
      <c r="B50" s="37"/>
      <c r="C50" s="36"/>
      <c r="D50" s="29"/>
      <c r="E50" s="29"/>
      <c r="F50" s="36"/>
    </row>
    <row r="51" spans="1:6" s="1" customFormat="1" ht="22.5" customHeight="1">
      <c r="A51" s="106"/>
      <c r="B51" s="106"/>
      <c r="C51" s="38"/>
      <c r="D51" s="39"/>
      <c r="E51" s="38"/>
      <c r="F51" s="36"/>
    </row>
    <row r="52" spans="1:6" s="1" customFormat="1" ht="22.5" customHeight="1">
      <c r="A52" s="27"/>
      <c r="B52" s="36"/>
      <c r="C52" s="36"/>
      <c r="D52" s="29"/>
      <c r="E52" s="36"/>
      <c r="F52" s="36"/>
    </row>
    <row r="53" spans="1:6" s="1" customFormat="1" ht="22.5" customHeight="1">
      <c r="A53" s="40"/>
      <c r="B53" s="41"/>
      <c r="C53" s="41"/>
      <c r="D53" s="42"/>
      <c r="E53" s="41"/>
      <c r="F53" s="41"/>
    </row>
    <row r="54" spans="1:6" s="1" customFormat="1" ht="22.5" customHeight="1">
      <c r="A54" s="40"/>
      <c r="B54" s="41"/>
      <c r="C54" s="41"/>
      <c r="D54" s="42"/>
      <c r="E54" s="41"/>
      <c r="F54" s="41"/>
    </row>
    <row r="55" spans="1:6" s="1" customFormat="1" ht="22.5" customHeight="1">
      <c r="A55" s="40"/>
      <c r="B55" s="41"/>
      <c r="C55" s="41"/>
      <c r="D55" s="42"/>
      <c r="E55" s="41"/>
      <c r="F55" s="41"/>
    </row>
    <row r="56" spans="1:6">
      <c r="A56" s="40"/>
      <c r="B56" s="41"/>
      <c r="C56" s="41"/>
      <c r="D56" s="42"/>
      <c r="E56" s="41"/>
      <c r="F56" s="41"/>
    </row>
    <row r="57" spans="1:6">
      <c r="A57" s="40"/>
      <c r="B57" s="41"/>
      <c r="C57" s="41"/>
      <c r="D57" s="42"/>
      <c r="E57" s="41"/>
      <c r="F57" s="41"/>
    </row>
    <row r="58" spans="1:6">
      <c r="A58" s="40"/>
      <c r="B58" s="41"/>
      <c r="C58" s="41"/>
      <c r="D58" s="42"/>
      <c r="E58" s="41"/>
      <c r="F58" s="41"/>
    </row>
  </sheetData>
  <mergeCells count="3">
    <mergeCell ref="A1:F1"/>
    <mergeCell ref="A25:B25"/>
    <mergeCell ref="A51:B51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55"/>
  <sheetViews>
    <sheetView workbookViewId="0">
      <selection sqref="A1:F1"/>
    </sheetView>
  </sheetViews>
  <sheetFormatPr defaultRowHeight="16.5"/>
  <cols>
    <col min="1" max="1" width="5.6640625" style="43" customWidth="1"/>
    <col min="2" max="2" width="19.109375" style="44" customWidth="1"/>
    <col min="3" max="3" width="13" style="44" customWidth="1"/>
    <col min="4" max="4" width="13.109375" style="45" customWidth="1"/>
    <col min="5" max="5" width="13.109375" style="44" customWidth="1"/>
    <col min="6" max="6" width="7.33203125" style="44" customWidth="1"/>
  </cols>
  <sheetData>
    <row r="1" spans="1:6" s="1" customFormat="1" ht="38.25" customHeight="1" thickBot="1">
      <c r="A1" s="103" t="s">
        <v>105</v>
      </c>
      <c r="B1" s="103"/>
      <c r="C1" s="103"/>
      <c r="D1" s="103"/>
      <c r="E1" s="103"/>
      <c r="F1" s="103"/>
    </row>
    <row r="2" spans="1:6" s="18" customFormat="1" ht="20.100000000000001" customHeight="1" thickBot="1">
      <c r="A2" s="63" t="s">
        <v>2</v>
      </c>
      <c r="B2" s="64" t="s">
        <v>6</v>
      </c>
      <c r="C2" s="65" t="s">
        <v>3</v>
      </c>
      <c r="D2" s="65" t="s">
        <v>4</v>
      </c>
      <c r="E2" s="65" t="s">
        <v>1</v>
      </c>
      <c r="F2" s="66" t="s">
        <v>5</v>
      </c>
    </row>
    <row r="3" spans="1:6" s="18" customFormat="1" ht="20.100000000000001" customHeight="1" thickTop="1">
      <c r="A3" s="91" t="s">
        <v>61</v>
      </c>
      <c r="B3" s="92" t="s">
        <v>107</v>
      </c>
      <c r="C3" s="76">
        <v>30070027</v>
      </c>
      <c r="D3" s="25"/>
      <c r="E3" s="76">
        <v>30070027</v>
      </c>
      <c r="F3" s="93"/>
    </row>
    <row r="4" spans="1:6" s="18" customFormat="1" ht="20.100000000000001" customHeight="1">
      <c r="A4" s="78" t="s">
        <v>108</v>
      </c>
      <c r="B4" s="79" t="s">
        <v>142</v>
      </c>
      <c r="C4" s="47"/>
      <c r="D4" s="47">
        <v>4866040</v>
      </c>
      <c r="E4" s="26">
        <f>E3-D4</f>
        <v>25203987</v>
      </c>
      <c r="F4" s="80"/>
    </row>
    <row r="5" spans="1:6" s="18" customFormat="1" ht="20.100000000000001" customHeight="1">
      <c r="A5" s="78"/>
      <c r="B5" s="79" t="s">
        <v>140</v>
      </c>
      <c r="C5" s="47"/>
      <c r="D5" s="47">
        <v>223960</v>
      </c>
      <c r="E5" s="26">
        <f>E4-D5</f>
        <v>24980027</v>
      </c>
      <c r="F5" s="83"/>
    </row>
    <row r="6" spans="1:6" s="18" customFormat="1" ht="20.100000000000001" customHeight="1">
      <c r="A6" s="78"/>
      <c r="B6" s="79" t="s">
        <v>141</v>
      </c>
      <c r="C6" s="47"/>
      <c r="D6" s="47">
        <v>200000</v>
      </c>
      <c r="E6" s="26">
        <f>E5-D6</f>
        <v>24780027</v>
      </c>
      <c r="F6" s="80"/>
    </row>
    <row r="7" spans="1:6" s="18" customFormat="1" ht="20.100000000000001" customHeight="1">
      <c r="A7" s="78"/>
      <c r="B7" s="79" t="s">
        <v>124</v>
      </c>
      <c r="C7" s="47"/>
      <c r="D7" s="47">
        <v>100000</v>
      </c>
      <c r="E7" s="26">
        <f>E6-D7</f>
        <v>24680027</v>
      </c>
      <c r="F7" s="83"/>
    </row>
    <row r="8" spans="1:6" s="18" customFormat="1" ht="20.100000000000001" customHeight="1">
      <c r="A8" s="78"/>
      <c r="B8" s="79" t="s">
        <v>166</v>
      </c>
      <c r="C8" s="47">
        <v>30000</v>
      </c>
      <c r="D8" s="47"/>
      <c r="E8" s="26">
        <f>E7+C8</f>
        <v>24710027</v>
      </c>
      <c r="F8" s="80"/>
    </row>
    <row r="9" spans="1:6" s="18" customFormat="1" ht="20.100000000000001" customHeight="1">
      <c r="A9" s="78"/>
      <c r="B9" s="79" t="s">
        <v>131</v>
      </c>
      <c r="C9" s="47"/>
      <c r="D9" s="47">
        <v>66700</v>
      </c>
      <c r="E9" s="26">
        <f>E8-D9</f>
        <v>24643327</v>
      </c>
      <c r="F9" s="80"/>
    </row>
    <row r="10" spans="1:6" s="18" customFormat="1" ht="20.100000000000001" customHeight="1">
      <c r="A10" s="78" t="s">
        <v>66</v>
      </c>
      <c r="B10" s="79" t="s">
        <v>109</v>
      </c>
      <c r="C10" s="47"/>
      <c r="D10" s="47">
        <v>57000</v>
      </c>
      <c r="E10" s="26">
        <f>E9-D10</f>
        <v>24586327</v>
      </c>
      <c r="F10" s="81"/>
    </row>
    <row r="11" spans="1:6" s="18" customFormat="1" ht="20.100000000000001" customHeight="1">
      <c r="A11" s="78" t="s">
        <v>101</v>
      </c>
      <c r="B11" s="82" t="s">
        <v>91</v>
      </c>
      <c r="C11" s="47">
        <v>1347</v>
      </c>
      <c r="D11" s="47"/>
      <c r="E11" s="26">
        <f>E10+C11</f>
        <v>24587674</v>
      </c>
      <c r="F11" s="80"/>
    </row>
    <row r="12" spans="1:6" s="18" customFormat="1" ht="20.100000000000001" customHeight="1">
      <c r="A12" s="78" t="s">
        <v>92</v>
      </c>
      <c r="B12" s="79" t="s">
        <v>110</v>
      </c>
      <c r="C12" s="47"/>
      <c r="D12" s="47">
        <v>426000</v>
      </c>
      <c r="E12" s="26">
        <f t="shared" ref="E12:E19" si="0">E11-D12</f>
        <v>24161674</v>
      </c>
      <c r="F12" s="80"/>
    </row>
    <row r="13" spans="1:6" s="18" customFormat="1" ht="20.100000000000001" customHeight="1">
      <c r="A13" s="78" t="s">
        <v>93</v>
      </c>
      <c r="B13" s="82" t="s">
        <v>143</v>
      </c>
      <c r="C13" s="47"/>
      <c r="D13" s="47">
        <v>6990</v>
      </c>
      <c r="E13" s="26">
        <f t="shared" si="0"/>
        <v>24154684</v>
      </c>
      <c r="F13" s="80"/>
    </row>
    <row r="14" spans="1:6" s="18" customFormat="1" ht="20.100000000000001" customHeight="1">
      <c r="A14" s="78"/>
      <c r="B14" s="79" t="s">
        <v>132</v>
      </c>
      <c r="C14" s="47"/>
      <c r="D14" s="47">
        <v>27300</v>
      </c>
      <c r="E14" s="26">
        <f t="shared" si="0"/>
        <v>24127384</v>
      </c>
      <c r="F14" s="83"/>
    </row>
    <row r="15" spans="1:6" s="18" customFormat="1" ht="20.100000000000001" customHeight="1">
      <c r="A15" s="78" t="s">
        <v>94</v>
      </c>
      <c r="B15" s="79" t="s">
        <v>95</v>
      </c>
      <c r="C15" s="47"/>
      <c r="D15" s="47">
        <v>95700</v>
      </c>
      <c r="E15" s="26">
        <f t="shared" si="0"/>
        <v>24031684</v>
      </c>
      <c r="F15" s="87"/>
    </row>
    <row r="16" spans="1:6" s="18" customFormat="1" ht="20.100000000000001" customHeight="1">
      <c r="A16" s="78" t="s">
        <v>111</v>
      </c>
      <c r="B16" s="79" t="s">
        <v>106</v>
      </c>
      <c r="C16" s="47"/>
      <c r="D16" s="47">
        <v>121900</v>
      </c>
      <c r="E16" s="26">
        <f t="shared" si="0"/>
        <v>23909784</v>
      </c>
      <c r="F16" s="83"/>
    </row>
    <row r="17" spans="1:6" s="18" customFormat="1" ht="20.100000000000001" customHeight="1">
      <c r="A17" s="78" t="s">
        <v>73</v>
      </c>
      <c r="B17" s="79" t="s">
        <v>112</v>
      </c>
      <c r="C17" s="47"/>
      <c r="D17" s="47">
        <v>44000</v>
      </c>
      <c r="E17" s="26">
        <f t="shared" si="0"/>
        <v>23865784</v>
      </c>
      <c r="F17" s="80"/>
    </row>
    <row r="18" spans="1:6" s="18" customFormat="1" ht="20.100000000000001" customHeight="1">
      <c r="A18" s="78"/>
      <c r="B18" s="79" t="s">
        <v>133</v>
      </c>
      <c r="C18" s="47"/>
      <c r="D18" s="47">
        <v>440000</v>
      </c>
      <c r="E18" s="26">
        <f t="shared" si="0"/>
        <v>23425784</v>
      </c>
      <c r="F18" s="80"/>
    </row>
    <row r="19" spans="1:6" s="18" customFormat="1" ht="20.100000000000001" customHeight="1">
      <c r="A19" s="78"/>
      <c r="B19" s="79" t="s">
        <v>134</v>
      </c>
      <c r="C19" s="47"/>
      <c r="D19" s="47">
        <v>49038</v>
      </c>
      <c r="E19" s="26">
        <f t="shared" si="0"/>
        <v>23376746</v>
      </c>
      <c r="F19" s="87"/>
    </row>
    <row r="20" spans="1:6" s="18" customFormat="1" ht="20.100000000000001" customHeight="1">
      <c r="A20" s="78" t="s">
        <v>75</v>
      </c>
      <c r="B20" s="79" t="s">
        <v>165</v>
      </c>
      <c r="C20" s="47"/>
      <c r="D20" s="47">
        <v>1056000</v>
      </c>
      <c r="E20" s="26">
        <f>E19-D20</f>
        <v>22320746</v>
      </c>
      <c r="F20" s="87"/>
    </row>
    <row r="21" spans="1:6" s="18" customFormat="1" ht="20.100000000000001" customHeight="1" thickBot="1">
      <c r="A21" s="94" t="s">
        <v>102</v>
      </c>
      <c r="B21" s="79" t="s">
        <v>149</v>
      </c>
      <c r="C21" s="46"/>
      <c r="D21" s="46">
        <v>100000</v>
      </c>
      <c r="E21" s="95">
        <f>E20-D21</f>
        <v>22220746</v>
      </c>
      <c r="F21" s="96"/>
    </row>
    <row r="22" spans="1:6" s="18" customFormat="1" ht="20.100000000000001" customHeight="1" thickTop="1" thickBot="1">
      <c r="A22" s="107" t="s">
        <v>0</v>
      </c>
      <c r="B22" s="108"/>
      <c r="C22" s="67">
        <f>SUM(C3:C21)</f>
        <v>30101374</v>
      </c>
      <c r="D22" s="67">
        <f>SUM(D4:D21)</f>
        <v>7880628</v>
      </c>
      <c r="E22" s="67">
        <f>C22-D22</f>
        <v>22220746</v>
      </c>
      <c r="F22" s="90"/>
    </row>
    <row r="23" spans="1:6" s="18" customFormat="1" ht="20.100000000000001" customHeight="1">
      <c r="A23" s="27"/>
      <c r="B23" s="28"/>
      <c r="C23" s="29"/>
      <c r="D23" s="29"/>
      <c r="E23" s="29"/>
      <c r="F23" s="30"/>
    </row>
    <row r="24" spans="1:6" s="18" customFormat="1" ht="20.100000000000001" customHeight="1">
      <c r="A24" s="27"/>
      <c r="B24" s="31"/>
      <c r="C24" s="29"/>
      <c r="D24" s="29"/>
      <c r="E24" s="29"/>
      <c r="F24" s="32"/>
    </row>
    <row r="25" spans="1:6" s="18" customFormat="1" ht="20.100000000000001" customHeight="1">
      <c r="A25" s="27"/>
      <c r="B25" s="28"/>
      <c r="C25" s="29"/>
      <c r="D25" s="29"/>
      <c r="E25" s="29"/>
      <c r="F25" s="32"/>
    </row>
    <row r="26" spans="1:6" s="1" customFormat="1" ht="21.75" customHeight="1">
      <c r="A26" s="27"/>
      <c r="B26" s="31"/>
      <c r="C26" s="29"/>
      <c r="D26" s="29"/>
      <c r="E26" s="29"/>
      <c r="F26" s="32"/>
    </row>
    <row r="27" spans="1:6" s="1" customFormat="1" ht="21.75" customHeight="1">
      <c r="A27" s="27"/>
      <c r="B27" s="31"/>
      <c r="C27" s="29"/>
      <c r="D27" s="29"/>
      <c r="E27" s="29"/>
      <c r="F27" s="32"/>
    </row>
    <row r="28" spans="1:6" s="1" customFormat="1" ht="21.75" customHeight="1">
      <c r="A28" s="27"/>
      <c r="B28" s="33"/>
      <c r="C28" s="29"/>
      <c r="D28" s="29"/>
      <c r="E28" s="29"/>
      <c r="F28" s="32"/>
    </row>
    <row r="29" spans="1:6" s="1" customFormat="1" ht="22.5" customHeight="1">
      <c r="A29" s="27"/>
      <c r="B29" s="31"/>
      <c r="C29" s="29"/>
      <c r="D29" s="29"/>
      <c r="E29" s="29"/>
      <c r="F29" s="34"/>
    </row>
    <row r="30" spans="1:6" s="1" customFormat="1" ht="22.5" customHeight="1">
      <c r="A30" s="27"/>
      <c r="B30" s="33"/>
      <c r="C30" s="29"/>
      <c r="D30" s="29"/>
      <c r="E30" s="29"/>
      <c r="F30" s="32"/>
    </row>
    <row r="31" spans="1:6" s="1" customFormat="1" ht="22.5" customHeight="1">
      <c r="A31" s="27"/>
      <c r="B31" s="31"/>
      <c r="C31" s="29"/>
      <c r="D31" s="29"/>
      <c r="E31" s="29"/>
      <c r="F31" s="32"/>
    </row>
    <row r="32" spans="1:6" s="1" customFormat="1" ht="22.5" customHeight="1">
      <c r="A32" s="35"/>
      <c r="B32" s="31"/>
      <c r="C32" s="29"/>
      <c r="D32" s="29"/>
      <c r="E32" s="29"/>
      <c r="F32" s="32"/>
    </row>
    <row r="33" spans="1:6" s="1" customFormat="1" ht="22.5" customHeight="1">
      <c r="A33" s="27"/>
      <c r="B33" s="31"/>
      <c r="C33" s="29"/>
      <c r="D33" s="29"/>
      <c r="E33" s="29"/>
      <c r="F33" s="32"/>
    </row>
    <row r="34" spans="1:6" s="1" customFormat="1" ht="22.5" customHeight="1">
      <c r="A34" s="27"/>
      <c r="B34" s="31"/>
      <c r="C34" s="29"/>
      <c r="D34" s="29"/>
      <c r="E34" s="29"/>
      <c r="F34" s="32"/>
    </row>
    <row r="35" spans="1:6" s="1" customFormat="1" ht="22.5" customHeight="1">
      <c r="A35" s="27"/>
      <c r="B35" s="31"/>
      <c r="C35" s="29"/>
      <c r="D35" s="29"/>
      <c r="E35" s="29"/>
      <c r="F35" s="32"/>
    </row>
    <row r="36" spans="1:6" s="1" customFormat="1" ht="22.5" customHeight="1">
      <c r="A36" s="27"/>
      <c r="B36" s="31"/>
      <c r="C36" s="29"/>
      <c r="D36" s="29"/>
      <c r="E36" s="29"/>
      <c r="F36" s="32"/>
    </row>
    <row r="37" spans="1:6">
      <c r="A37" s="27"/>
      <c r="B37" s="31"/>
      <c r="C37" s="29"/>
      <c r="D37" s="29"/>
      <c r="E37" s="29"/>
      <c r="F37" s="32"/>
    </row>
    <row r="38" spans="1:6">
      <c r="A38" s="27"/>
      <c r="B38" s="33"/>
      <c r="C38" s="29"/>
      <c r="D38" s="29"/>
      <c r="E38" s="29"/>
      <c r="F38" s="32"/>
    </row>
    <row r="39" spans="1:6">
      <c r="A39" s="27"/>
      <c r="B39" s="36"/>
      <c r="C39" s="36"/>
      <c r="D39" s="29"/>
      <c r="E39" s="29"/>
      <c r="F39" s="36"/>
    </row>
    <row r="40" spans="1:6">
      <c r="A40" s="27"/>
      <c r="B40" s="36"/>
      <c r="C40" s="36"/>
      <c r="D40" s="29"/>
      <c r="E40" s="29"/>
      <c r="F40" s="36"/>
    </row>
    <row r="41" spans="1:6">
      <c r="A41" s="27"/>
      <c r="B41" s="37"/>
      <c r="C41" s="36"/>
      <c r="D41" s="29"/>
      <c r="E41" s="29"/>
      <c r="F41" s="36"/>
    </row>
    <row r="42" spans="1:6">
      <c r="A42" s="27"/>
      <c r="B42" s="36"/>
      <c r="C42" s="36"/>
      <c r="D42" s="29"/>
      <c r="E42" s="29"/>
      <c r="F42" s="36"/>
    </row>
    <row r="43" spans="1:6">
      <c r="A43" s="27"/>
      <c r="B43" s="36"/>
      <c r="C43" s="36"/>
      <c r="D43" s="29"/>
      <c r="E43" s="29"/>
      <c r="F43" s="36"/>
    </row>
    <row r="44" spans="1:6">
      <c r="A44" s="27"/>
      <c r="B44" s="36"/>
      <c r="C44" s="36"/>
      <c r="D44" s="29"/>
      <c r="E44" s="29"/>
      <c r="F44" s="36"/>
    </row>
    <row r="45" spans="1:6">
      <c r="A45" s="27"/>
      <c r="B45" s="36"/>
      <c r="C45" s="36"/>
      <c r="D45" s="29"/>
      <c r="E45" s="29"/>
      <c r="F45" s="36"/>
    </row>
    <row r="46" spans="1:6">
      <c r="A46" s="27"/>
      <c r="B46" s="37"/>
      <c r="C46" s="36"/>
      <c r="D46" s="29"/>
      <c r="E46" s="29"/>
      <c r="F46" s="34"/>
    </row>
    <row r="47" spans="1:6">
      <c r="A47" s="27"/>
      <c r="B47" s="37"/>
      <c r="C47" s="36"/>
      <c r="D47" s="29"/>
      <c r="E47" s="29"/>
      <c r="F47" s="36"/>
    </row>
    <row r="48" spans="1:6" ht="17.25">
      <c r="A48" s="106"/>
      <c r="B48" s="106"/>
      <c r="C48" s="38"/>
      <c r="D48" s="39"/>
      <c r="E48" s="38"/>
      <c r="F48" s="36"/>
    </row>
    <row r="49" spans="1:6">
      <c r="A49" s="27"/>
      <c r="B49" s="36"/>
      <c r="C49" s="36"/>
      <c r="D49" s="29"/>
      <c r="E49" s="36"/>
      <c r="F49" s="36"/>
    </row>
    <row r="50" spans="1:6">
      <c r="A50" s="40"/>
      <c r="B50" s="41"/>
      <c r="C50" s="41"/>
      <c r="D50" s="42"/>
      <c r="E50" s="41"/>
      <c r="F50" s="41"/>
    </row>
    <row r="51" spans="1:6">
      <c r="A51" s="40"/>
      <c r="B51" s="41"/>
      <c r="C51" s="41"/>
      <c r="D51" s="42"/>
      <c r="E51" s="41"/>
      <c r="F51" s="41"/>
    </row>
    <row r="52" spans="1:6">
      <c r="A52" s="40"/>
      <c r="B52" s="41"/>
      <c r="C52" s="41"/>
      <c r="D52" s="42"/>
      <c r="E52" s="41"/>
      <c r="F52" s="41"/>
    </row>
    <row r="53" spans="1:6">
      <c r="A53" s="40"/>
      <c r="B53" s="41"/>
      <c r="C53" s="41"/>
      <c r="D53" s="42"/>
      <c r="E53" s="41"/>
      <c r="F53" s="41"/>
    </row>
    <row r="54" spans="1:6">
      <c r="A54" s="40"/>
      <c r="B54" s="41"/>
      <c r="C54" s="41"/>
      <c r="D54" s="42"/>
      <c r="E54" s="41"/>
      <c r="F54" s="41"/>
    </row>
    <row r="55" spans="1:6">
      <c r="A55" s="40"/>
      <c r="B55" s="41"/>
      <c r="C55" s="41"/>
      <c r="D55" s="42"/>
      <c r="E55" s="41"/>
      <c r="F55" s="41"/>
    </row>
  </sheetData>
  <mergeCells count="3">
    <mergeCell ref="A1:F1"/>
    <mergeCell ref="A22:B22"/>
    <mergeCell ref="A48:B48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8"/>
  <sheetViews>
    <sheetView workbookViewId="0">
      <selection sqref="A1:F1"/>
    </sheetView>
  </sheetViews>
  <sheetFormatPr defaultRowHeight="13.5"/>
  <cols>
    <col min="1" max="1" width="5.77734375" style="9" customWidth="1"/>
    <col min="2" max="2" width="25.77734375" style="16" customWidth="1"/>
    <col min="3" max="3" width="13.44140625" style="16" customWidth="1"/>
    <col min="4" max="4" width="12.33203125" style="16" customWidth="1"/>
    <col min="5" max="5" width="13.33203125" style="16" customWidth="1"/>
    <col min="6" max="6" width="8.109375" style="15" customWidth="1"/>
  </cols>
  <sheetData>
    <row r="1" spans="1:6" s="1" customFormat="1" ht="38.25" customHeight="1" thickBot="1">
      <c r="A1" s="103" t="s">
        <v>113</v>
      </c>
      <c r="B1" s="103"/>
      <c r="C1" s="103"/>
      <c r="D1" s="103"/>
      <c r="E1" s="103"/>
      <c r="F1" s="103"/>
    </row>
    <row r="2" spans="1:6" s="4" customFormat="1" ht="20.100000000000001" customHeight="1" thickBot="1">
      <c r="A2" s="63" t="s">
        <v>2</v>
      </c>
      <c r="B2" s="64" t="s">
        <v>6</v>
      </c>
      <c r="C2" s="65" t="s">
        <v>3</v>
      </c>
      <c r="D2" s="65" t="s">
        <v>4</v>
      </c>
      <c r="E2" s="65" t="s">
        <v>1</v>
      </c>
      <c r="F2" s="66" t="s">
        <v>5</v>
      </c>
    </row>
    <row r="3" spans="1:6" s="4" customFormat="1" ht="19.5" customHeight="1" thickTop="1">
      <c r="A3" s="74" t="s">
        <v>61</v>
      </c>
      <c r="B3" s="75" t="s">
        <v>87</v>
      </c>
      <c r="C3" s="25">
        <v>22220746</v>
      </c>
      <c r="D3" s="26"/>
      <c r="E3" s="25">
        <v>22220746</v>
      </c>
      <c r="F3" s="77"/>
    </row>
    <row r="4" spans="1:6" s="4" customFormat="1" ht="19.5" customHeight="1">
      <c r="A4" s="78"/>
      <c r="B4" s="79" t="s">
        <v>139</v>
      </c>
      <c r="C4" s="47"/>
      <c r="D4" s="47">
        <v>4866040</v>
      </c>
      <c r="E4" s="26">
        <f t="shared" ref="E4:E9" si="0">E3-D4</f>
        <v>17354706</v>
      </c>
      <c r="F4" s="80"/>
    </row>
    <row r="5" spans="1:6" s="4" customFormat="1" ht="19.5" customHeight="1">
      <c r="A5" s="78"/>
      <c r="B5" s="79" t="s">
        <v>140</v>
      </c>
      <c r="C5" s="47"/>
      <c r="D5" s="47">
        <v>223960</v>
      </c>
      <c r="E5" s="26">
        <f t="shared" si="0"/>
        <v>17130746</v>
      </c>
      <c r="F5" s="83"/>
    </row>
    <row r="6" spans="1:6" s="4" customFormat="1" ht="19.5" customHeight="1">
      <c r="A6" s="78"/>
      <c r="B6" s="79" t="s">
        <v>141</v>
      </c>
      <c r="C6" s="47"/>
      <c r="D6" s="47">
        <v>200000</v>
      </c>
      <c r="E6" s="26">
        <f t="shared" si="0"/>
        <v>16930746</v>
      </c>
      <c r="F6" s="80"/>
    </row>
    <row r="7" spans="1:6" s="4" customFormat="1" ht="19.5" customHeight="1">
      <c r="A7" s="78"/>
      <c r="B7" s="79" t="s">
        <v>121</v>
      </c>
      <c r="C7" s="47"/>
      <c r="D7" s="47">
        <v>100000</v>
      </c>
      <c r="E7" s="26">
        <f t="shared" si="0"/>
        <v>16830746</v>
      </c>
      <c r="F7" s="83"/>
    </row>
    <row r="8" spans="1:6" s="4" customFormat="1" ht="19.5" customHeight="1">
      <c r="A8" s="78"/>
      <c r="B8" s="79" t="s">
        <v>138</v>
      </c>
      <c r="C8" s="47"/>
      <c r="D8" s="47">
        <v>22400</v>
      </c>
      <c r="E8" s="26">
        <f t="shared" si="0"/>
        <v>16808346</v>
      </c>
      <c r="F8" s="80"/>
    </row>
    <row r="9" spans="1:6" s="4" customFormat="1" ht="19.5" customHeight="1">
      <c r="A9" s="78"/>
      <c r="B9" s="79" t="s">
        <v>122</v>
      </c>
      <c r="C9" s="47"/>
      <c r="D9" s="47">
        <v>269500</v>
      </c>
      <c r="E9" s="26">
        <f t="shared" si="0"/>
        <v>16538846</v>
      </c>
      <c r="F9" s="81"/>
    </row>
    <row r="10" spans="1:6" s="4" customFormat="1" ht="19.5" customHeight="1">
      <c r="A10" s="78" t="s">
        <v>100</v>
      </c>
      <c r="B10" s="79" t="s">
        <v>123</v>
      </c>
      <c r="C10" s="47"/>
      <c r="D10" s="47">
        <v>250000</v>
      </c>
      <c r="E10" s="26">
        <f>E9-D10</f>
        <v>16288846</v>
      </c>
      <c r="F10" s="81"/>
    </row>
    <row r="11" spans="1:6" s="4" customFormat="1" ht="19.5" customHeight="1">
      <c r="A11" s="78" t="s">
        <v>114</v>
      </c>
      <c r="B11" s="82" t="s">
        <v>138</v>
      </c>
      <c r="C11" s="47"/>
      <c r="D11" s="47">
        <v>26000</v>
      </c>
      <c r="E11" s="26">
        <f>E10-D11</f>
        <v>16262846</v>
      </c>
      <c r="F11" s="80"/>
    </row>
    <row r="12" spans="1:6" s="4" customFormat="1" ht="19.5" customHeight="1">
      <c r="A12" s="78" t="s">
        <v>88</v>
      </c>
      <c r="B12" s="97" t="s">
        <v>120</v>
      </c>
      <c r="C12" s="47"/>
      <c r="D12" s="47">
        <v>105560</v>
      </c>
      <c r="E12" s="26">
        <f>E11-D12</f>
        <v>16157286</v>
      </c>
      <c r="F12" s="80"/>
    </row>
    <row r="13" spans="1:6" s="4" customFormat="1" ht="19.5" customHeight="1">
      <c r="A13" s="78"/>
      <c r="B13" s="82" t="s">
        <v>115</v>
      </c>
      <c r="C13" s="47"/>
      <c r="D13" s="47">
        <v>220000</v>
      </c>
      <c r="E13" s="26">
        <f>E12-D13</f>
        <v>15937286</v>
      </c>
      <c r="F13" s="80"/>
    </row>
    <row r="14" spans="1:6" s="4" customFormat="1" ht="19.5" customHeight="1">
      <c r="A14" s="78" t="s">
        <v>101</v>
      </c>
      <c r="B14" s="79" t="s">
        <v>116</v>
      </c>
      <c r="C14" s="47">
        <v>5702</v>
      </c>
      <c r="D14" s="47"/>
      <c r="E14" s="26">
        <f>E13+C14</f>
        <v>15942988</v>
      </c>
      <c r="F14" s="83"/>
    </row>
    <row r="15" spans="1:6" s="4" customFormat="1" ht="19.5" customHeight="1">
      <c r="A15" s="78" t="s">
        <v>67</v>
      </c>
      <c r="B15" s="79" t="s">
        <v>137</v>
      </c>
      <c r="C15" s="47">
        <v>13207000</v>
      </c>
      <c r="D15" s="47"/>
      <c r="E15" s="26">
        <f>E14+C15</f>
        <v>29149988</v>
      </c>
      <c r="F15" s="87"/>
    </row>
    <row r="16" spans="1:6" s="4" customFormat="1" ht="19.5" customHeight="1">
      <c r="A16" s="78" t="s">
        <v>92</v>
      </c>
      <c r="B16" s="79" t="s">
        <v>137</v>
      </c>
      <c r="C16" s="47">
        <v>3288000</v>
      </c>
      <c r="D16" s="47"/>
      <c r="E16" s="26">
        <f>E15+C16</f>
        <v>32437988</v>
      </c>
      <c r="F16" s="83"/>
    </row>
    <row r="17" spans="1:6" s="4" customFormat="1" ht="19.5" customHeight="1">
      <c r="A17" s="78"/>
      <c r="B17" s="79" t="s">
        <v>68</v>
      </c>
      <c r="C17" s="47"/>
      <c r="D17" s="47">
        <v>6990</v>
      </c>
      <c r="E17" s="26">
        <f>E16-D17</f>
        <v>32430998</v>
      </c>
      <c r="F17" s="80"/>
    </row>
    <row r="18" spans="1:6" s="4" customFormat="1" ht="19.5" customHeight="1">
      <c r="A18" s="78" t="s">
        <v>93</v>
      </c>
      <c r="B18" s="79" t="s">
        <v>136</v>
      </c>
      <c r="C18" s="47"/>
      <c r="D18" s="47">
        <v>11000</v>
      </c>
      <c r="E18" s="26">
        <f>E17-D18</f>
        <v>32419998</v>
      </c>
      <c r="F18" s="80"/>
    </row>
    <row r="19" spans="1:6" s="4" customFormat="1" ht="19.5" customHeight="1">
      <c r="A19" s="78"/>
      <c r="B19" s="79" t="s">
        <v>137</v>
      </c>
      <c r="C19" s="47">
        <v>939000</v>
      </c>
      <c r="D19" s="47"/>
      <c r="E19" s="26">
        <f>E18+C19</f>
        <v>33358998</v>
      </c>
      <c r="F19" s="80"/>
    </row>
    <row r="20" spans="1:6" s="4" customFormat="1" ht="19.5" customHeight="1">
      <c r="A20" s="78" t="s">
        <v>94</v>
      </c>
      <c r="B20" s="79" t="s">
        <v>116</v>
      </c>
      <c r="C20" s="47">
        <v>8818</v>
      </c>
      <c r="D20" s="47"/>
      <c r="E20" s="26">
        <f>E19+C20</f>
        <v>33367816</v>
      </c>
      <c r="F20" s="80"/>
    </row>
    <row r="21" spans="1:6" s="4" customFormat="1" ht="19.5" customHeight="1">
      <c r="A21" s="78" t="s">
        <v>117</v>
      </c>
      <c r="B21" s="79" t="s">
        <v>137</v>
      </c>
      <c r="C21" s="47">
        <v>879000</v>
      </c>
      <c r="D21" s="47"/>
      <c r="E21" s="26">
        <f>E20+C21</f>
        <v>34246816</v>
      </c>
      <c r="F21" s="80"/>
    </row>
    <row r="22" spans="1:6" s="4" customFormat="1" ht="19.5" customHeight="1">
      <c r="A22" s="78"/>
      <c r="B22" s="79" t="s">
        <v>118</v>
      </c>
      <c r="C22" s="47"/>
      <c r="D22" s="47">
        <v>140000</v>
      </c>
      <c r="E22" s="26">
        <f>E21-D22</f>
        <v>34106816</v>
      </c>
      <c r="F22" s="80"/>
    </row>
    <row r="23" spans="1:6" s="4" customFormat="1" ht="19.5" customHeight="1">
      <c r="A23" s="78"/>
      <c r="B23" s="79" t="s">
        <v>95</v>
      </c>
      <c r="C23" s="47"/>
      <c r="D23" s="47">
        <v>95700</v>
      </c>
      <c r="E23" s="26">
        <f>E22-D23</f>
        <v>34011116</v>
      </c>
      <c r="F23" s="80"/>
    </row>
    <row r="24" spans="1:6" s="4" customFormat="1" ht="19.5" customHeight="1">
      <c r="A24" s="78" t="s">
        <v>69</v>
      </c>
      <c r="B24" s="79" t="s">
        <v>137</v>
      </c>
      <c r="C24" s="47">
        <v>441000</v>
      </c>
      <c r="D24" s="47"/>
      <c r="E24" s="26">
        <f>E23+C24</f>
        <v>34452116</v>
      </c>
      <c r="F24" s="80"/>
    </row>
    <row r="25" spans="1:6" s="4" customFormat="1" ht="19.5" customHeight="1">
      <c r="A25" s="78" t="s">
        <v>96</v>
      </c>
      <c r="B25" s="79" t="s">
        <v>137</v>
      </c>
      <c r="C25" s="47">
        <v>351000</v>
      </c>
      <c r="D25" s="47"/>
      <c r="E25" s="26">
        <f>E24+C25</f>
        <v>34803116</v>
      </c>
      <c r="F25" s="87"/>
    </row>
    <row r="26" spans="1:6" s="4" customFormat="1" ht="19.5" customHeight="1">
      <c r="A26" s="78" t="s">
        <v>71</v>
      </c>
      <c r="B26" s="79" t="s">
        <v>135</v>
      </c>
      <c r="C26" s="47"/>
      <c r="D26" s="47">
        <v>49038</v>
      </c>
      <c r="E26" s="26">
        <f>E25-D26</f>
        <v>34754078</v>
      </c>
      <c r="F26" s="80"/>
    </row>
    <row r="27" spans="1:6" s="4" customFormat="1" ht="19.5" customHeight="1">
      <c r="A27" s="78" t="s">
        <v>73</v>
      </c>
      <c r="B27" s="79" t="s">
        <v>149</v>
      </c>
      <c r="C27" s="47"/>
      <c r="D27" s="47">
        <v>95000</v>
      </c>
      <c r="E27" s="26">
        <f>E26-D27</f>
        <v>34659078</v>
      </c>
      <c r="F27" s="98"/>
    </row>
    <row r="28" spans="1:6" s="4" customFormat="1" ht="19.5" customHeight="1">
      <c r="A28" s="78" t="s">
        <v>119</v>
      </c>
      <c r="B28" s="79" t="s">
        <v>137</v>
      </c>
      <c r="C28" s="47">
        <v>619000</v>
      </c>
      <c r="D28" s="47"/>
      <c r="E28" s="26">
        <f>E27+C28</f>
        <v>35278078</v>
      </c>
      <c r="F28" s="87"/>
    </row>
    <row r="29" spans="1:6" s="4" customFormat="1" ht="19.5" customHeight="1" thickBot="1">
      <c r="A29" s="78" t="s">
        <v>97</v>
      </c>
      <c r="B29" s="79" t="s">
        <v>137</v>
      </c>
      <c r="C29" s="47">
        <v>819000</v>
      </c>
      <c r="D29" s="47"/>
      <c r="E29" s="26">
        <f>E28+C29</f>
        <v>36097078</v>
      </c>
      <c r="F29" s="87"/>
    </row>
    <row r="30" spans="1:6" s="4" customFormat="1" ht="20.100000000000001" customHeight="1" thickTop="1" thickBot="1">
      <c r="A30" s="104" t="s">
        <v>23</v>
      </c>
      <c r="B30" s="105"/>
      <c r="C30" s="61">
        <f>SUM(C3:C29)</f>
        <v>42778266</v>
      </c>
      <c r="D30" s="61">
        <f>SUM(D4:D29)</f>
        <v>6681188</v>
      </c>
      <c r="E30" s="61">
        <f>C30-D30</f>
        <v>36097078</v>
      </c>
      <c r="F30" s="62"/>
    </row>
    <row r="31" spans="1:6" s="1" customFormat="1" ht="21.75" customHeight="1">
      <c r="A31" s="19"/>
      <c r="B31" s="20"/>
      <c r="C31" s="21"/>
      <c r="D31" s="21"/>
      <c r="E31" s="21"/>
      <c r="F31" s="24"/>
    </row>
    <row r="32" spans="1:6" s="1" customFormat="1" ht="21.75" customHeight="1">
      <c r="A32" s="19"/>
      <c r="B32" s="21"/>
      <c r="C32" s="21"/>
      <c r="D32" s="21"/>
      <c r="E32" s="21"/>
      <c r="F32" s="24"/>
    </row>
    <row r="33" spans="1:6" s="1" customFormat="1" ht="21.75" customHeight="1">
      <c r="A33" s="3"/>
      <c r="B33" s="22"/>
      <c r="C33" s="10"/>
      <c r="D33" s="10"/>
      <c r="E33" s="10"/>
      <c r="F33" s="11"/>
    </row>
    <row r="34" spans="1:6" s="1" customFormat="1" ht="21.75" customHeight="1">
      <c r="A34" s="3"/>
      <c r="B34" s="22"/>
      <c r="C34" s="10"/>
      <c r="D34" s="10"/>
      <c r="E34" s="17"/>
      <c r="F34" s="11"/>
    </row>
    <row r="35" spans="1:6" s="1" customFormat="1" ht="21.75" customHeight="1">
      <c r="A35" s="3"/>
      <c r="B35" s="22"/>
      <c r="C35" s="10"/>
      <c r="D35" s="10"/>
      <c r="E35" s="10"/>
      <c r="F35" s="11"/>
    </row>
    <row r="36" spans="1:6" s="1" customFormat="1" ht="21.75" customHeight="1">
      <c r="A36" s="3"/>
      <c r="B36" s="22"/>
      <c r="C36" s="10"/>
      <c r="D36" s="10"/>
      <c r="E36" s="10"/>
      <c r="F36" s="11"/>
    </row>
    <row r="37" spans="1:6" s="1" customFormat="1" ht="28.5" customHeight="1">
      <c r="A37" s="109"/>
      <c r="B37" s="109"/>
      <c r="C37" s="10"/>
      <c r="D37" s="10"/>
      <c r="E37" s="10"/>
      <c r="F37" s="11"/>
    </row>
    <row r="38" spans="1:6" s="1" customFormat="1" ht="22.5" customHeight="1">
      <c r="A38" s="3"/>
      <c r="B38" s="22"/>
      <c r="C38" s="10"/>
      <c r="D38" s="10"/>
      <c r="E38" s="10"/>
      <c r="F38" s="11"/>
    </row>
    <row r="39" spans="1:6" s="1" customFormat="1" ht="22.5" customHeight="1">
      <c r="A39" s="3"/>
      <c r="B39" s="22"/>
      <c r="C39" s="10"/>
      <c r="D39" s="10"/>
      <c r="E39" s="10"/>
      <c r="F39" s="11"/>
    </row>
    <row r="40" spans="1:6" s="1" customFormat="1" ht="22.5" customHeight="1">
      <c r="A40" s="2"/>
      <c r="B40" s="23"/>
      <c r="C40" s="12"/>
      <c r="D40" s="12"/>
      <c r="E40" s="12"/>
      <c r="F40" s="13"/>
    </row>
    <row r="41" spans="1:6" s="1" customFormat="1" ht="22.5" customHeight="1">
      <c r="A41" s="2"/>
      <c r="B41" s="23"/>
      <c r="C41" s="12"/>
      <c r="D41" s="12"/>
      <c r="E41" s="12"/>
      <c r="F41" s="13"/>
    </row>
    <row r="42" spans="1:6" s="1" customFormat="1" ht="22.5" customHeight="1">
      <c r="A42" s="2"/>
      <c r="B42" s="23"/>
      <c r="C42" s="12"/>
      <c r="D42" s="12"/>
      <c r="E42" s="12"/>
      <c r="F42" s="13"/>
    </row>
    <row r="43" spans="1:6" s="1" customFormat="1" ht="22.5" customHeight="1">
      <c r="A43" s="2"/>
      <c r="B43" s="23"/>
      <c r="C43" s="12"/>
      <c r="D43" s="12"/>
      <c r="E43" s="12"/>
      <c r="F43" s="13"/>
    </row>
    <row r="44" spans="1:6" s="1" customFormat="1" ht="22.5" customHeight="1">
      <c r="A44" s="2"/>
      <c r="B44" s="23"/>
      <c r="C44" s="12"/>
      <c r="D44" s="12"/>
      <c r="E44" s="12"/>
      <c r="F44" s="13"/>
    </row>
    <row r="45" spans="1:6" s="1" customFormat="1" ht="22.5" customHeight="1">
      <c r="A45" s="2"/>
      <c r="B45" s="23"/>
      <c r="C45" s="12"/>
      <c r="D45" s="12"/>
      <c r="E45" s="12"/>
      <c r="F45" s="13"/>
    </row>
    <row r="46" spans="1:6" s="1" customFormat="1" ht="22.5" customHeight="1">
      <c r="A46" s="2"/>
      <c r="B46" s="23"/>
      <c r="C46" s="12"/>
      <c r="D46" s="12"/>
      <c r="E46" s="12"/>
      <c r="F46" s="13"/>
    </row>
    <row r="47" spans="1:6" s="1" customFormat="1" ht="22.5" customHeight="1">
      <c r="A47" s="2"/>
      <c r="B47" s="23"/>
      <c r="C47" s="12"/>
      <c r="D47" s="12"/>
      <c r="E47" s="12"/>
      <c r="F47" s="13"/>
    </row>
    <row r="48" spans="1:6" s="1" customFormat="1" ht="22.5" customHeight="1">
      <c r="A48" s="2"/>
      <c r="B48" s="23"/>
      <c r="C48" s="12"/>
      <c r="D48" s="12"/>
      <c r="E48" s="12"/>
      <c r="F48" s="13"/>
    </row>
    <row r="49" spans="1:6" s="1" customFormat="1" ht="22.5" customHeight="1">
      <c r="A49" s="2"/>
      <c r="B49" s="23"/>
      <c r="C49" s="12"/>
      <c r="D49" s="12"/>
      <c r="E49" s="12"/>
      <c r="F49" s="13"/>
    </row>
    <row r="50" spans="1:6" s="1" customFormat="1" ht="22.5" customHeight="1">
      <c r="A50" s="2"/>
      <c r="B50" s="23"/>
      <c r="C50" s="12"/>
      <c r="D50" s="12"/>
      <c r="E50" s="12"/>
      <c r="F50" s="13"/>
    </row>
    <row r="51" spans="1:6" s="1" customFormat="1" ht="22.5" customHeight="1">
      <c r="A51" s="2"/>
      <c r="B51" s="23"/>
      <c r="C51" s="12"/>
      <c r="D51" s="12"/>
      <c r="E51" s="12"/>
      <c r="F51" s="13"/>
    </row>
    <row r="52" spans="1:6" s="1" customFormat="1" ht="22.5" customHeight="1">
      <c r="A52" s="2"/>
      <c r="B52" s="23"/>
      <c r="C52" s="12"/>
      <c r="D52" s="12"/>
      <c r="E52" s="12"/>
      <c r="F52" s="13"/>
    </row>
    <row r="53" spans="1:6" s="1" customFormat="1" ht="22.5" customHeight="1">
      <c r="A53" s="2"/>
      <c r="B53" s="23"/>
      <c r="C53" s="12"/>
      <c r="D53" s="12"/>
      <c r="E53" s="12"/>
      <c r="F53" s="13"/>
    </row>
    <row r="54" spans="1:6" s="1" customFormat="1" ht="22.5" customHeight="1">
      <c r="A54" s="2"/>
      <c r="B54" s="23"/>
      <c r="C54" s="12"/>
      <c r="D54" s="12"/>
      <c r="E54" s="12"/>
      <c r="F54" s="13"/>
    </row>
    <row r="55" spans="1:6" s="1" customFormat="1" ht="22.5" customHeight="1">
      <c r="A55" s="2"/>
      <c r="B55" s="23"/>
      <c r="C55" s="12"/>
      <c r="D55" s="12"/>
      <c r="E55" s="12"/>
      <c r="F55" s="13"/>
    </row>
    <row r="56" spans="1:6" s="1" customFormat="1" ht="22.5" customHeight="1">
      <c r="A56" s="2"/>
      <c r="B56" s="23"/>
      <c r="C56" s="12"/>
      <c r="D56" s="12"/>
      <c r="E56" s="12"/>
      <c r="F56" s="13"/>
    </row>
    <row r="57" spans="1:6" s="1" customFormat="1" ht="22.5" customHeight="1">
      <c r="A57" s="2"/>
      <c r="B57" s="23"/>
      <c r="C57" s="12"/>
      <c r="D57" s="12"/>
      <c r="E57" s="12"/>
      <c r="F57" s="13"/>
    </row>
    <row r="58" spans="1:6" s="1" customFormat="1" ht="22.5" customHeight="1">
      <c r="A58" s="2"/>
      <c r="B58" s="23"/>
      <c r="C58" s="12"/>
      <c r="D58" s="12"/>
      <c r="E58" s="12"/>
      <c r="F58" s="13"/>
    </row>
    <row r="59" spans="1:6" s="1" customFormat="1" ht="22.5" customHeight="1">
      <c r="A59" s="2"/>
      <c r="B59" s="23"/>
      <c r="C59" s="12"/>
      <c r="D59" s="12"/>
      <c r="E59" s="12"/>
      <c r="F59" s="13"/>
    </row>
    <row r="60" spans="1:6" s="1" customFormat="1" ht="22.5" customHeight="1">
      <c r="A60" s="2"/>
      <c r="B60" s="23"/>
      <c r="C60" s="12"/>
      <c r="D60" s="12"/>
      <c r="E60" s="12"/>
      <c r="F60" s="13"/>
    </row>
    <row r="61" spans="1:6" s="1" customFormat="1" ht="22.5" customHeight="1">
      <c r="A61" s="2"/>
      <c r="B61" s="23"/>
      <c r="C61" s="12"/>
      <c r="D61" s="12"/>
      <c r="E61" s="12"/>
      <c r="F61" s="13"/>
    </row>
    <row r="62" spans="1:6" s="1" customFormat="1" ht="22.5" customHeight="1">
      <c r="A62" s="2"/>
      <c r="B62" s="23"/>
      <c r="C62" s="12"/>
      <c r="D62" s="12"/>
      <c r="E62" s="12"/>
      <c r="F62" s="13"/>
    </row>
    <row r="63" spans="1:6">
      <c r="C63" s="14"/>
      <c r="D63" s="14"/>
      <c r="E63" s="14"/>
    </row>
    <row r="64" spans="1:6">
      <c r="C64" s="14"/>
      <c r="D64" s="14"/>
      <c r="E64" s="14"/>
    </row>
    <row r="65" spans="1:6">
      <c r="C65" s="14"/>
      <c r="D65" s="14"/>
      <c r="E65" s="14"/>
    </row>
    <row r="66" spans="1:6">
      <c r="C66" s="14"/>
      <c r="D66" s="14"/>
      <c r="E66" s="14"/>
    </row>
    <row r="67" spans="1:6">
      <c r="C67" s="14"/>
      <c r="D67" s="14"/>
      <c r="E67" s="14"/>
    </row>
    <row r="68" spans="1:6">
      <c r="C68" s="14"/>
      <c r="D68" s="14"/>
      <c r="E68" s="14"/>
    </row>
    <row r="69" spans="1:6">
      <c r="A69"/>
      <c r="C69" s="14"/>
      <c r="D69" s="14"/>
      <c r="E69" s="14"/>
      <c r="F69" s="16"/>
    </row>
    <row r="70" spans="1:6">
      <c r="A70"/>
      <c r="C70" s="14"/>
      <c r="D70" s="14"/>
      <c r="E70" s="14"/>
      <c r="F70" s="16"/>
    </row>
    <row r="71" spans="1:6">
      <c r="A71"/>
      <c r="C71" s="14"/>
      <c r="D71" s="14"/>
      <c r="E71" s="14"/>
      <c r="F71" s="16"/>
    </row>
    <row r="72" spans="1:6">
      <c r="A72"/>
      <c r="C72" s="14"/>
      <c r="D72" s="14"/>
      <c r="E72" s="14"/>
      <c r="F72" s="16"/>
    </row>
    <row r="73" spans="1:6">
      <c r="A73"/>
      <c r="C73" s="14"/>
      <c r="D73" s="14"/>
      <c r="E73" s="14"/>
      <c r="F73" s="16"/>
    </row>
    <row r="74" spans="1:6">
      <c r="A74"/>
      <c r="C74" s="14"/>
      <c r="D74" s="14"/>
      <c r="E74" s="14"/>
      <c r="F74" s="16"/>
    </row>
    <row r="75" spans="1:6">
      <c r="A75"/>
      <c r="C75" s="14"/>
      <c r="D75" s="14"/>
      <c r="E75" s="14"/>
      <c r="F75" s="16"/>
    </row>
    <row r="76" spans="1:6">
      <c r="A76"/>
      <c r="C76" s="14"/>
      <c r="D76" s="14"/>
      <c r="E76" s="14"/>
      <c r="F76" s="16"/>
    </row>
    <row r="77" spans="1:6">
      <c r="A77"/>
      <c r="C77" s="14"/>
      <c r="D77" s="14"/>
      <c r="E77" s="14"/>
      <c r="F77" s="16"/>
    </row>
    <row r="78" spans="1:6">
      <c r="A78"/>
      <c r="C78" s="14"/>
      <c r="D78" s="14"/>
      <c r="E78" s="14"/>
      <c r="F78" s="16"/>
    </row>
    <row r="79" spans="1:6">
      <c r="A79"/>
      <c r="C79" s="14"/>
      <c r="D79" s="14"/>
      <c r="E79" s="14"/>
      <c r="F79" s="16"/>
    </row>
    <row r="80" spans="1:6">
      <c r="A80"/>
      <c r="C80" s="14"/>
      <c r="D80" s="14"/>
      <c r="E80" s="14"/>
      <c r="F80" s="16"/>
    </row>
    <row r="81" spans="1:6">
      <c r="A81"/>
      <c r="C81" s="14"/>
      <c r="D81" s="14"/>
      <c r="E81" s="14"/>
      <c r="F81" s="16"/>
    </row>
    <row r="82" spans="1:6">
      <c r="A82"/>
      <c r="C82" s="14"/>
      <c r="D82" s="14"/>
      <c r="E82" s="14"/>
      <c r="F82" s="16"/>
    </row>
    <row r="83" spans="1:6">
      <c r="A83"/>
      <c r="C83" s="14"/>
      <c r="D83" s="14"/>
      <c r="E83" s="14"/>
      <c r="F83" s="16"/>
    </row>
    <row r="84" spans="1:6">
      <c r="A84"/>
      <c r="C84" s="14"/>
      <c r="D84" s="14"/>
      <c r="E84" s="14"/>
      <c r="F84" s="16"/>
    </row>
    <row r="85" spans="1:6">
      <c r="A85"/>
      <c r="C85" s="14"/>
      <c r="D85" s="14"/>
      <c r="E85" s="14"/>
      <c r="F85" s="16"/>
    </row>
    <row r="86" spans="1:6">
      <c r="A86"/>
      <c r="C86" s="14"/>
      <c r="D86" s="14"/>
      <c r="E86" s="14"/>
      <c r="F86" s="16"/>
    </row>
    <row r="87" spans="1:6">
      <c r="A87"/>
      <c r="C87" s="14"/>
      <c r="D87" s="14"/>
      <c r="E87" s="14"/>
      <c r="F87" s="16"/>
    </row>
    <row r="88" spans="1:6">
      <c r="A88"/>
      <c r="C88" s="14"/>
      <c r="D88" s="14"/>
      <c r="E88" s="14"/>
      <c r="F88" s="16"/>
    </row>
    <row r="89" spans="1:6">
      <c r="A89"/>
      <c r="C89" s="14"/>
      <c r="D89" s="14"/>
      <c r="E89" s="14"/>
      <c r="F89" s="16"/>
    </row>
    <row r="90" spans="1:6">
      <c r="A90"/>
      <c r="C90" s="14"/>
      <c r="D90" s="14"/>
      <c r="E90" s="14"/>
      <c r="F90" s="16"/>
    </row>
    <row r="91" spans="1:6">
      <c r="A91"/>
      <c r="C91" s="14"/>
      <c r="D91" s="14"/>
      <c r="E91" s="14"/>
      <c r="F91" s="16"/>
    </row>
    <row r="92" spans="1:6">
      <c r="A92"/>
      <c r="C92" s="14"/>
      <c r="D92" s="14"/>
      <c r="E92" s="14"/>
      <c r="F92" s="16"/>
    </row>
    <row r="93" spans="1:6">
      <c r="A93"/>
      <c r="C93" s="14"/>
      <c r="D93" s="14"/>
      <c r="E93" s="14"/>
      <c r="F93" s="16"/>
    </row>
    <row r="94" spans="1:6">
      <c r="A94"/>
      <c r="C94" s="14"/>
      <c r="D94" s="14"/>
      <c r="E94" s="14"/>
      <c r="F94" s="16"/>
    </row>
    <row r="95" spans="1:6">
      <c r="A95"/>
      <c r="C95" s="14"/>
      <c r="D95" s="14"/>
      <c r="E95" s="14"/>
      <c r="F95" s="16"/>
    </row>
    <row r="96" spans="1:6">
      <c r="A96"/>
      <c r="C96" s="14"/>
      <c r="D96" s="14"/>
      <c r="E96" s="14"/>
      <c r="F96" s="16"/>
    </row>
    <row r="97" spans="1:6">
      <c r="A97"/>
      <c r="C97" s="14"/>
      <c r="D97" s="14"/>
      <c r="E97" s="14"/>
      <c r="F97" s="16"/>
    </row>
    <row r="98" spans="1:6">
      <c r="A98"/>
      <c r="C98" s="14"/>
      <c r="D98" s="14"/>
      <c r="E98" s="14"/>
      <c r="F98" s="16"/>
    </row>
  </sheetData>
  <mergeCells count="3">
    <mergeCell ref="A37:B37"/>
    <mergeCell ref="A1:F1"/>
    <mergeCell ref="A30:B30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총괄</vt:lpstr>
      <vt:lpstr>1월</vt:lpstr>
      <vt:lpstr>2월</vt:lpstr>
      <vt:lpstr>3월</vt:lpstr>
      <vt:lpstr>4월</vt:lpstr>
      <vt:lpstr>5월</vt:lpstr>
      <vt:lpstr>6월</vt:lpstr>
      <vt:lpstr>총괄!Print_Area</vt:lpstr>
    </vt:vector>
  </TitlesOfParts>
  <Company>,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2015-07-07T07:58:24Z</cp:lastPrinted>
  <dcterms:created xsi:type="dcterms:W3CDTF">2013-01-16T01:29:36Z</dcterms:created>
  <dcterms:modified xsi:type="dcterms:W3CDTF">2015-07-08T04:42:11Z</dcterms:modified>
</cp:coreProperties>
</file>