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3815" windowHeight="7710"/>
  </bookViews>
  <sheets>
    <sheet name="농림축산식품사업 관리대장" sheetId="1" r:id="rId1"/>
    <sheet name="Sheet2" sheetId="2" r:id="rId2"/>
    <sheet name="Sheet3" sheetId="3" r:id="rId3"/>
  </sheets>
  <definedNames>
    <definedName name="_xlnm.Print_Area" localSheetId="0">'농림축산식품사업 관리대장'!$A$1:$AI$27</definedName>
  </definedNames>
  <calcPr calcId="125725"/>
</workbook>
</file>

<file path=xl/calcChain.xml><?xml version="1.0" encoding="utf-8"?>
<calcChain xmlns="http://schemas.openxmlformats.org/spreadsheetml/2006/main">
  <c r="R13" i="1"/>
  <c r="Q13"/>
  <c r="D13"/>
  <c r="G10" l="1"/>
  <c r="D10" s="1"/>
  <c r="G9"/>
  <c r="D9" s="1"/>
  <c r="D7"/>
  <c r="D8"/>
  <c r="G12"/>
  <c r="D12" s="1"/>
  <c r="G11"/>
  <c r="D11" s="1"/>
</calcChain>
</file>

<file path=xl/sharedStrings.xml><?xml version="1.0" encoding="utf-8"?>
<sst xmlns="http://schemas.openxmlformats.org/spreadsheetml/2006/main" count="90" uniqueCount="55">
  <si>
    <t>사업기간</t>
    <phoneticPr fontId="1" type="noConversion"/>
  </si>
  <si>
    <t>시작</t>
    <phoneticPr fontId="1" type="noConversion"/>
  </si>
  <si>
    <t>종료</t>
    <phoneticPr fontId="1" type="noConversion"/>
  </si>
  <si>
    <t>보조</t>
    <phoneticPr fontId="1" type="noConversion"/>
  </si>
  <si>
    <t>융자</t>
    <phoneticPr fontId="1" type="noConversion"/>
  </si>
  <si>
    <t>지방비</t>
    <phoneticPr fontId="1" type="noConversion"/>
  </si>
  <si>
    <t>자부담</t>
    <phoneticPr fontId="1" type="noConversion"/>
  </si>
  <si>
    <t>계</t>
    <phoneticPr fontId="1" type="noConversion"/>
  </si>
  <si>
    <t>총사업비(천원)</t>
    <phoneticPr fontId="1" type="noConversion"/>
  </si>
  <si>
    <t>소재지</t>
    <phoneticPr fontId="1" type="noConversion"/>
  </si>
  <si>
    <t>시·군·구</t>
    <phoneticPr fontId="1" type="noConversion"/>
  </si>
  <si>
    <t>읍·면·동</t>
    <phoneticPr fontId="1" type="noConversion"/>
  </si>
  <si>
    <t>정책(지원)사업명</t>
    <phoneticPr fontId="1" type="noConversion"/>
  </si>
  <si>
    <t>국  고</t>
    <phoneticPr fontId="1" type="noConversion"/>
  </si>
  <si>
    <t>기  타</t>
    <phoneticPr fontId="1" type="noConversion"/>
  </si>
  <si>
    <t>취득일</t>
    <phoneticPr fontId="1" type="noConversion"/>
  </si>
  <si>
    <t>리</t>
    <phoneticPr fontId="1" type="noConversion"/>
  </si>
  <si>
    <t>최초</t>
    <phoneticPr fontId="1" type="noConversion"/>
  </si>
  <si>
    <t>보조사업으로 취득한 재산 현황</t>
    <phoneticPr fontId="1" type="noConversion"/>
  </si>
  <si>
    <t>여부</t>
    <phoneticPr fontId="1" type="noConversion"/>
  </si>
  <si>
    <t>금액
(천원)</t>
    <phoneticPr fontId="1" type="noConversion"/>
  </si>
  <si>
    <t>지번
(도로명)</t>
    <phoneticPr fontId="1" type="noConversion"/>
  </si>
  <si>
    <t>토지</t>
    <phoneticPr fontId="1" type="noConversion"/>
  </si>
  <si>
    <t>금액</t>
    <phoneticPr fontId="1" type="noConversion"/>
  </si>
  <si>
    <t>면적(㎡)</t>
    <phoneticPr fontId="1" type="noConversion"/>
  </si>
  <si>
    <t>현재</t>
    <phoneticPr fontId="1" type="noConversion"/>
  </si>
  <si>
    <t>최초</t>
    <phoneticPr fontId="1" type="noConversion"/>
  </si>
  <si>
    <t>시설</t>
    <phoneticPr fontId="1" type="noConversion"/>
  </si>
  <si>
    <t>설비</t>
    <phoneticPr fontId="1" type="noConversion"/>
  </si>
  <si>
    <t>수량</t>
    <phoneticPr fontId="1" type="noConversion"/>
  </si>
  <si>
    <t>장비</t>
    <phoneticPr fontId="1" type="noConversion"/>
  </si>
  <si>
    <t>사후
관리
기간
(년)</t>
    <phoneticPr fontId="1" type="noConversion"/>
  </si>
  <si>
    <t>담보(근저당)
현황</t>
    <phoneticPr fontId="1" type="noConversion"/>
  </si>
  <si>
    <t>농어촌자원복합화</t>
    <phoneticPr fontId="1" type="noConversion"/>
  </si>
  <si>
    <t>북구</t>
    <phoneticPr fontId="1" type="noConversion"/>
  </si>
  <si>
    <t>가대</t>
    <phoneticPr fontId="1" type="noConversion"/>
  </si>
  <si>
    <t>○</t>
    <phoneticPr fontId="1" type="noConversion"/>
  </si>
  <si>
    <t>체험장, 판매장</t>
    <phoneticPr fontId="1" type="noConversion"/>
  </si>
  <si>
    <t>화봉</t>
    <phoneticPr fontId="1" type="noConversion"/>
  </si>
  <si>
    <t>1464-3</t>
    <phoneticPr fontId="1" type="noConversion"/>
  </si>
  <si>
    <t>조사료생산지원</t>
    <phoneticPr fontId="1" type="noConversion"/>
  </si>
  <si>
    <t>가축분뇨처리지원</t>
    <phoneticPr fontId="1" type="noConversion"/>
  </si>
  <si>
    <t>스키드로더</t>
    <phoneticPr fontId="1" type="noConversion"/>
  </si>
  <si>
    <t>송정</t>
    <phoneticPr fontId="1" type="noConversion"/>
  </si>
  <si>
    <t>2009.7.</t>
    <phoneticPr fontId="1" type="noConversion"/>
  </si>
  <si>
    <t>호계</t>
    <phoneticPr fontId="1" type="noConversion"/>
  </si>
  <si>
    <t>869-13</t>
    <phoneticPr fontId="1" type="noConversion"/>
  </si>
  <si>
    <t>복토기 외 3종</t>
    <phoneticPr fontId="1" type="noConversion"/>
  </si>
  <si>
    <t>복토기 외 5종</t>
    <phoneticPr fontId="1" type="noConversion"/>
  </si>
  <si>
    <t>북구</t>
    <phoneticPr fontId="1" type="noConversion"/>
  </si>
  <si>
    <t>중산동</t>
    <phoneticPr fontId="1" type="noConversion"/>
  </si>
  <si>
    <t>810-1</t>
    <phoneticPr fontId="1" type="noConversion"/>
  </si>
  <si>
    <t>ㅇ 농림축산식품사업 지원시설 홈페이지 공시</t>
    <phoneticPr fontId="1" type="noConversion"/>
  </si>
  <si>
    <t>트렉터, 프론트로더
로타베이터외</t>
    <phoneticPr fontId="1" type="noConversion"/>
  </si>
  <si>
    <t>재산의 세부내역
 및 변경사유</t>
    <phoneticPr fontId="1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</si>
</sst>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_ 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vertical="center"/>
    </xf>
    <xf numFmtId="0" fontId="6" fillId="2" borderId="1" xfId="0" quotePrefix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0" borderId="1" xfId="0" quotePrefix="1" applyFont="1" applyFill="1" applyBorder="1" applyAlignment="1">
      <alignment horizontal="center" vertical="center"/>
    </xf>
    <xf numFmtId="3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1" fontId="6" fillId="2" borderId="1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1" fontId="2" fillId="2" borderId="1" xfId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41" fontId="2" fillId="2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26"/>
  <sheetViews>
    <sheetView tabSelected="1" zoomScale="85" zoomScaleNormal="85" zoomScaleSheetLayoutView="55" zoomScalePageLayoutView="55" workbookViewId="0">
      <selection activeCell="Q30" sqref="Q30"/>
    </sheetView>
  </sheetViews>
  <sheetFormatPr defaultRowHeight="13.5"/>
  <cols>
    <col min="1" max="1" width="15.625" style="1" customWidth="1"/>
    <col min="2" max="3" width="5.375" style="1" customWidth="1"/>
    <col min="4" max="4" width="8.25" style="1" customWidth="1"/>
    <col min="5" max="5" width="8.125" style="1" customWidth="1"/>
    <col min="6" max="6" width="7.5" style="1" customWidth="1"/>
    <col min="7" max="7" width="8.125" style="1" customWidth="1"/>
    <col min="8" max="8" width="5" style="1" customWidth="1"/>
    <col min="9" max="9" width="7.875" style="1" customWidth="1"/>
    <col min="10" max="10" width="6" style="1" customWidth="1"/>
    <col min="11" max="14" width="3.625" style="1" customWidth="1"/>
    <col min="15" max="16" width="6" style="1" customWidth="1"/>
    <col min="17" max="17" width="8.5" style="1" customWidth="1"/>
    <col min="18" max="18" width="7.875" style="1" customWidth="1"/>
    <col min="19" max="22" width="4" style="1" customWidth="1"/>
    <col min="23" max="23" width="6.125" style="1" customWidth="1"/>
    <col min="24" max="24" width="6" style="1" customWidth="1"/>
    <col min="25" max="26" width="7.875" style="1" customWidth="1"/>
    <col min="27" max="31" width="6" style="1" customWidth="1"/>
    <col min="32" max="32" width="8" style="1" bestFit="1" customWidth="1"/>
    <col min="33" max="33" width="4.25" style="1" customWidth="1"/>
    <col min="34" max="34" width="9.25" style="1" customWidth="1"/>
    <col min="35" max="35" width="16.125" style="1" customWidth="1"/>
    <col min="36" max="16384" width="9" style="1"/>
  </cols>
  <sheetData>
    <row r="1" spans="1:35" s="3" customFormat="1" ht="20.25">
      <c r="A1" s="5" t="s">
        <v>52</v>
      </c>
    </row>
    <row r="3" spans="1:35" ht="15.75" customHeight="1">
      <c r="A3" s="27" t="s">
        <v>12</v>
      </c>
      <c r="B3" s="34" t="s">
        <v>0</v>
      </c>
      <c r="C3" s="35"/>
      <c r="D3" s="34" t="s">
        <v>8</v>
      </c>
      <c r="E3" s="38"/>
      <c r="F3" s="38"/>
      <c r="G3" s="38"/>
      <c r="H3" s="38"/>
      <c r="I3" s="38"/>
      <c r="J3" s="35"/>
      <c r="K3" s="31" t="s">
        <v>18</v>
      </c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8"/>
      <c r="AB3" s="38"/>
      <c r="AC3" s="38"/>
      <c r="AD3" s="38"/>
      <c r="AE3" s="38"/>
      <c r="AF3" s="35"/>
      <c r="AG3" s="41" t="s">
        <v>32</v>
      </c>
      <c r="AH3" s="42"/>
      <c r="AI3" s="30" t="s">
        <v>54</v>
      </c>
    </row>
    <row r="4" spans="1:35" ht="15.75" customHeight="1">
      <c r="A4" s="28"/>
      <c r="B4" s="36"/>
      <c r="C4" s="37"/>
      <c r="D4" s="36"/>
      <c r="E4" s="39"/>
      <c r="F4" s="39"/>
      <c r="G4" s="39"/>
      <c r="H4" s="39"/>
      <c r="I4" s="39"/>
      <c r="J4" s="37"/>
      <c r="K4" s="31" t="s">
        <v>22</v>
      </c>
      <c r="L4" s="32"/>
      <c r="M4" s="32"/>
      <c r="N4" s="33"/>
      <c r="O4" s="31" t="s">
        <v>27</v>
      </c>
      <c r="P4" s="32"/>
      <c r="Q4" s="32"/>
      <c r="R4" s="33"/>
      <c r="S4" s="31" t="s">
        <v>28</v>
      </c>
      <c r="T4" s="32"/>
      <c r="U4" s="32"/>
      <c r="V4" s="33"/>
      <c r="W4" s="31" t="s">
        <v>30</v>
      </c>
      <c r="X4" s="32"/>
      <c r="Y4" s="32"/>
      <c r="Z4" s="33"/>
      <c r="AA4" s="24" t="s">
        <v>15</v>
      </c>
      <c r="AB4" s="30" t="s">
        <v>31</v>
      </c>
      <c r="AC4" s="24" t="s">
        <v>9</v>
      </c>
      <c r="AD4" s="24"/>
      <c r="AE4" s="24"/>
      <c r="AF4" s="24"/>
      <c r="AG4" s="43"/>
      <c r="AH4" s="44"/>
      <c r="AI4" s="30"/>
    </row>
    <row r="5" spans="1:35" ht="15.75" customHeight="1">
      <c r="A5" s="29"/>
      <c r="B5" s="25" t="s">
        <v>1</v>
      </c>
      <c r="C5" s="25" t="s">
        <v>2</v>
      </c>
      <c r="D5" s="24" t="s">
        <v>7</v>
      </c>
      <c r="E5" s="24" t="s">
        <v>13</v>
      </c>
      <c r="F5" s="24"/>
      <c r="G5" s="24" t="s">
        <v>5</v>
      </c>
      <c r="H5" s="24"/>
      <c r="I5" s="24" t="s">
        <v>6</v>
      </c>
      <c r="J5" s="24" t="s">
        <v>14</v>
      </c>
      <c r="K5" s="30" t="s">
        <v>24</v>
      </c>
      <c r="L5" s="30"/>
      <c r="M5" s="30" t="s">
        <v>23</v>
      </c>
      <c r="N5" s="30"/>
      <c r="O5" s="30" t="s">
        <v>24</v>
      </c>
      <c r="P5" s="30"/>
      <c r="Q5" s="30" t="s">
        <v>23</v>
      </c>
      <c r="R5" s="30"/>
      <c r="S5" s="30" t="s">
        <v>29</v>
      </c>
      <c r="T5" s="30"/>
      <c r="U5" s="30" t="s">
        <v>23</v>
      </c>
      <c r="V5" s="30"/>
      <c r="W5" s="30" t="s">
        <v>29</v>
      </c>
      <c r="X5" s="30"/>
      <c r="Y5" s="30" t="s">
        <v>23</v>
      </c>
      <c r="Z5" s="30"/>
      <c r="AA5" s="24"/>
      <c r="AB5" s="30"/>
      <c r="AC5" s="24" t="s">
        <v>10</v>
      </c>
      <c r="AD5" s="24" t="s">
        <v>11</v>
      </c>
      <c r="AE5" s="24" t="s">
        <v>16</v>
      </c>
      <c r="AF5" s="30" t="s">
        <v>21</v>
      </c>
      <c r="AG5" s="29" t="s">
        <v>19</v>
      </c>
      <c r="AH5" s="28" t="s">
        <v>20</v>
      </c>
      <c r="AI5" s="24"/>
    </row>
    <row r="6" spans="1:35" ht="27.75" customHeight="1">
      <c r="A6" s="26"/>
      <c r="B6" s="26"/>
      <c r="C6" s="26"/>
      <c r="D6" s="24"/>
      <c r="E6" s="2" t="s">
        <v>3</v>
      </c>
      <c r="F6" s="2" t="s">
        <v>4</v>
      </c>
      <c r="G6" s="2" t="s">
        <v>3</v>
      </c>
      <c r="H6" s="2" t="s">
        <v>4</v>
      </c>
      <c r="I6" s="24"/>
      <c r="J6" s="24"/>
      <c r="K6" s="4" t="s">
        <v>17</v>
      </c>
      <c r="L6" s="4" t="s">
        <v>25</v>
      </c>
      <c r="M6" s="4" t="s">
        <v>26</v>
      </c>
      <c r="N6" s="4" t="s">
        <v>25</v>
      </c>
      <c r="O6" s="4" t="s">
        <v>17</v>
      </c>
      <c r="P6" s="4" t="s">
        <v>25</v>
      </c>
      <c r="Q6" s="4" t="s">
        <v>26</v>
      </c>
      <c r="R6" s="4" t="s">
        <v>25</v>
      </c>
      <c r="S6" s="4" t="s">
        <v>17</v>
      </c>
      <c r="T6" s="4" t="s">
        <v>25</v>
      </c>
      <c r="U6" s="4" t="s">
        <v>26</v>
      </c>
      <c r="V6" s="4" t="s">
        <v>25</v>
      </c>
      <c r="W6" s="4" t="s">
        <v>17</v>
      </c>
      <c r="X6" s="4" t="s">
        <v>25</v>
      </c>
      <c r="Y6" s="4" t="s">
        <v>26</v>
      </c>
      <c r="Z6" s="4" t="s">
        <v>25</v>
      </c>
      <c r="AA6" s="24"/>
      <c r="AB6" s="30"/>
      <c r="AC6" s="24"/>
      <c r="AD6" s="24"/>
      <c r="AE6" s="24"/>
      <c r="AF6" s="30"/>
      <c r="AG6" s="26"/>
      <c r="AH6" s="40"/>
      <c r="AI6" s="24"/>
    </row>
    <row r="7" spans="1:35" s="7" customFormat="1" ht="30.75" customHeight="1">
      <c r="A7" s="8" t="s">
        <v>40</v>
      </c>
      <c r="B7" s="9">
        <v>2009</v>
      </c>
      <c r="C7" s="9">
        <v>2009</v>
      </c>
      <c r="D7" s="18">
        <f t="shared" ref="D7:D10" si="0">E7+F7+G7+H7+I7</f>
        <v>152790</v>
      </c>
      <c r="E7" s="18">
        <v>60000</v>
      </c>
      <c r="F7" s="18"/>
      <c r="G7" s="18">
        <v>60000</v>
      </c>
      <c r="H7" s="18"/>
      <c r="I7" s="18">
        <v>32790</v>
      </c>
      <c r="J7" s="9"/>
      <c r="K7" s="9"/>
      <c r="L7" s="9"/>
      <c r="M7" s="9"/>
      <c r="N7" s="9"/>
      <c r="O7" s="9"/>
      <c r="P7" s="9"/>
      <c r="Q7" s="17"/>
      <c r="R7" s="9"/>
      <c r="S7" s="9"/>
      <c r="T7" s="9"/>
      <c r="U7" s="9"/>
      <c r="V7" s="9"/>
      <c r="W7" s="9">
        <v>7</v>
      </c>
      <c r="X7" s="9">
        <v>7</v>
      </c>
      <c r="Y7" s="18">
        <v>152790</v>
      </c>
      <c r="Z7" s="18">
        <v>152790</v>
      </c>
      <c r="AA7" s="9" t="s">
        <v>44</v>
      </c>
      <c r="AB7" s="9">
        <v>5</v>
      </c>
      <c r="AC7" s="9" t="s">
        <v>34</v>
      </c>
      <c r="AD7" s="9" t="s">
        <v>43</v>
      </c>
      <c r="AE7" s="9"/>
      <c r="AF7" s="9">
        <v>273</v>
      </c>
      <c r="AG7" s="9"/>
      <c r="AH7" s="9"/>
      <c r="AI7" s="22" t="s">
        <v>53</v>
      </c>
    </row>
    <row r="8" spans="1:35" s="7" customFormat="1" ht="30.75" customHeight="1">
      <c r="A8" s="8" t="s">
        <v>41</v>
      </c>
      <c r="B8" s="9">
        <v>2011</v>
      </c>
      <c r="C8" s="9">
        <v>2011</v>
      </c>
      <c r="D8" s="18">
        <f t="shared" si="0"/>
        <v>33000</v>
      </c>
      <c r="E8" s="18">
        <v>6000</v>
      </c>
      <c r="F8" s="18">
        <v>10000</v>
      </c>
      <c r="G8" s="18">
        <v>4000</v>
      </c>
      <c r="H8" s="18"/>
      <c r="I8" s="18">
        <v>13000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>
        <v>1</v>
      </c>
      <c r="X8" s="9">
        <v>1</v>
      </c>
      <c r="Y8" s="18">
        <v>33000</v>
      </c>
      <c r="Z8" s="18">
        <v>33000</v>
      </c>
      <c r="AA8" s="12">
        <v>11.8</v>
      </c>
      <c r="AB8" s="9">
        <v>5</v>
      </c>
      <c r="AC8" s="9" t="s">
        <v>34</v>
      </c>
      <c r="AD8" s="9" t="s">
        <v>43</v>
      </c>
      <c r="AE8" s="9"/>
      <c r="AF8" s="9">
        <v>273</v>
      </c>
      <c r="AG8" s="9"/>
      <c r="AH8" s="9"/>
      <c r="AI8" s="13" t="s">
        <v>42</v>
      </c>
    </row>
    <row r="9" spans="1:35" s="7" customFormat="1" ht="30.75" customHeight="1">
      <c r="A9" s="8" t="s">
        <v>40</v>
      </c>
      <c r="B9" s="9">
        <v>2012</v>
      </c>
      <c r="C9" s="9">
        <v>2012</v>
      </c>
      <c r="D9" s="18">
        <f t="shared" si="0"/>
        <v>12702</v>
      </c>
      <c r="E9" s="18">
        <v>3378</v>
      </c>
      <c r="F9" s="18"/>
      <c r="G9" s="18">
        <f>3378+3378</f>
        <v>6756</v>
      </c>
      <c r="H9" s="18"/>
      <c r="I9" s="18">
        <v>2568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>
        <v>4</v>
      </c>
      <c r="X9" s="9">
        <v>4</v>
      </c>
      <c r="Y9" s="18">
        <v>12702</v>
      </c>
      <c r="Z9" s="18">
        <v>12702</v>
      </c>
      <c r="AA9" s="9">
        <v>12</v>
      </c>
      <c r="AB9" s="9">
        <v>5</v>
      </c>
      <c r="AC9" s="9" t="s">
        <v>34</v>
      </c>
      <c r="AD9" s="9" t="s">
        <v>45</v>
      </c>
      <c r="AE9" s="9"/>
      <c r="AF9" s="9" t="s">
        <v>46</v>
      </c>
      <c r="AG9" s="9"/>
      <c r="AH9" s="9"/>
      <c r="AI9" s="13" t="s">
        <v>47</v>
      </c>
    </row>
    <row r="10" spans="1:35" ht="30.75" customHeight="1">
      <c r="A10" s="8" t="s">
        <v>40</v>
      </c>
      <c r="B10" s="9">
        <v>2012</v>
      </c>
      <c r="C10" s="9">
        <v>2012</v>
      </c>
      <c r="D10" s="18">
        <f t="shared" si="0"/>
        <v>14250</v>
      </c>
      <c r="E10" s="18">
        <v>3726</v>
      </c>
      <c r="F10" s="18"/>
      <c r="G10" s="18">
        <f>3726+3726</f>
        <v>7452</v>
      </c>
      <c r="H10" s="18"/>
      <c r="I10" s="18">
        <v>3072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>
        <v>6</v>
      </c>
      <c r="X10" s="9">
        <v>6</v>
      </c>
      <c r="Y10" s="18">
        <v>14250</v>
      </c>
      <c r="Z10" s="18">
        <v>14250</v>
      </c>
      <c r="AA10" s="9">
        <v>12</v>
      </c>
      <c r="AB10" s="9">
        <v>5</v>
      </c>
      <c r="AC10" s="9" t="s">
        <v>34</v>
      </c>
      <c r="AD10" s="9" t="s">
        <v>43</v>
      </c>
      <c r="AE10" s="9"/>
      <c r="AF10" s="9">
        <v>273</v>
      </c>
      <c r="AG10" s="9"/>
      <c r="AH10" s="9"/>
      <c r="AI10" s="13" t="s">
        <v>48</v>
      </c>
    </row>
    <row r="11" spans="1:35" s="7" customFormat="1" ht="30.75" customHeight="1">
      <c r="A11" s="8" t="s">
        <v>33</v>
      </c>
      <c r="B11" s="9">
        <v>2012</v>
      </c>
      <c r="C11" s="9">
        <v>2012</v>
      </c>
      <c r="D11" s="18">
        <f>E11+F11+G11+H11+I11</f>
        <v>217000</v>
      </c>
      <c r="E11" s="18">
        <v>102000</v>
      </c>
      <c r="F11" s="18">
        <v>0</v>
      </c>
      <c r="G11" s="18">
        <f>30600*2</f>
        <v>61200</v>
      </c>
      <c r="H11" s="18">
        <v>0</v>
      </c>
      <c r="I11" s="18">
        <v>53800</v>
      </c>
      <c r="J11" s="9"/>
      <c r="K11" s="9"/>
      <c r="L11" s="9"/>
      <c r="M11" s="10"/>
      <c r="N11" s="10"/>
      <c r="O11" s="10">
        <v>425.5</v>
      </c>
      <c r="P11" s="10">
        <v>425.5</v>
      </c>
      <c r="Q11" s="16">
        <v>217000</v>
      </c>
      <c r="R11" s="16">
        <v>217000</v>
      </c>
      <c r="S11" s="10"/>
      <c r="T11" s="10"/>
      <c r="U11" s="10"/>
      <c r="V11" s="10"/>
      <c r="W11" s="10"/>
      <c r="X11" s="10"/>
      <c r="Y11" s="10"/>
      <c r="Z11" s="10"/>
      <c r="AA11" s="14">
        <v>12.12</v>
      </c>
      <c r="AB11" s="10">
        <v>10</v>
      </c>
      <c r="AC11" s="10" t="s">
        <v>34</v>
      </c>
      <c r="AD11" s="10" t="s">
        <v>35</v>
      </c>
      <c r="AE11" s="10"/>
      <c r="AF11" s="10">
        <v>146</v>
      </c>
      <c r="AG11" s="10" t="s">
        <v>36</v>
      </c>
      <c r="AH11" s="18">
        <v>212160</v>
      </c>
      <c r="AI11" s="11" t="s">
        <v>37</v>
      </c>
    </row>
    <row r="12" spans="1:35" s="7" customFormat="1" ht="30.75" customHeight="1">
      <c r="A12" s="8" t="s">
        <v>33</v>
      </c>
      <c r="B12" s="9">
        <v>2013</v>
      </c>
      <c r="C12" s="9">
        <v>2013</v>
      </c>
      <c r="D12" s="18">
        <f>E12+F12+G12+H12+I12</f>
        <v>499000</v>
      </c>
      <c r="E12" s="18">
        <v>193000</v>
      </c>
      <c r="F12" s="18">
        <v>0</v>
      </c>
      <c r="G12" s="18">
        <f>59000+158800</f>
        <v>217800</v>
      </c>
      <c r="H12" s="18">
        <v>0</v>
      </c>
      <c r="I12" s="18">
        <v>88200</v>
      </c>
      <c r="J12" s="9"/>
      <c r="K12" s="9"/>
      <c r="L12" s="9"/>
      <c r="M12" s="9"/>
      <c r="N12" s="9"/>
      <c r="O12" s="9">
        <v>847.76</v>
      </c>
      <c r="P12" s="9">
        <v>847.76</v>
      </c>
      <c r="Q12" s="15">
        <v>499000</v>
      </c>
      <c r="R12" s="15">
        <v>499000</v>
      </c>
      <c r="S12" s="9"/>
      <c r="T12" s="9"/>
      <c r="U12" s="9"/>
      <c r="V12" s="9"/>
      <c r="W12" s="9"/>
      <c r="X12" s="9"/>
      <c r="Y12" s="9"/>
      <c r="Z12" s="9"/>
      <c r="AA12" s="14">
        <v>13.12</v>
      </c>
      <c r="AB12" s="9">
        <v>10</v>
      </c>
      <c r="AC12" s="9" t="s">
        <v>34</v>
      </c>
      <c r="AD12" s="9" t="s">
        <v>38</v>
      </c>
      <c r="AE12" s="9"/>
      <c r="AF12" s="9" t="s">
        <v>39</v>
      </c>
      <c r="AG12" s="10" t="s">
        <v>36</v>
      </c>
      <c r="AH12" s="18">
        <v>534040</v>
      </c>
      <c r="AI12" s="11" t="s">
        <v>37</v>
      </c>
    </row>
    <row r="13" spans="1:35" ht="30.75" customHeight="1">
      <c r="A13" s="8" t="s">
        <v>33</v>
      </c>
      <c r="B13" s="19">
        <v>2013</v>
      </c>
      <c r="C13" s="19">
        <v>2014</v>
      </c>
      <c r="D13" s="18">
        <f>E13+F13+G13+H13+I13</f>
        <v>304627</v>
      </c>
      <c r="E13" s="20">
        <v>150000</v>
      </c>
      <c r="F13" s="20"/>
      <c r="G13" s="20">
        <v>90000</v>
      </c>
      <c r="H13" s="20"/>
      <c r="I13" s="20">
        <v>64627</v>
      </c>
      <c r="J13" s="19"/>
      <c r="K13" s="19"/>
      <c r="L13" s="19"/>
      <c r="M13" s="19"/>
      <c r="N13" s="19"/>
      <c r="O13" s="21">
        <v>2991</v>
      </c>
      <c r="P13" s="21">
        <v>2991</v>
      </c>
      <c r="Q13" s="23">
        <f>D13</f>
        <v>304627</v>
      </c>
      <c r="R13" s="23">
        <f>Q13</f>
        <v>304627</v>
      </c>
      <c r="S13" s="19"/>
      <c r="T13" s="19"/>
      <c r="U13" s="19"/>
      <c r="V13" s="19"/>
      <c r="W13" s="19"/>
      <c r="X13" s="19"/>
      <c r="Y13" s="19"/>
      <c r="Z13" s="19"/>
      <c r="AA13" s="19">
        <v>14.5</v>
      </c>
      <c r="AB13" s="19">
        <v>10</v>
      </c>
      <c r="AC13" s="19" t="s">
        <v>49</v>
      </c>
      <c r="AD13" s="19" t="s">
        <v>50</v>
      </c>
      <c r="AE13" s="19"/>
      <c r="AF13" s="19" t="s">
        <v>51</v>
      </c>
      <c r="AG13" s="10" t="s">
        <v>36</v>
      </c>
      <c r="AH13" s="21">
        <v>312000</v>
      </c>
      <c r="AI13" s="11" t="s">
        <v>37</v>
      </c>
    </row>
    <row r="14" spans="1:35" s="6" customFormat="1" ht="17.25"/>
    <row r="26" ht="14.25" customHeight="1"/>
  </sheetData>
  <mergeCells count="34">
    <mergeCell ref="AG5:AG6"/>
    <mergeCell ref="AH5:AH6"/>
    <mergeCell ref="AG3:AH4"/>
    <mergeCell ref="W4:Z4"/>
    <mergeCell ref="W5:X5"/>
    <mergeCell ref="Y5:Z5"/>
    <mergeCell ref="K3:AF3"/>
    <mergeCell ref="AA4:AA6"/>
    <mergeCell ref="AB4:AB6"/>
    <mergeCell ref="AC4:AF4"/>
    <mergeCell ref="AC5:AC6"/>
    <mergeCell ref="AD5:AD6"/>
    <mergeCell ref="AE5:AE6"/>
    <mergeCell ref="A3:A6"/>
    <mergeCell ref="AI3:AI6"/>
    <mergeCell ref="I5:I6"/>
    <mergeCell ref="J5:J6"/>
    <mergeCell ref="K4:N4"/>
    <mergeCell ref="K5:L5"/>
    <mergeCell ref="M5:N5"/>
    <mergeCell ref="AF5:AF6"/>
    <mergeCell ref="O4:R4"/>
    <mergeCell ref="O5:P5"/>
    <mergeCell ref="Q5:R5"/>
    <mergeCell ref="S4:V4"/>
    <mergeCell ref="S5:T5"/>
    <mergeCell ref="U5:V5"/>
    <mergeCell ref="B3:C4"/>
    <mergeCell ref="D3:J4"/>
    <mergeCell ref="D5:D6"/>
    <mergeCell ref="E5:F5"/>
    <mergeCell ref="G5:H5"/>
    <mergeCell ref="B5:B6"/>
    <mergeCell ref="C5:C6"/>
  </mergeCells>
  <phoneticPr fontId="1" type="noConversion"/>
  <pageMargins left="0.15748031496062992" right="0.15748031496062992" top="0.74803149606299213" bottom="0.74803149606299213" header="0.27559055118110237" footer="0.31496062992125984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농림축산식품사업 관리대장</vt:lpstr>
      <vt:lpstr>Sheet2</vt:lpstr>
      <vt:lpstr>Sheet3</vt:lpstr>
      <vt:lpstr>'농림축산식품사업 관리대장'!Print_Area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mifaff</dc:creator>
  <cp:lastModifiedBy>User</cp:lastModifiedBy>
  <cp:lastPrinted>2014-06-09T01:51:31Z</cp:lastPrinted>
  <dcterms:created xsi:type="dcterms:W3CDTF">2013-12-23T05:34:47Z</dcterms:created>
  <dcterms:modified xsi:type="dcterms:W3CDTF">2014-06-09T05:46:18Z</dcterms:modified>
</cp:coreProperties>
</file>