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5-5. 인구동향 보고\12월\새올\"/>
    </mc:Choice>
  </mc:AlternateContent>
  <xr:revisionPtr revIDLastSave="0" documentId="13_ncr:1_{FEA12CA7-BF13-47D7-B414-E8AF0CA7FA95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3" i="1" l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D9" i="6"/>
  <c r="D8" i="6"/>
  <c r="D7" i="6"/>
  <c r="D6" i="6"/>
  <c r="D5" i="6"/>
  <c r="M5" i="1" l="1"/>
  <c r="G11" i="5" l="1"/>
  <c r="F11" i="5"/>
  <c r="N5" i="1" l="1"/>
  <c r="G25" i="5" l="1"/>
  <c r="G44" i="5"/>
  <c r="F44" i="5"/>
  <c r="G37" i="5"/>
  <c r="F37" i="5"/>
  <c r="G4" i="5"/>
  <c r="F4" i="5"/>
  <c r="G17" i="5"/>
  <c r="F17" i="5"/>
  <c r="F25" i="5"/>
</calcChain>
</file>

<file path=xl/sharedStrings.xml><?xml version="1.0" encoding="utf-8"?>
<sst xmlns="http://schemas.openxmlformats.org/spreadsheetml/2006/main" count="359" uniqueCount="213">
  <si>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</si>
  <si>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</si>
  <si>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</si>
  <si>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</si>
  <si>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</si>
  <si>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</si>
  <si>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</si>
  <si>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</si>
  <si>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</si>
  <si>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</si>
  <si>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</si>
  <si>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</si>
  <si>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</si>
  <si>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</si>
  <si>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</si>
  <si>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</si>
  <si>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</si>
  <si>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</si>
  <si>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</si>
  <si>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</si>
  <si>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</si>
  <si>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</si>
  <si>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</si>
  <si>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</si>
  <si>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</si>
  <si>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</si>
  <si>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</si>
  <si>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</si>
  <si>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</si>
  <si>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</si>
  <si>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</si>
  <si>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</si>
  <si>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</si>
  <si>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</si>
  <si>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</si>
  <si>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</si>
  <si>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</si>
  <si>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</si>
  <si>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</si>
  <si>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</si>
  <si>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</si>
  <si>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</si>
  <si>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</si>
  <si>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</si>
  <si>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</si>
  <si>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</si>
  <si>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</si>
  <si>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</si>
  <si>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</si>
  <si>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</si>
  <si>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</si>
  <si>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</si>
  <si>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</si>
  <si>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</si>
  <si>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</si>
  <si>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</si>
  <si>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</si>
  <si>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</si>
  <si>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</si>
  <si>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</si>
  <si>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</si>
  <si>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</si>
  <si>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</si>
  <si>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</si>
  <si>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</si>
  <si>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</si>
  <si>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</si>
  <si>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</si>
  <si>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</si>
  <si>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</si>
  <si>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</si>
  <si>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</si>
  <si>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</si>
  <si>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</si>
  <si>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</si>
  <si>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</si>
  <si>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</si>
  <si>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</si>
  <si>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</si>
  <si>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</si>
  <si>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</si>
  <si>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</si>
  <si>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</si>
  <si>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</si>
  <si>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</si>
  <si>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</si>
  <si>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</si>
  <si>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</si>
  <si>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</si>
  <si>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</si>
  <si>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</si>
  <si>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</si>
  <si>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</si>
  <si>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</si>
  <si>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</si>
  <si>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</si>
  <si>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</si>
  <si>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</si>
  <si>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</si>
  <si>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</si>
  <si>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</si>
  <si>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</si>
  <si>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</si>
  <si>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</si>
  <si>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</si>
  <si>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</si>
  <si>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</si>
  <si>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</si>
  <si>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</si>
  <si>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</si>
  <si>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</si>
  <si>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</si>
  <si>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</si>
  <si>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</si>
  <si>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 xml:space="preserve">                                     </t>
    <phoneticPr fontId="2" type="noConversion"/>
  </si>
  <si>
    <t>89,998</t>
  </si>
  <si>
    <t>215,330</t>
  </si>
  <si>
    <t>14,579</t>
  </si>
  <si>
    <t>35,194</t>
  </si>
  <si>
    <t>16,371</t>
  </si>
  <si>
    <t>41,798</t>
  </si>
  <si>
    <t>13,221</t>
  </si>
  <si>
    <t>35,561</t>
  </si>
  <si>
    <t>6,629</t>
  </si>
  <si>
    <t>15,897</t>
  </si>
  <si>
    <t>13,874</t>
  </si>
  <si>
    <t>29,151</t>
  </si>
  <si>
    <t>14,473</t>
  </si>
  <si>
    <t>36,012</t>
  </si>
  <si>
    <t>6,133</t>
  </si>
  <si>
    <t>12,008</t>
  </si>
  <si>
    <t>4,718</t>
  </si>
  <si>
    <t>9,709</t>
  </si>
  <si>
    <t xml:space="preserve">       336</t>
  </si>
  <si>
    <t xml:space="preserve">       375</t>
  </si>
  <si>
    <t>204,206</t>
  </si>
  <si>
    <t>304,202</t>
  </si>
  <si>
    <t>149,566</t>
  </si>
  <si>
    <t>219,269</t>
  </si>
  <si>
    <t>2025년 12월 주민등록 인구현황</t>
    <phoneticPr fontId="2" type="noConversion"/>
  </si>
  <si>
    <t xml:space="preserve">                                                                                                                       2025. 12. 31.기준</t>
    <phoneticPr fontId="2" type="noConversion"/>
  </si>
  <si>
    <t>농소1동                                                                               2025. 12. 31.기준</t>
    <phoneticPr fontId="2" type="noConversion"/>
  </si>
  <si>
    <t xml:space="preserve"> 2025. 12. 31.기준</t>
    <phoneticPr fontId="2" type="noConversion"/>
  </si>
  <si>
    <t>215,220</t>
  </si>
  <si>
    <t>112,023</t>
  </si>
  <si>
    <t>103,197</t>
  </si>
  <si>
    <t>35,211</t>
  </si>
  <si>
    <t>18,073</t>
  </si>
  <si>
    <t>17,138</t>
  </si>
  <si>
    <t>41,745</t>
  </si>
  <si>
    <t>21,133</t>
  </si>
  <si>
    <t>20,612</t>
  </si>
  <si>
    <t>35,531</t>
  </si>
  <si>
    <t>17,979</t>
  </si>
  <si>
    <t>17,552</t>
  </si>
  <si>
    <t>15,895</t>
  </si>
  <si>
    <t>8,203</t>
  </si>
  <si>
    <t>7,692</t>
  </si>
  <si>
    <t>29,094</t>
  </si>
  <si>
    <t>15,881</t>
  </si>
  <si>
    <t>13,213</t>
  </si>
  <si>
    <t>35,995</t>
  </si>
  <si>
    <t>18,219</t>
  </si>
  <si>
    <t>17,776</t>
  </si>
  <si>
    <t>12,063</t>
  </si>
  <si>
    <t>7,226</t>
  </si>
  <si>
    <t>4,837</t>
  </si>
  <si>
    <t>9,686</t>
  </si>
  <si>
    <t>5,309</t>
  </si>
  <si>
    <t>4,377</t>
  </si>
  <si>
    <t>90,118</t>
  </si>
  <si>
    <t>14,596</t>
  </si>
  <si>
    <t>16,367</t>
  </si>
  <si>
    <t>13,231</t>
  </si>
  <si>
    <t>6,643</t>
  </si>
  <si>
    <t>13,871</t>
  </si>
  <si>
    <t>14,484</t>
  </si>
  <si>
    <t>6,203</t>
  </si>
  <si>
    <t>4,723</t>
  </si>
  <si>
    <t>※ 전월말 세대수 : 89,998세대    전월말 인구수 : 215,330명</t>
    <phoneticPr fontId="2" type="noConversion"/>
  </si>
  <si>
    <t xml:space="preserve">    35,211</t>
  </si>
  <si>
    <t xml:space="preserve">       734</t>
  </si>
  <si>
    <t xml:space="preserve">     9,982</t>
  </si>
  <si>
    <t xml:space="preserve">    17,625</t>
  </si>
  <si>
    <t xml:space="preserve">     6,870</t>
  </si>
  <si>
    <t xml:space="preserve">    41,745</t>
  </si>
  <si>
    <t xml:space="preserve">    13,625</t>
  </si>
  <si>
    <t xml:space="preserve">    10,123</t>
  </si>
  <si>
    <t xml:space="preserve">    17,997</t>
  </si>
  <si>
    <t xml:space="preserve">    35,531</t>
  </si>
  <si>
    <t xml:space="preserve">       171</t>
  </si>
  <si>
    <t xml:space="preserve">     5,678</t>
  </si>
  <si>
    <t xml:space="preserve">    19,833</t>
  </si>
  <si>
    <t xml:space="preserve">     9,581</t>
  </si>
  <si>
    <t xml:space="preserve">       268</t>
  </si>
  <si>
    <t xml:space="preserve">    15,895</t>
  </si>
  <si>
    <t xml:space="preserve">     1,107</t>
  </si>
  <si>
    <t xml:space="preserve">       419</t>
  </si>
  <si>
    <t xml:space="preserve">       257</t>
  </si>
  <si>
    <t xml:space="preserve">    12,457</t>
  </si>
  <si>
    <t xml:space="preserve">       349</t>
  </si>
  <si>
    <t xml:space="preserve">    29,094</t>
  </si>
  <si>
    <t xml:space="preserve">    13,609</t>
  </si>
  <si>
    <t xml:space="preserve">     2,394</t>
  </si>
  <si>
    <t xml:space="preserve">     9,617</t>
  </si>
  <si>
    <t xml:space="preserve">     3,474</t>
  </si>
  <si>
    <t xml:space="preserve">    35,995</t>
  </si>
  <si>
    <t xml:space="preserve">    23,726</t>
  </si>
  <si>
    <t xml:space="preserve">    12,269</t>
  </si>
  <si>
    <t xml:space="preserve">    12,063</t>
  </si>
  <si>
    <t xml:space="preserve">     9,686</t>
  </si>
  <si>
    <t>2025년 12월 법정동별 인구현황</t>
    <phoneticPr fontId="2" type="noConversion"/>
  </si>
  <si>
    <t>외국인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</si>
</sst>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4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b/>
      <sz val="18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20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sz val="14"/>
      <name val="맑은 고딕"/>
      <family val="3"/>
      <charset val="129"/>
      <scheme val="major"/>
    </font>
    <font>
      <b/>
      <sz val="16"/>
      <color indexed="8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b/>
      <sz val="13"/>
      <color indexed="8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3"/>
      <color rgb="FF000000"/>
      <name val="맑은 고딕"/>
      <family val="3"/>
      <charset val="129"/>
      <scheme val="maj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3" xfId="0" applyFont="1" applyFill="1" applyBorder="1" applyAlignment="1">
      <alignment horizontal="center" vertical="center" wrapText="1"/>
    </xf>
    <xf numFmtId="0" fontId="25" fillId="27" borderId="24" xfId="0" applyFont="1" applyFill="1" applyBorder="1" applyAlignment="1">
      <alignment horizontal="center" vertical="center" wrapText="1"/>
    </xf>
    <xf numFmtId="179" fontId="26" fillId="28" borderId="26" xfId="0" applyNumberFormat="1" applyFont="1" applyFill="1" applyBorder="1" applyAlignment="1">
      <alignment horizontal="right" vertical="center" wrapText="1"/>
    </xf>
    <xf numFmtId="0" fontId="26" fillId="28" borderId="26" xfId="0" applyFont="1" applyFill="1" applyBorder="1" applyAlignment="1">
      <alignment horizontal="right" vertical="center" wrapText="1"/>
    </xf>
    <xf numFmtId="0" fontId="26" fillId="28" borderId="27" xfId="0" applyFont="1" applyFill="1" applyBorder="1" applyAlignment="1">
      <alignment horizontal="left" vertical="center" wrapText="1"/>
    </xf>
    <xf numFmtId="0" fontId="27" fillId="28" borderId="27" xfId="0" applyFont="1" applyFill="1" applyBorder="1" applyAlignment="1">
      <alignment horizontal="left" vertical="center" wrapText="1"/>
    </xf>
    <xf numFmtId="0" fontId="26" fillId="28" borderId="25" xfId="0" applyFont="1" applyFill="1" applyBorder="1" applyAlignment="1">
      <alignment horizontal="left" vertical="center" wrapText="1"/>
    </xf>
    <xf numFmtId="0" fontId="32" fillId="26" borderId="1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41" fontId="31" fillId="0" borderId="0" xfId="0" applyNumberFormat="1" applyFont="1" applyAlignment="1">
      <alignment vertical="center"/>
    </xf>
    <xf numFmtId="0" fontId="31" fillId="0" borderId="0" xfId="0" applyFont="1" applyAlignment="1"/>
    <xf numFmtId="0" fontId="33" fillId="29" borderId="10" xfId="0" applyFont="1" applyFill="1" applyBorder="1" applyAlignment="1">
      <alignment vertical="center" wrapText="1"/>
    </xf>
    <xf numFmtId="176" fontId="31" fillId="29" borderId="10" xfId="32" applyNumberFormat="1" applyFont="1" applyFill="1" applyBorder="1" applyAlignment="1">
      <alignment vertical="center"/>
    </xf>
    <xf numFmtId="0" fontId="33" fillId="0" borderId="10" xfId="0" applyFont="1" applyBorder="1" applyAlignment="1">
      <alignment vertical="center" wrapText="1"/>
    </xf>
    <xf numFmtId="179" fontId="35" fillId="28" borderId="10" xfId="0" applyNumberFormat="1" applyFont="1" applyFill="1" applyBorder="1" applyAlignment="1">
      <alignment vertical="center" wrapText="1"/>
    </xf>
    <xf numFmtId="176" fontId="31" fillId="0" borderId="10" xfId="32" applyNumberFormat="1" applyFont="1" applyBorder="1" applyAlignment="1">
      <alignment vertical="center"/>
    </xf>
    <xf numFmtId="41" fontId="31" fillId="29" borderId="10" xfId="32" applyFont="1" applyFill="1" applyBorder="1" applyAlignment="1">
      <alignment vertical="center"/>
    </xf>
    <xf numFmtId="41" fontId="31" fillId="0" borderId="10" xfId="32" applyFont="1" applyBorder="1" applyAlignment="1">
      <alignment vertical="center"/>
    </xf>
    <xf numFmtId="176" fontId="33" fillId="29" borderId="10" xfId="0" applyNumberFormat="1" applyFont="1" applyFill="1" applyBorder="1" applyAlignment="1">
      <alignment vertical="center" wrapText="1"/>
    </xf>
    <xf numFmtId="41" fontId="33" fillId="29" borderId="10" xfId="32" applyFont="1" applyFill="1" applyBorder="1" applyAlignment="1">
      <alignment vertical="center"/>
    </xf>
    <xf numFmtId="176" fontId="33" fillId="0" borderId="10" xfId="0" applyNumberFormat="1" applyFont="1" applyBorder="1" applyAlignment="1">
      <alignment vertical="center" wrapText="1"/>
    </xf>
    <xf numFmtId="41" fontId="33" fillId="0" borderId="10" xfId="32" applyFont="1" applyBorder="1" applyAlignment="1">
      <alignment vertical="center"/>
    </xf>
    <xf numFmtId="176" fontId="33" fillId="29" borderId="10" xfId="32" applyNumberFormat="1" applyFont="1" applyFill="1" applyBorder="1" applyAlignment="1">
      <alignment vertical="center"/>
    </xf>
    <xf numFmtId="176" fontId="33" fillId="0" borderId="10" xfId="32" applyNumberFormat="1" applyFont="1" applyBorder="1" applyAlignment="1">
      <alignment vertical="center"/>
    </xf>
    <xf numFmtId="0" fontId="33" fillId="0" borderId="10" xfId="0" applyFont="1" applyFill="1" applyBorder="1" applyAlignment="1">
      <alignment vertical="center" wrapText="1"/>
    </xf>
    <xf numFmtId="3" fontId="31" fillId="0" borderId="0" xfId="0" applyNumberFormat="1" applyFont="1" applyAlignment="1"/>
    <xf numFmtId="0" fontId="34" fillId="0" borderId="0" xfId="0" applyFont="1" applyFill="1" applyAlignment="1">
      <alignment horizontal="center" vertical="center"/>
    </xf>
    <xf numFmtId="0" fontId="34" fillId="26" borderId="19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4" fillId="24" borderId="11" xfId="0" applyFont="1" applyFill="1" applyBorder="1" applyAlignment="1">
      <alignment horizontal="center" vertical="center" shrinkToFit="1"/>
    </xf>
    <xf numFmtId="41" fontId="45" fillId="25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vertical="center" shrinkToFit="1"/>
    </xf>
    <xf numFmtId="41" fontId="45" fillId="26" borderId="10" xfId="32" applyFont="1" applyFill="1" applyBorder="1" applyAlignment="1">
      <alignment horizontal="center" vertical="center" shrinkToFit="1"/>
    </xf>
    <xf numFmtId="41" fontId="45" fillId="24" borderId="15" xfId="32" applyFont="1" applyFill="1" applyBorder="1" applyAlignment="1">
      <alignment vertical="center" shrinkToFit="1"/>
    </xf>
    <xf numFmtId="0" fontId="44" fillId="0" borderId="11" xfId="0" applyFont="1" applyBorder="1" applyAlignment="1">
      <alignment horizontal="center" vertical="center" shrinkToFit="1"/>
    </xf>
    <xf numFmtId="3" fontId="46" fillId="0" borderId="10" xfId="32" applyNumberFormat="1" applyFont="1" applyBorder="1" applyAlignment="1">
      <alignment horizontal="center" vertical="center" shrinkToFit="1"/>
    </xf>
    <xf numFmtId="0" fontId="46" fillId="0" borderId="10" xfId="32" applyNumberFormat="1" applyFont="1" applyBorder="1" applyAlignment="1">
      <alignment horizontal="center" vertical="center" shrinkToFit="1"/>
    </xf>
    <xf numFmtId="0" fontId="48" fillId="0" borderId="10" xfId="0" applyFont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3" fontId="48" fillId="0" borderId="34" xfId="0" applyNumberFormat="1" applyFont="1" applyBorder="1" applyAlignment="1">
      <alignment horizontal="center" vertical="center" wrapText="1"/>
    </xf>
    <xf numFmtId="3" fontId="48" fillId="0" borderId="35" xfId="0" applyNumberFormat="1" applyFont="1" applyBorder="1" applyAlignment="1">
      <alignment horizontal="center" vertical="center" wrapText="1"/>
    </xf>
    <xf numFmtId="3" fontId="48" fillId="0" borderId="39" xfId="0" applyNumberFormat="1" applyFont="1" applyBorder="1" applyAlignment="1">
      <alignment horizontal="right" vertical="center" wrapText="1"/>
    </xf>
    <xf numFmtId="3" fontId="48" fillId="0" borderId="40" xfId="0" applyNumberFormat="1" applyFont="1" applyBorder="1" applyAlignment="1">
      <alignment horizontal="right" vertical="center" wrapText="1"/>
    </xf>
    <xf numFmtId="3" fontId="48" fillId="0" borderId="41" xfId="0" applyNumberFormat="1" applyFont="1" applyBorder="1" applyAlignment="1">
      <alignment horizontal="center" vertical="center" wrapText="1"/>
    </xf>
    <xf numFmtId="3" fontId="48" fillId="0" borderId="18" xfId="0" applyNumberFormat="1" applyFont="1" applyBorder="1" applyAlignment="1">
      <alignment horizontal="right" vertical="center" wrapText="1"/>
    </xf>
    <xf numFmtId="0" fontId="37" fillId="24" borderId="10" xfId="32" applyNumberFormat="1" applyFont="1" applyFill="1" applyBorder="1" applyAlignment="1">
      <alignment horizontal="center" vertical="center" shrinkToFit="1"/>
    </xf>
    <xf numFmtId="3" fontId="46" fillId="0" borderId="10" xfId="0" applyNumberFormat="1" applyFont="1" applyBorder="1" applyAlignment="1">
      <alignment horizontal="center" vertical="center"/>
    </xf>
    <xf numFmtId="178" fontId="46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Fill="1" applyBorder="1" applyAlignment="1">
      <alignment horizontal="center" vertical="center"/>
    </xf>
    <xf numFmtId="178" fontId="46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3" fontId="38" fillId="31" borderId="10" xfId="0" applyNumberFormat="1" applyFont="1" applyFill="1" applyBorder="1" applyAlignment="1">
      <alignment horizontal="center" vertical="center"/>
    </xf>
    <xf numFmtId="41" fontId="38" fillId="31" borderId="10" xfId="32" applyFont="1" applyFill="1" applyBorder="1" applyAlignment="1">
      <alignment horizontal="center" vertical="center"/>
    </xf>
    <xf numFmtId="3" fontId="46" fillId="31" borderId="10" xfId="0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right"/>
    </xf>
    <xf numFmtId="0" fontId="29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/>
    </xf>
    <xf numFmtId="0" fontId="42" fillId="0" borderId="33" xfId="0" applyFont="1" applyFill="1" applyBorder="1" applyAlignment="1">
      <alignment horizontal="center" vertical="center"/>
    </xf>
    <xf numFmtId="0" fontId="42" fillId="0" borderId="31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42" fillId="30" borderId="14" xfId="0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1" fillId="0" borderId="0" xfId="0" applyFont="1" applyBorder="1" applyAlignment="1"/>
    <xf numFmtId="0" fontId="39" fillId="0" borderId="28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wrapText="1"/>
    </xf>
    <xf numFmtId="0" fontId="31" fillId="0" borderId="0" xfId="0" applyFont="1" applyFill="1" applyBorder="1" applyAlignment="1"/>
    <xf numFmtId="0" fontId="30" fillId="0" borderId="28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6" fillId="0" borderId="0" xfId="0" applyFont="1" applyBorder="1" applyAlignment="1">
      <alignment horizontal="right" vertical="center"/>
    </xf>
    <xf numFmtId="0" fontId="37" fillId="26" borderId="37" xfId="0" applyFont="1" applyFill="1" applyBorder="1" applyAlignment="1">
      <alignment horizontal="center" vertical="center"/>
    </xf>
    <xf numFmtId="0" fontId="37" fillId="26" borderId="38" xfId="0" applyFont="1" applyFill="1" applyBorder="1" applyAlignment="1">
      <alignment horizontal="center" vertical="center"/>
    </xf>
    <xf numFmtId="0" fontId="38" fillId="26" borderId="20" xfId="0" applyFont="1" applyFill="1" applyBorder="1" applyAlignment="1">
      <alignment horizontal="center" vertical="center"/>
    </xf>
    <xf numFmtId="0" fontId="38" fillId="26" borderId="21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 xr:uid="{00000000-0005-0000-0000-00002A000000}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2" width="7.77734375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6" t="s">
        <v>139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8"/>
    </row>
    <row r="2" spans="1:20" s="3" customFormat="1" ht="24.75" customHeight="1" thickBot="1">
      <c r="A2" s="75" t="s">
        <v>140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P2" s="4"/>
      <c r="Q2" s="4"/>
      <c r="R2" s="4"/>
      <c r="S2" s="4"/>
      <c r="T2" s="4"/>
    </row>
    <row r="3" spans="1:20" s="1" customFormat="1" ht="60" customHeight="1">
      <c r="A3" s="82" t="s">
        <v>37</v>
      </c>
      <c r="B3" s="74" t="s">
        <v>38</v>
      </c>
      <c r="C3" s="74" t="s">
        <v>78</v>
      </c>
      <c r="D3" s="74"/>
      <c r="E3" s="74"/>
      <c r="F3" s="74" t="s">
        <v>52</v>
      </c>
      <c r="G3" s="74"/>
      <c r="H3" s="85" t="s">
        <v>53</v>
      </c>
      <c r="I3" s="74"/>
      <c r="J3" s="90" t="s">
        <v>212</v>
      </c>
      <c r="K3" s="90"/>
      <c r="L3" s="90"/>
      <c r="M3" s="86" t="s">
        <v>39</v>
      </c>
      <c r="N3" s="88" t="s">
        <v>40</v>
      </c>
      <c r="P3" s="5"/>
      <c r="Q3" s="5"/>
      <c r="R3" s="5"/>
      <c r="S3" s="6"/>
      <c r="T3" s="7"/>
    </row>
    <row r="4" spans="1:20" s="1" customFormat="1" ht="60" customHeight="1">
      <c r="A4" s="83"/>
      <c r="B4" s="84"/>
      <c r="C4" s="45" t="s">
        <v>28</v>
      </c>
      <c r="D4" s="45" t="s">
        <v>41</v>
      </c>
      <c r="E4" s="45" t="s">
        <v>42</v>
      </c>
      <c r="F4" s="45" t="s">
        <v>38</v>
      </c>
      <c r="G4" s="45" t="s">
        <v>43</v>
      </c>
      <c r="H4" s="46" t="s">
        <v>38</v>
      </c>
      <c r="I4" s="46" t="s">
        <v>43</v>
      </c>
      <c r="J4" s="70" t="s">
        <v>28</v>
      </c>
      <c r="K4" s="70" t="s">
        <v>41</v>
      </c>
      <c r="L4" s="70" t="s">
        <v>42</v>
      </c>
      <c r="M4" s="87"/>
      <c r="N4" s="89"/>
      <c r="P4" s="8"/>
      <c r="Q4" s="8"/>
      <c r="R4" s="8"/>
      <c r="S4" s="8"/>
      <c r="T4" s="7"/>
    </row>
    <row r="5" spans="1:20" ht="67.5" customHeight="1">
      <c r="A5" s="47" t="s">
        <v>28</v>
      </c>
      <c r="B5" s="48" t="s">
        <v>170</v>
      </c>
      <c r="C5" s="48" t="s">
        <v>143</v>
      </c>
      <c r="D5" s="49" t="s">
        <v>144</v>
      </c>
      <c r="E5" s="50" t="s">
        <v>145</v>
      </c>
      <c r="F5" s="51" t="s">
        <v>115</v>
      </c>
      <c r="G5" s="51" t="s">
        <v>116</v>
      </c>
      <c r="H5" s="64">
        <f>B5-F5</f>
        <v>120</v>
      </c>
      <c r="I5" s="64">
        <f>C5-G5</f>
        <v>-110</v>
      </c>
      <c r="J5" s="71">
        <v>2987</v>
      </c>
      <c r="K5" s="71">
        <v>1873</v>
      </c>
      <c r="L5" s="72">
        <v>1114</v>
      </c>
      <c r="M5" s="50">
        <f>SUM(M6:M13)</f>
        <v>276</v>
      </c>
      <c r="N5" s="52">
        <f>SUM(N6:N13)</f>
        <v>2593</v>
      </c>
      <c r="P5" s="9"/>
      <c r="Q5" s="10"/>
      <c r="R5" s="10"/>
      <c r="S5" s="10"/>
      <c r="T5" s="11"/>
    </row>
    <row r="6" spans="1:20" ht="65.25" customHeight="1">
      <c r="A6" s="53" t="s">
        <v>29</v>
      </c>
      <c r="B6" s="65" t="s">
        <v>171</v>
      </c>
      <c r="C6" s="66" t="s">
        <v>146</v>
      </c>
      <c r="D6" s="67" t="s">
        <v>147</v>
      </c>
      <c r="E6" s="67" t="s">
        <v>148</v>
      </c>
      <c r="F6" s="68" t="s">
        <v>117</v>
      </c>
      <c r="G6" s="69" t="s">
        <v>118</v>
      </c>
      <c r="H6" s="54">
        <f>B6-F6</f>
        <v>17</v>
      </c>
      <c r="I6" s="55">
        <f>C6-G6</f>
        <v>17</v>
      </c>
      <c r="J6" s="73">
        <v>555</v>
      </c>
      <c r="K6" s="55">
        <v>336</v>
      </c>
      <c r="L6" s="55">
        <v>219</v>
      </c>
      <c r="M6" s="56">
        <v>35</v>
      </c>
      <c r="N6" s="57">
        <v>418</v>
      </c>
      <c r="P6" s="9"/>
      <c r="Q6" s="10"/>
      <c r="R6" s="10"/>
      <c r="S6" s="10"/>
      <c r="T6" s="11"/>
    </row>
    <row r="7" spans="1:20" ht="65.25" customHeight="1">
      <c r="A7" s="53" t="s">
        <v>30</v>
      </c>
      <c r="B7" s="65" t="s">
        <v>172</v>
      </c>
      <c r="C7" s="66" t="s">
        <v>149</v>
      </c>
      <c r="D7" s="67" t="s">
        <v>150</v>
      </c>
      <c r="E7" s="67" t="s">
        <v>151</v>
      </c>
      <c r="F7" s="68" t="s">
        <v>119</v>
      </c>
      <c r="G7" s="69" t="s">
        <v>120</v>
      </c>
      <c r="H7" s="54">
        <f>B7-F7</f>
        <v>-4</v>
      </c>
      <c r="I7" s="55">
        <f t="shared" ref="H7:I13" si="0">C7-G7</f>
        <v>-53</v>
      </c>
      <c r="J7" s="73">
        <v>804</v>
      </c>
      <c r="K7" s="55">
        <v>498</v>
      </c>
      <c r="L7" s="55">
        <v>306</v>
      </c>
      <c r="M7" s="56">
        <v>49</v>
      </c>
      <c r="N7" s="57">
        <v>534</v>
      </c>
      <c r="P7" s="9"/>
      <c r="Q7" s="10"/>
      <c r="R7" s="10"/>
      <c r="S7" s="10"/>
      <c r="T7" s="11"/>
    </row>
    <row r="8" spans="1:20" ht="65.25" customHeight="1">
      <c r="A8" s="53" t="s">
        <v>31</v>
      </c>
      <c r="B8" s="65" t="s">
        <v>173</v>
      </c>
      <c r="C8" s="66" t="s">
        <v>152</v>
      </c>
      <c r="D8" s="67" t="s">
        <v>153</v>
      </c>
      <c r="E8" s="67" t="s">
        <v>154</v>
      </c>
      <c r="F8" s="68" t="s">
        <v>121</v>
      </c>
      <c r="G8" s="69" t="s">
        <v>122</v>
      </c>
      <c r="H8" s="55">
        <f t="shared" si="0"/>
        <v>10</v>
      </c>
      <c r="I8" s="55">
        <f t="shared" si="0"/>
        <v>-30</v>
      </c>
      <c r="J8" s="73">
        <v>319</v>
      </c>
      <c r="K8" s="55">
        <v>168</v>
      </c>
      <c r="L8" s="55">
        <v>151</v>
      </c>
      <c r="M8" s="56">
        <v>39</v>
      </c>
      <c r="N8" s="57">
        <v>427</v>
      </c>
      <c r="P8" s="9"/>
      <c r="Q8" s="10"/>
      <c r="R8" s="10"/>
      <c r="S8" s="10"/>
      <c r="T8" s="11"/>
    </row>
    <row r="9" spans="1:20" ht="65.25" customHeight="1">
      <c r="A9" s="53" t="s">
        <v>32</v>
      </c>
      <c r="B9" s="65" t="s">
        <v>174</v>
      </c>
      <c r="C9" s="66" t="s">
        <v>155</v>
      </c>
      <c r="D9" s="67" t="s">
        <v>156</v>
      </c>
      <c r="E9" s="67" t="s">
        <v>157</v>
      </c>
      <c r="F9" s="68" t="s">
        <v>123</v>
      </c>
      <c r="G9" s="69" t="s">
        <v>124</v>
      </c>
      <c r="H9" s="55">
        <f t="shared" si="0"/>
        <v>14</v>
      </c>
      <c r="I9" s="55">
        <f t="shared" si="0"/>
        <v>-2</v>
      </c>
      <c r="J9" s="73">
        <v>455</v>
      </c>
      <c r="K9" s="55">
        <v>386</v>
      </c>
      <c r="L9" s="55">
        <v>69</v>
      </c>
      <c r="M9" s="56">
        <v>32</v>
      </c>
      <c r="N9" s="57">
        <v>204</v>
      </c>
      <c r="P9" s="9"/>
      <c r="Q9" s="10"/>
      <c r="R9" s="10"/>
      <c r="S9" s="10"/>
      <c r="T9" s="11"/>
    </row>
    <row r="10" spans="1:20" ht="65.25" customHeight="1">
      <c r="A10" s="53" t="s">
        <v>33</v>
      </c>
      <c r="B10" s="65" t="s">
        <v>175</v>
      </c>
      <c r="C10" s="66" t="s">
        <v>158</v>
      </c>
      <c r="D10" s="67" t="s">
        <v>159</v>
      </c>
      <c r="E10" s="67" t="s">
        <v>160</v>
      </c>
      <c r="F10" s="68" t="s">
        <v>125</v>
      </c>
      <c r="G10" s="69" t="s">
        <v>126</v>
      </c>
      <c r="H10" s="55">
        <f t="shared" si="0"/>
        <v>-3</v>
      </c>
      <c r="I10" s="55">
        <f t="shared" si="0"/>
        <v>-57</v>
      </c>
      <c r="J10" s="73">
        <v>473</v>
      </c>
      <c r="K10" s="55">
        <v>325</v>
      </c>
      <c r="L10" s="55">
        <v>148</v>
      </c>
      <c r="M10" s="56">
        <v>36</v>
      </c>
      <c r="N10" s="57">
        <v>324</v>
      </c>
      <c r="P10" s="11"/>
      <c r="Q10" s="11"/>
      <c r="R10" s="11"/>
      <c r="S10" s="11"/>
      <c r="T10" s="11"/>
    </row>
    <row r="11" spans="1:20" ht="65.25" customHeight="1">
      <c r="A11" s="53" t="s">
        <v>34</v>
      </c>
      <c r="B11" s="65" t="s">
        <v>176</v>
      </c>
      <c r="C11" s="66" t="s">
        <v>161</v>
      </c>
      <c r="D11" s="67" t="s">
        <v>162</v>
      </c>
      <c r="E11" s="67" t="s">
        <v>163</v>
      </c>
      <c r="F11" s="68" t="s">
        <v>127</v>
      </c>
      <c r="G11" s="69" t="s">
        <v>128</v>
      </c>
      <c r="H11" s="55">
        <f t="shared" si="0"/>
        <v>11</v>
      </c>
      <c r="I11" s="55">
        <f t="shared" si="0"/>
        <v>-17</v>
      </c>
      <c r="J11" s="73">
        <v>167</v>
      </c>
      <c r="K11" s="55">
        <v>62</v>
      </c>
      <c r="L11" s="55">
        <v>105</v>
      </c>
      <c r="M11" s="56">
        <v>40</v>
      </c>
      <c r="N11" s="57">
        <v>384</v>
      </c>
    </row>
    <row r="12" spans="1:20" ht="65.25" customHeight="1">
      <c r="A12" s="53" t="s">
        <v>35</v>
      </c>
      <c r="B12" s="65" t="s">
        <v>177</v>
      </c>
      <c r="C12" s="66" t="s">
        <v>164</v>
      </c>
      <c r="D12" s="67" t="s">
        <v>165</v>
      </c>
      <c r="E12" s="67" t="s">
        <v>166</v>
      </c>
      <c r="F12" s="68" t="s">
        <v>129</v>
      </c>
      <c r="G12" s="69" t="s">
        <v>130</v>
      </c>
      <c r="H12" s="55">
        <f t="shared" si="0"/>
        <v>70</v>
      </c>
      <c r="I12" s="55">
        <f t="shared" si="0"/>
        <v>55</v>
      </c>
      <c r="J12" s="73">
        <v>54</v>
      </c>
      <c r="K12" s="55">
        <v>18</v>
      </c>
      <c r="L12" s="55">
        <v>36</v>
      </c>
      <c r="M12" s="56">
        <v>22</v>
      </c>
      <c r="N12" s="57">
        <v>155</v>
      </c>
    </row>
    <row r="13" spans="1:20" ht="65.25" customHeight="1">
      <c r="A13" s="53" t="s">
        <v>36</v>
      </c>
      <c r="B13" s="65" t="s">
        <v>178</v>
      </c>
      <c r="C13" s="66" t="s">
        <v>167</v>
      </c>
      <c r="D13" s="67" t="s">
        <v>168</v>
      </c>
      <c r="E13" s="67" t="s">
        <v>169</v>
      </c>
      <c r="F13" s="68" t="s">
        <v>131</v>
      </c>
      <c r="G13" s="69" t="s">
        <v>132</v>
      </c>
      <c r="H13" s="55">
        <f t="shared" si="0"/>
        <v>5</v>
      </c>
      <c r="I13" s="55">
        <f t="shared" si="0"/>
        <v>-23</v>
      </c>
      <c r="J13" s="73">
        <v>160</v>
      </c>
      <c r="K13" s="55">
        <v>80</v>
      </c>
      <c r="L13" s="55">
        <v>80</v>
      </c>
      <c r="M13" s="56">
        <v>23</v>
      </c>
      <c r="N13" s="57">
        <v>147</v>
      </c>
    </row>
    <row r="14" spans="1:20" s="2" customFormat="1" ht="77.25" customHeight="1" thickBot="1">
      <c r="A14" s="79" t="s">
        <v>179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1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5"/>
  <sheetViews>
    <sheetView zoomScaleNormal="100" zoomScaleSheetLayoutView="100" workbookViewId="0">
      <selection activeCell="A2" sqref="A2:G2"/>
    </sheetView>
  </sheetViews>
  <sheetFormatPr defaultRowHeight="17.25"/>
  <cols>
    <col min="1" max="1" width="10.109375" style="23" customWidth="1"/>
    <col min="2" max="3" width="10.5546875" style="23" customWidth="1"/>
    <col min="4" max="4" width="12.21875" style="23" customWidth="1"/>
    <col min="5" max="5" width="10.88671875" style="23" customWidth="1"/>
    <col min="6" max="6" width="10.21875" style="23" customWidth="1"/>
    <col min="7" max="7" width="9.21875" style="23" bestFit="1" customWidth="1"/>
    <col min="8" max="8" width="10.88671875" style="23" bestFit="1" customWidth="1"/>
    <col min="9" max="9" width="8.88671875" style="23"/>
    <col min="10" max="10" width="9" style="23" bestFit="1" customWidth="1"/>
    <col min="11" max="16384" width="8.88671875" style="23"/>
  </cols>
  <sheetData>
    <row r="1" spans="1:10" ht="75" customHeight="1" thickBot="1">
      <c r="A1" s="96" t="s">
        <v>211</v>
      </c>
      <c r="B1" s="97"/>
      <c r="C1" s="97"/>
      <c r="D1" s="97"/>
      <c r="E1" s="97"/>
      <c r="F1" s="97"/>
      <c r="G1" s="98"/>
    </row>
    <row r="2" spans="1:10" s="21" customFormat="1" ht="39.950000000000003" customHeight="1">
      <c r="A2" s="95" t="s">
        <v>141</v>
      </c>
      <c r="B2" s="95"/>
      <c r="C2" s="95"/>
      <c r="D2" s="95"/>
      <c r="E2" s="95"/>
      <c r="F2" s="95"/>
      <c r="G2" s="95"/>
    </row>
    <row r="3" spans="1:10" s="39" customFormat="1" ht="30" customHeight="1">
      <c r="A3" s="20" t="s">
        <v>45</v>
      </c>
      <c r="B3" s="20" t="s">
        <v>46</v>
      </c>
      <c r="C3" s="20" t="s">
        <v>47</v>
      </c>
      <c r="D3" s="20" t="s">
        <v>48</v>
      </c>
      <c r="E3" s="20" t="s">
        <v>49</v>
      </c>
      <c r="F3" s="20" t="s">
        <v>50</v>
      </c>
      <c r="G3" s="20" t="s">
        <v>51</v>
      </c>
    </row>
    <row r="4" spans="1:10" s="21" customFormat="1" ht="30" customHeight="1">
      <c r="A4" s="24" t="s">
        <v>0</v>
      </c>
      <c r="B4" s="25">
        <v>14596</v>
      </c>
      <c r="C4" s="25" t="s">
        <v>180</v>
      </c>
      <c r="D4" s="25">
        <v>18073</v>
      </c>
      <c r="E4" s="25">
        <v>17138</v>
      </c>
      <c r="F4" s="25">
        <f>SUM(F5:F8)</f>
        <v>35</v>
      </c>
      <c r="G4" s="25">
        <f>SUM(G5:G8)</f>
        <v>418</v>
      </c>
      <c r="J4" s="22"/>
    </row>
    <row r="5" spans="1:10" s="21" customFormat="1" ht="30" customHeight="1">
      <c r="A5" s="26" t="s">
        <v>1</v>
      </c>
      <c r="B5" s="27">
        <v>409</v>
      </c>
      <c r="C5" s="25" t="s">
        <v>181</v>
      </c>
      <c r="D5" s="27">
        <v>376</v>
      </c>
      <c r="E5" s="27">
        <v>358</v>
      </c>
      <c r="F5" s="28">
        <v>2</v>
      </c>
      <c r="G5" s="28">
        <v>10</v>
      </c>
      <c r="H5" s="22"/>
      <c r="J5" s="22"/>
    </row>
    <row r="6" spans="1:10" s="21" customFormat="1" ht="30" customHeight="1">
      <c r="A6" s="26" t="s">
        <v>2</v>
      </c>
      <c r="B6" s="27">
        <v>5457</v>
      </c>
      <c r="C6" s="25" t="s">
        <v>182</v>
      </c>
      <c r="D6" s="27">
        <v>5311</v>
      </c>
      <c r="E6" s="27">
        <v>4671</v>
      </c>
      <c r="F6" s="28">
        <v>11</v>
      </c>
      <c r="G6" s="28">
        <v>118</v>
      </c>
      <c r="H6" s="22"/>
    </row>
    <row r="7" spans="1:10" s="21" customFormat="1" ht="30" customHeight="1">
      <c r="A7" s="26" t="s">
        <v>3</v>
      </c>
      <c r="B7" s="27">
        <v>5856</v>
      </c>
      <c r="C7" s="25" t="s">
        <v>183</v>
      </c>
      <c r="D7" s="27">
        <v>8992</v>
      </c>
      <c r="E7" s="27">
        <v>8633</v>
      </c>
      <c r="F7" s="28">
        <v>14</v>
      </c>
      <c r="G7" s="28">
        <v>201</v>
      </c>
    </row>
    <row r="8" spans="1:10" s="21" customFormat="1" ht="30" customHeight="1">
      <c r="A8" s="26" t="s">
        <v>4</v>
      </c>
      <c r="B8" s="27">
        <v>2874</v>
      </c>
      <c r="C8" s="25" t="s">
        <v>184</v>
      </c>
      <c r="D8" s="27">
        <v>3394</v>
      </c>
      <c r="E8" s="27">
        <v>3476</v>
      </c>
      <c r="F8" s="28">
        <v>8</v>
      </c>
      <c r="G8" s="28">
        <v>89</v>
      </c>
    </row>
    <row r="9" spans="1:10" s="21" customFormat="1" ht="39.950000000000003" customHeight="1">
      <c r="A9" s="91" t="s">
        <v>57</v>
      </c>
      <c r="B9" s="92"/>
      <c r="C9" s="92"/>
      <c r="D9" s="92"/>
      <c r="E9" s="92"/>
      <c r="F9" s="92"/>
      <c r="G9" s="92"/>
    </row>
    <row r="10" spans="1:10" s="39" customFormat="1" ht="30" customHeight="1">
      <c r="A10" s="20" t="s">
        <v>44</v>
      </c>
      <c r="B10" s="20" t="s">
        <v>38</v>
      </c>
      <c r="C10" s="20" t="s">
        <v>28</v>
      </c>
      <c r="D10" s="20" t="s">
        <v>41</v>
      </c>
      <c r="E10" s="20" t="s">
        <v>42</v>
      </c>
      <c r="F10" s="20" t="s">
        <v>39</v>
      </c>
      <c r="G10" s="20" t="s">
        <v>40</v>
      </c>
    </row>
    <row r="11" spans="1:10" s="21" customFormat="1" ht="30" customHeight="1">
      <c r="A11" s="24" t="s">
        <v>0</v>
      </c>
      <c r="B11" s="29">
        <v>16367</v>
      </c>
      <c r="C11" s="29" t="s">
        <v>185</v>
      </c>
      <c r="D11" s="29">
        <v>21133</v>
      </c>
      <c r="E11" s="29">
        <v>20612</v>
      </c>
      <c r="F11" s="29">
        <f>SUM(F12:F14)</f>
        <v>49</v>
      </c>
      <c r="G11" s="29">
        <f>SUM(G12:G14)</f>
        <v>534</v>
      </c>
    </row>
    <row r="12" spans="1:10" s="21" customFormat="1" ht="30" customHeight="1">
      <c r="A12" s="26" t="s">
        <v>3</v>
      </c>
      <c r="B12" s="27">
        <v>5243</v>
      </c>
      <c r="C12" s="29" t="s">
        <v>186</v>
      </c>
      <c r="D12" s="27">
        <v>6777</v>
      </c>
      <c r="E12" s="27">
        <v>6848</v>
      </c>
      <c r="F12" s="30">
        <v>12</v>
      </c>
      <c r="G12" s="30">
        <v>145</v>
      </c>
    </row>
    <row r="13" spans="1:10" s="21" customFormat="1" ht="30" customHeight="1">
      <c r="A13" s="26" t="s">
        <v>4</v>
      </c>
      <c r="B13" s="27">
        <v>3733</v>
      </c>
      <c r="C13" s="29" t="s">
        <v>187</v>
      </c>
      <c r="D13" s="27">
        <v>5133</v>
      </c>
      <c r="E13" s="27">
        <v>4990</v>
      </c>
      <c r="F13" s="30">
        <v>11</v>
      </c>
      <c r="G13" s="30">
        <v>122</v>
      </c>
    </row>
    <row r="14" spans="1:10" s="21" customFormat="1" ht="30" customHeight="1">
      <c r="A14" s="26" t="s">
        <v>5</v>
      </c>
      <c r="B14" s="27">
        <v>7391</v>
      </c>
      <c r="C14" s="29" t="s">
        <v>188</v>
      </c>
      <c r="D14" s="27">
        <v>9223</v>
      </c>
      <c r="E14" s="27">
        <v>8774</v>
      </c>
      <c r="F14" s="30">
        <v>26</v>
      </c>
      <c r="G14" s="30">
        <v>267</v>
      </c>
    </row>
    <row r="15" spans="1:10" s="21" customFormat="1" ht="39.950000000000003" customHeight="1">
      <c r="A15" s="93" t="s">
        <v>59</v>
      </c>
      <c r="B15" s="94"/>
      <c r="C15" s="94"/>
      <c r="D15" s="94"/>
      <c r="E15" s="94"/>
      <c r="F15" s="94"/>
      <c r="G15" s="94"/>
    </row>
    <row r="16" spans="1:10" s="39" customFormat="1" ht="30" customHeight="1">
      <c r="A16" s="20" t="s">
        <v>44</v>
      </c>
      <c r="B16" s="20" t="s">
        <v>38</v>
      </c>
      <c r="C16" s="20" t="s">
        <v>28</v>
      </c>
      <c r="D16" s="20" t="s">
        <v>41</v>
      </c>
      <c r="E16" s="20" t="s">
        <v>42</v>
      </c>
      <c r="F16" s="20" t="s">
        <v>39</v>
      </c>
      <c r="G16" s="20" t="s">
        <v>40</v>
      </c>
    </row>
    <row r="17" spans="1:7" s="21" customFormat="1" ht="30" customHeight="1">
      <c r="A17" s="31" t="s">
        <v>0</v>
      </c>
      <c r="B17" s="29">
        <v>13231</v>
      </c>
      <c r="C17" s="29" t="s">
        <v>189</v>
      </c>
      <c r="D17" s="29">
        <v>17979</v>
      </c>
      <c r="E17" s="29">
        <v>17552</v>
      </c>
      <c r="F17" s="32">
        <f t="shared" ref="F17:G17" si="0">SUM(F18:F22)</f>
        <v>39</v>
      </c>
      <c r="G17" s="32">
        <f t="shared" si="0"/>
        <v>427</v>
      </c>
    </row>
    <row r="18" spans="1:7" s="21" customFormat="1" ht="30" customHeight="1">
      <c r="A18" s="33" t="s">
        <v>11</v>
      </c>
      <c r="B18" s="27">
        <v>103</v>
      </c>
      <c r="C18" s="29" t="s">
        <v>190</v>
      </c>
      <c r="D18" s="27">
        <v>93</v>
      </c>
      <c r="E18" s="27">
        <v>78</v>
      </c>
      <c r="F18" s="34">
        <v>1</v>
      </c>
      <c r="G18" s="34">
        <v>3</v>
      </c>
    </row>
    <row r="19" spans="1:7" s="21" customFormat="1" ht="30" customHeight="1">
      <c r="A19" s="33" t="s">
        <v>12</v>
      </c>
      <c r="B19" s="27">
        <v>2308</v>
      </c>
      <c r="C19" s="29" t="s">
        <v>191</v>
      </c>
      <c r="D19" s="27">
        <v>2873</v>
      </c>
      <c r="E19" s="27">
        <v>2805</v>
      </c>
      <c r="F19" s="34">
        <v>7</v>
      </c>
      <c r="G19" s="34">
        <v>90</v>
      </c>
    </row>
    <row r="20" spans="1:7" s="21" customFormat="1" ht="30" customHeight="1">
      <c r="A20" s="33" t="s">
        <v>13</v>
      </c>
      <c r="B20" s="27">
        <v>7448</v>
      </c>
      <c r="C20" s="29" t="s">
        <v>192</v>
      </c>
      <c r="D20" s="27">
        <v>9986</v>
      </c>
      <c r="E20" s="27">
        <v>9847</v>
      </c>
      <c r="F20" s="34">
        <v>19</v>
      </c>
      <c r="G20" s="34">
        <v>238</v>
      </c>
    </row>
    <row r="21" spans="1:7" s="21" customFormat="1" ht="30" customHeight="1">
      <c r="A21" s="33" t="s">
        <v>14</v>
      </c>
      <c r="B21" s="27">
        <v>3224</v>
      </c>
      <c r="C21" s="29" t="s">
        <v>193</v>
      </c>
      <c r="D21" s="27">
        <v>4884</v>
      </c>
      <c r="E21" s="27">
        <v>4697</v>
      </c>
      <c r="F21" s="34">
        <v>10</v>
      </c>
      <c r="G21" s="34">
        <v>91</v>
      </c>
    </row>
    <row r="22" spans="1:7" s="21" customFormat="1" ht="30" customHeight="1">
      <c r="A22" s="33" t="s">
        <v>15</v>
      </c>
      <c r="B22" s="27">
        <v>148</v>
      </c>
      <c r="C22" s="29" t="s">
        <v>194</v>
      </c>
      <c r="D22" s="27">
        <v>143</v>
      </c>
      <c r="E22" s="27">
        <v>125</v>
      </c>
      <c r="F22" s="34">
        <v>2</v>
      </c>
      <c r="G22" s="34">
        <v>5</v>
      </c>
    </row>
    <row r="23" spans="1:7" s="21" customFormat="1" ht="39.950000000000003" customHeight="1">
      <c r="A23" s="93" t="s">
        <v>60</v>
      </c>
      <c r="B23" s="94"/>
      <c r="C23" s="94"/>
      <c r="D23" s="94"/>
      <c r="E23" s="94"/>
      <c r="F23" s="94"/>
      <c r="G23" s="94"/>
    </row>
    <row r="24" spans="1:7" s="39" customFormat="1" ht="30" customHeight="1">
      <c r="A24" s="20" t="s">
        <v>44</v>
      </c>
      <c r="B24" s="20" t="s">
        <v>38</v>
      </c>
      <c r="C24" s="20" t="s">
        <v>28</v>
      </c>
      <c r="D24" s="20" t="s">
        <v>41</v>
      </c>
      <c r="E24" s="20" t="s">
        <v>42</v>
      </c>
      <c r="F24" s="20" t="s">
        <v>39</v>
      </c>
      <c r="G24" s="20" t="s">
        <v>40</v>
      </c>
    </row>
    <row r="25" spans="1:7" s="21" customFormat="1" ht="30" customHeight="1">
      <c r="A25" s="31" t="s">
        <v>0</v>
      </c>
      <c r="B25" s="29">
        <v>6643</v>
      </c>
      <c r="C25" s="29" t="s">
        <v>195</v>
      </c>
      <c r="D25" s="29">
        <v>8203</v>
      </c>
      <c r="E25" s="29">
        <v>7692</v>
      </c>
      <c r="F25" s="25">
        <f>SUM(F26:F34)</f>
        <v>32</v>
      </c>
      <c r="G25" s="25">
        <f>SUM(G26:G34)</f>
        <v>204</v>
      </c>
    </row>
    <row r="26" spans="1:7" s="21" customFormat="1" ht="30" customHeight="1">
      <c r="A26" s="33" t="s">
        <v>16</v>
      </c>
      <c r="B26" s="27">
        <v>183</v>
      </c>
      <c r="C26" s="29" t="s">
        <v>133</v>
      </c>
      <c r="D26" s="27">
        <v>161</v>
      </c>
      <c r="E26" s="27">
        <v>175</v>
      </c>
      <c r="F26" s="28">
        <v>2</v>
      </c>
      <c r="G26" s="28">
        <v>6</v>
      </c>
    </row>
    <row r="27" spans="1:7" s="21" customFormat="1" ht="30" customHeight="1">
      <c r="A27" s="33" t="s">
        <v>17</v>
      </c>
      <c r="B27" s="27">
        <v>227</v>
      </c>
      <c r="C27" s="29" t="s">
        <v>133</v>
      </c>
      <c r="D27" s="27">
        <v>170</v>
      </c>
      <c r="E27" s="27">
        <v>166</v>
      </c>
      <c r="F27" s="28">
        <v>3</v>
      </c>
      <c r="G27" s="28">
        <v>6</v>
      </c>
    </row>
    <row r="28" spans="1:7" s="21" customFormat="1" ht="30" customHeight="1">
      <c r="A28" s="33" t="s">
        <v>18</v>
      </c>
      <c r="B28" s="27">
        <v>653</v>
      </c>
      <c r="C28" s="29" t="s">
        <v>196</v>
      </c>
      <c r="D28" s="27">
        <v>591</v>
      </c>
      <c r="E28" s="27">
        <v>516</v>
      </c>
      <c r="F28" s="28">
        <v>2</v>
      </c>
      <c r="G28" s="28">
        <v>13</v>
      </c>
    </row>
    <row r="29" spans="1:7" s="21" customFormat="1" ht="30" customHeight="1">
      <c r="A29" s="33" t="s">
        <v>19</v>
      </c>
      <c r="B29" s="27">
        <v>156</v>
      </c>
      <c r="C29" s="29" t="s">
        <v>102</v>
      </c>
      <c r="D29" s="27">
        <v>139</v>
      </c>
      <c r="E29" s="27">
        <v>120</v>
      </c>
      <c r="F29" s="28">
        <v>1</v>
      </c>
      <c r="G29" s="28">
        <v>3</v>
      </c>
    </row>
    <row r="30" spans="1:7" s="21" customFormat="1" ht="30" customHeight="1">
      <c r="A30" s="33" t="s">
        <v>20</v>
      </c>
      <c r="B30" s="27">
        <v>146</v>
      </c>
      <c r="C30" s="29" t="s">
        <v>197</v>
      </c>
      <c r="D30" s="27">
        <v>247</v>
      </c>
      <c r="E30" s="27">
        <v>172</v>
      </c>
      <c r="F30" s="28">
        <v>1</v>
      </c>
      <c r="G30" s="28">
        <v>4</v>
      </c>
    </row>
    <row r="31" spans="1:7" s="21" customFormat="1" ht="30" customHeight="1">
      <c r="A31" s="33" t="s">
        <v>21</v>
      </c>
      <c r="B31" s="27">
        <v>204</v>
      </c>
      <c r="C31" s="29" t="s">
        <v>134</v>
      </c>
      <c r="D31" s="27">
        <v>190</v>
      </c>
      <c r="E31" s="27">
        <v>185</v>
      </c>
      <c r="F31" s="28">
        <v>2</v>
      </c>
      <c r="G31" s="28">
        <v>5</v>
      </c>
    </row>
    <row r="32" spans="1:7" s="21" customFormat="1" ht="30" customHeight="1">
      <c r="A32" s="33" t="s">
        <v>22</v>
      </c>
      <c r="B32" s="27">
        <v>155</v>
      </c>
      <c r="C32" s="29" t="s">
        <v>198</v>
      </c>
      <c r="D32" s="27">
        <v>143</v>
      </c>
      <c r="E32" s="27">
        <v>114</v>
      </c>
      <c r="F32" s="28">
        <v>3</v>
      </c>
      <c r="G32" s="28">
        <v>6</v>
      </c>
    </row>
    <row r="33" spans="1:7" s="21" customFormat="1" ht="30" customHeight="1">
      <c r="A33" s="33" t="s">
        <v>23</v>
      </c>
      <c r="B33" s="27">
        <v>4711</v>
      </c>
      <c r="C33" s="29" t="s">
        <v>199</v>
      </c>
      <c r="D33" s="27">
        <v>6378</v>
      </c>
      <c r="E33" s="27">
        <v>6079</v>
      </c>
      <c r="F33" s="28">
        <v>15</v>
      </c>
      <c r="G33" s="28">
        <v>155</v>
      </c>
    </row>
    <row r="34" spans="1:7" s="21" customFormat="1" ht="30" customHeight="1">
      <c r="A34" s="33" t="s">
        <v>24</v>
      </c>
      <c r="B34" s="27">
        <v>208</v>
      </c>
      <c r="C34" s="29" t="s">
        <v>200</v>
      </c>
      <c r="D34" s="27">
        <v>184</v>
      </c>
      <c r="E34" s="27">
        <v>165</v>
      </c>
      <c r="F34" s="28">
        <v>3</v>
      </c>
      <c r="G34" s="28">
        <v>6</v>
      </c>
    </row>
    <row r="35" spans="1:7" s="21" customFormat="1" ht="39.950000000000003" customHeight="1">
      <c r="A35" s="93" t="s">
        <v>55</v>
      </c>
      <c r="B35" s="94"/>
      <c r="C35" s="94"/>
      <c r="D35" s="94"/>
      <c r="E35" s="94"/>
      <c r="F35" s="94"/>
      <c r="G35" s="94"/>
    </row>
    <row r="36" spans="1:7" s="39" customFormat="1" ht="30" customHeight="1">
      <c r="A36" s="20" t="s">
        <v>44</v>
      </c>
      <c r="B36" s="20" t="s">
        <v>38</v>
      </c>
      <c r="C36" s="20" t="s">
        <v>28</v>
      </c>
      <c r="D36" s="20" t="s">
        <v>41</v>
      </c>
      <c r="E36" s="20" t="s">
        <v>42</v>
      </c>
      <c r="F36" s="20" t="s">
        <v>39</v>
      </c>
      <c r="G36" s="20" t="s">
        <v>40</v>
      </c>
    </row>
    <row r="37" spans="1:7" s="21" customFormat="1" ht="30" customHeight="1">
      <c r="A37" s="31" t="s">
        <v>0</v>
      </c>
      <c r="B37" s="29">
        <v>13871</v>
      </c>
      <c r="C37" s="29" t="s">
        <v>201</v>
      </c>
      <c r="D37" s="29">
        <v>15881</v>
      </c>
      <c r="E37" s="29">
        <v>13213</v>
      </c>
      <c r="F37" s="35">
        <f>SUM(F38:F41)</f>
        <v>36</v>
      </c>
      <c r="G37" s="35">
        <f>SUM(G38:G41)</f>
        <v>324</v>
      </c>
    </row>
    <row r="38" spans="1:7" s="21" customFormat="1" ht="30" customHeight="1">
      <c r="A38" s="33" t="s">
        <v>6</v>
      </c>
      <c r="B38" s="27">
        <v>5659</v>
      </c>
      <c r="C38" s="29" t="s">
        <v>202</v>
      </c>
      <c r="D38" s="27">
        <v>7213</v>
      </c>
      <c r="E38" s="27">
        <v>6396</v>
      </c>
      <c r="F38" s="28">
        <v>12</v>
      </c>
      <c r="G38" s="28">
        <v>138</v>
      </c>
    </row>
    <row r="39" spans="1:7" s="21" customFormat="1" ht="30" customHeight="1">
      <c r="A39" s="33" t="s">
        <v>7</v>
      </c>
      <c r="B39" s="27">
        <v>1735</v>
      </c>
      <c r="C39" s="29" t="s">
        <v>203</v>
      </c>
      <c r="D39" s="27">
        <v>1710</v>
      </c>
      <c r="E39" s="27">
        <v>684</v>
      </c>
      <c r="F39" s="28">
        <v>4</v>
      </c>
      <c r="G39" s="28">
        <v>26</v>
      </c>
    </row>
    <row r="40" spans="1:7" s="21" customFormat="1" ht="30" customHeight="1">
      <c r="A40" s="33" t="s">
        <v>8</v>
      </c>
      <c r="B40" s="27">
        <v>4936</v>
      </c>
      <c r="C40" s="29" t="s">
        <v>204</v>
      </c>
      <c r="D40" s="27">
        <v>5122</v>
      </c>
      <c r="E40" s="27">
        <v>4495</v>
      </c>
      <c r="F40" s="28">
        <v>16</v>
      </c>
      <c r="G40" s="28">
        <v>109</v>
      </c>
    </row>
    <row r="41" spans="1:7" s="21" customFormat="1" ht="30" customHeight="1">
      <c r="A41" s="33" t="s">
        <v>9</v>
      </c>
      <c r="B41" s="27">
        <v>1541</v>
      </c>
      <c r="C41" s="29" t="s">
        <v>205</v>
      </c>
      <c r="D41" s="27">
        <v>1836</v>
      </c>
      <c r="E41" s="27">
        <v>1638</v>
      </c>
      <c r="F41" s="28">
        <v>4</v>
      </c>
      <c r="G41" s="28">
        <v>51</v>
      </c>
    </row>
    <row r="42" spans="1:7" s="21" customFormat="1" ht="39.950000000000003" customHeight="1">
      <c r="A42" s="93" t="s">
        <v>54</v>
      </c>
      <c r="B42" s="94"/>
      <c r="C42" s="94"/>
      <c r="D42" s="94"/>
      <c r="E42" s="94"/>
      <c r="F42" s="94"/>
      <c r="G42" s="94"/>
    </row>
    <row r="43" spans="1:7" s="39" customFormat="1" ht="30" customHeight="1">
      <c r="A43" s="20" t="s">
        <v>44</v>
      </c>
      <c r="B43" s="20" t="s">
        <v>38</v>
      </c>
      <c r="C43" s="20" t="s">
        <v>28</v>
      </c>
      <c r="D43" s="20" t="s">
        <v>41</v>
      </c>
      <c r="E43" s="20" t="s">
        <v>42</v>
      </c>
      <c r="F43" s="20" t="s">
        <v>39</v>
      </c>
      <c r="G43" s="20" t="s">
        <v>40</v>
      </c>
    </row>
    <row r="44" spans="1:7" s="21" customFormat="1" ht="30" customHeight="1">
      <c r="A44" s="31" t="s">
        <v>0</v>
      </c>
      <c r="B44" s="29">
        <v>14484</v>
      </c>
      <c r="C44" s="29" t="s">
        <v>206</v>
      </c>
      <c r="D44" s="29">
        <v>18219</v>
      </c>
      <c r="E44" s="29">
        <v>17776</v>
      </c>
      <c r="F44" s="35">
        <f>SUM(F45:F46)</f>
        <v>40</v>
      </c>
      <c r="G44" s="35">
        <f>SUM(G45:G46)</f>
        <v>384</v>
      </c>
    </row>
    <row r="45" spans="1:7" s="21" customFormat="1" ht="30" customHeight="1">
      <c r="A45" s="33" t="s">
        <v>25</v>
      </c>
      <c r="B45" s="27">
        <v>10386</v>
      </c>
      <c r="C45" s="29" t="s">
        <v>207</v>
      </c>
      <c r="D45" s="27">
        <v>12044</v>
      </c>
      <c r="E45" s="27">
        <v>11682</v>
      </c>
      <c r="F45" s="36">
        <v>24</v>
      </c>
      <c r="G45" s="36">
        <v>258</v>
      </c>
    </row>
    <row r="46" spans="1:7" s="21" customFormat="1" ht="30" customHeight="1">
      <c r="A46" s="33" t="s">
        <v>26</v>
      </c>
      <c r="B46" s="27">
        <v>4098</v>
      </c>
      <c r="C46" s="29" t="s">
        <v>208</v>
      </c>
      <c r="D46" s="27">
        <v>6175</v>
      </c>
      <c r="E46" s="27">
        <v>6094</v>
      </c>
      <c r="F46" s="36">
        <v>16</v>
      </c>
      <c r="G46" s="36">
        <v>126</v>
      </c>
    </row>
    <row r="47" spans="1:7" s="21" customFormat="1" ht="39.950000000000003" customHeight="1">
      <c r="A47" s="99" t="s">
        <v>58</v>
      </c>
      <c r="B47" s="100"/>
      <c r="C47" s="100"/>
      <c r="D47" s="100"/>
      <c r="E47" s="100"/>
      <c r="F47" s="100"/>
      <c r="G47" s="100"/>
    </row>
    <row r="48" spans="1:7" s="39" customFormat="1" ht="30" customHeight="1">
      <c r="A48" s="20" t="s">
        <v>44</v>
      </c>
      <c r="B48" s="20" t="s">
        <v>38</v>
      </c>
      <c r="C48" s="20" t="s">
        <v>28</v>
      </c>
      <c r="D48" s="20" t="s">
        <v>41</v>
      </c>
      <c r="E48" s="20" t="s">
        <v>42</v>
      </c>
      <c r="F48" s="20" t="s">
        <v>39</v>
      </c>
      <c r="G48" s="20" t="s">
        <v>40</v>
      </c>
    </row>
    <row r="49" spans="1:7" s="21" customFormat="1" ht="30" customHeight="1">
      <c r="A49" s="37" t="s">
        <v>10</v>
      </c>
      <c r="B49" s="27">
        <v>6203</v>
      </c>
      <c r="C49" s="29" t="s">
        <v>209</v>
      </c>
      <c r="D49" s="27">
        <v>7226</v>
      </c>
      <c r="E49" s="27">
        <v>4837</v>
      </c>
      <c r="F49" s="32">
        <v>22</v>
      </c>
      <c r="G49" s="32">
        <v>155</v>
      </c>
    </row>
    <row r="50" spans="1:7" s="21" customFormat="1" ht="39.950000000000003" customHeight="1">
      <c r="A50" s="91" t="s">
        <v>56</v>
      </c>
      <c r="B50" s="92"/>
      <c r="C50" s="92"/>
      <c r="D50" s="92"/>
      <c r="E50" s="92"/>
      <c r="F50" s="92"/>
      <c r="G50" s="92"/>
    </row>
    <row r="51" spans="1:7" s="39" customFormat="1" ht="30" customHeight="1">
      <c r="A51" s="20" t="s">
        <v>44</v>
      </c>
      <c r="B51" s="20" t="s">
        <v>38</v>
      </c>
      <c r="C51" s="20" t="s">
        <v>28</v>
      </c>
      <c r="D51" s="20" t="s">
        <v>41</v>
      </c>
      <c r="E51" s="20" t="s">
        <v>42</v>
      </c>
      <c r="F51" s="20" t="s">
        <v>39</v>
      </c>
      <c r="G51" s="20" t="s">
        <v>40</v>
      </c>
    </row>
    <row r="52" spans="1:7" s="21" customFormat="1" ht="30" customHeight="1">
      <c r="A52" s="37" t="s">
        <v>27</v>
      </c>
      <c r="B52" s="27">
        <v>4723</v>
      </c>
      <c r="C52" s="29" t="s">
        <v>210</v>
      </c>
      <c r="D52" s="27">
        <v>5309</v>
      </c>
      <c r="E52" s="27">
        <v>4377</v>
      </c>
      <c r="F52" s="32">
        <v>23</v>
      </c>
      <c r="G52" s="32">
        <v>147</v>
      </c>
    </row>
    <row r="55" spans="1:7">
      <c r="B55" s="38"/>
      <c r="D55" s="38"/>
      <c r="E55" s="38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5"/>
  <sheetViews>
    <sheetView zoomScaleNormal="100" workbookViewId="0">
      <selection sqref="A1:D1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101" t="s">
        <v>67</v>
      </c>
      <c r="B1" s="102"/>
      <c r="C1" s="102"/>
      <c r="D1" s="103"/>
    </row>
    <row r="2" spans="1:4" ht="18.75" customHeight="1" thickBot="1">
      <c r="A2" s="104" t="s">
        <v>142</v>
      </c>
      <c r="B2" s="104"/>
      <c r="C2" s="104"/>
      <c r="D2" s="104"/>
    </row>
    <row r="3" spans="1:4" ht="33" customHeight="1">
      <c r="A3" s="105" t="s">
        <v>68</v>
      </c>
      <c r="B3" s="107" t="s">
        <v>43</v>
      </c>
      <c r="C3" s="108"/>
      <c r="D3" s="109"/>
    </row>
    <row r="4" spans="1:4" ht="33" customHeight="1" thickBot="1">
      <c r="A4" s="106"/>
      <c r="B4" s="41" t="s">
        <v>66</v>
      </c>
      <c r="C4" s="41" t="s">
        <v>52</v>
      </c>
      <c r="D4" s="40" t="s">
        <v>53</v>
      </c>
    </row>
    <row r="5" spans="1:4" ht="36.75" customHeight="1" thickTop="1">
      <c r="A5" s="44" t="s">
        <v>61</v>
      </c>
      <c r="B5" s="58">
        <v>215220</v>
      </c>
      <c r="C5" s="58" t="s">
        <v>116</v>
      </c>
      <c r="D5" s="60">
        <f>B5-C5</f>
        <v>-110</v>
      </c>
    </row>
    <row r="6" spans="1:4" ht="36.75" customHeight="1">
      <c r="A6" s="42" t="s">
        <v>62</v>
      </c>
      <c r="B6" s="59">
        <v>204169</v>
      </c>
      <c r="C6" s="59" t="s">
        <v>135</v>
      </c>
      <c r="D6" s="61">
        <f>B6-C6</f>
        <v>-37</v>
      </c>
    </row>
    <row r="7" spans="1:4" ht="36.75" customHeight="1">
      <c r="A7" s="42" t="s">
        <v>63</v>
      </c>
      <c r="B7" s="59">
        <v>304128</v>
      </c>
      <c r="C7" s="59" t="s">
        <v>136</v>
      </c>
      <c r="D7" s="61">
        <f t="shared" ref="D7:D8" si="0">B7-C7</f>
        <v>-74</v>
      </c>
    </row>
    <row r="8" spans="1:4" ht="36.75" customHeight="1">
      <c r="A8" s="42" t="s">
        <v>64</v>
      </c>
      <c r="B8" s="59">
        <v>149257</v>
      </c>
      <c r="C8" s="59" t="s">
        <v>137</v>
      </c>
      <c r="D8" s="61">
        <f t="shared" si="0"/>
        <v>-309</v>
      </c>
    </row>
    <row r="9" spans="1:4" ht="36.75" customHeight="1" thickBot="1">
      <c r="A9" s="43" t="s">
        <v>65</v>
      </c>
      <c r="B9" s="62">
        <v>219174</v>
      </c>
      <c r="C9" s="62" t="s">
        <v>138</v>
      </c>
      <c r="D9" s="63">
        <f>B9-C9</f>
        <v>-95</v>
      </c>
    </row>
    <row r="25" spans="9:9">
      <c r="I25" t="s">
        <v>114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19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19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19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19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19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19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19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19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19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19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19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19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19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19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19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19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19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19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19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19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19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19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19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19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19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19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19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19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19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19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19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19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19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19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19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19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19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user</cp:lastModifiedBy>
  <cp:lastPrinted>2025-11-03T11:03:11Z</cp:lastPrinted>
  <dcterms:created xsi:type="dcterms:W3CDTF">2006-05-02T04:20:58Z</dcterms:created>
  <dcterms:modified xsi:type="dcterms:W3CDTF">2026-01-13T01:47:26Z</dcterms:modified>
</cp:coreProperties>
</file>