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ucoms\Desktop\"/>
    </mc:Choice>
  </mc:AlternateContent>
  <bookViews>
    <workbookView xWindow="0" yWindow="0" windowWidth="28800" windowHeight="12255" activeTab="1"/>
  </bookViews>
  <sheets>
    <sheet name="국세" sheetId="5" r:id="rId1"/>
    <sheet name="광역시세" sheetId="2" r:id="rId2"/>
    <sheet name="구군세" sheetId="3" r:id="rId3"/>
  </sheets>
  <externalReferences>
    <externalReference r:id="rId4"/>
  </externalReferences>
  <definedNames>
    <definedName name="이름" localSheetId="0">#REF!</definedName>
    <definedName name="이름">#REF!</definedName>
    <definedName name="이름_2" localSheetId="2">'[1]2005국세'!$A$65536</definedName>
    <definedName name="이름_3" localSheetId="2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0" i="2" l="1"/>
  <c r="D7" i="2" l="1"/>
  <c r="E7" i="2"/>
  <c r="F7" i="2"/>
  <c r="G7" i="2"/>
  <c r="L25" i="5" l="1"/>
  <c r="K25" i="5"/>
  <c r="J25" i="5"/>
  <c r="I25" i="5"/>
  <c r="H25" i="5"/>
  <c r="G25" i="5"/>
  <c r="F25" i="5"/>
  <c r="E25" i="5"/>
  <c r="D25" i="5"/>
  <c r="L20" i="5"/>
  <c r="K20" i="5"/>
  <c r="K10" i="5" s="1"/>
  <c r="J20" i="5"/>
  <c r="J10" i="5" s="1"/>
  <c r="I20" i="5"/>
  <c r="I10" i="5" s="1"/>
  <c r="H20" i="5"/>
  <c r="H10" i="5" s="1"/>
  <c r="G20" i="5"/>
  <c r="F20" i="5"/>
  <c r="F10" i="5" s="1"/>
  <c r="E20" i="5"/>
  <c r="D20" i="5"/>
  <c r="D10" i="5" s="1"/>
  <c r="K13" i="5"/>
  <c r="K12" i="5" s="1"/>
  <c r="J13" i="5"/>
  <c r="J12" i="5" s="1"/>
  <c r="I13" i="5"/>
  <c r="I12" i="5" s="1"/>
  <c r="H13" i="5"/>
  <c r="H12" i="5" s="1"/>
  <c r="G13" i="5"/>
  <c r="G12" i="5" s="1"/>
  <c r="F13" i="5"/>
  <c r="F12" i="5" s="1"/>
  <c r="E13" i="5"/>
  <c r="E12" i="5" s="1"/>
  <c r="D13" i="5"/>
  <c r="D12" i="5" s="1"/>
  <c r="I19" i="5" l="1"/>
  <c r="G19" i="5"/>
  <c r="J11" i="5"/>
  <c r="J9" i="5" s="1"/>
  <c r="H11" i="5"/>
  <c r="H9" i="5" s="1"/>
  <c r="K11" i="5"/>
  <c r="K9" i="5" s="1"/>
  <c r="I11" i="5"/>
  <c r="I9" i="5" s="1"/>
  <c r="H19" i="5"/>
  <c r="F19" i="5"/>
  <c r="E11" i="5"/>
  <c r="J19" i="5"/>
  <c r="D19" i="5"/>
  <c r="E19" i="5"/>
  <c r="K19" i="5"/>
  <c r="D11" i="5"/>
  <c r="D9" i="5" s="1"/>
  <c r="G11" i="5"/>
  <c r="F11" i="5"/>
  <c r="F9" i="5" s="1"/>
  <c r="E10" i="5"/>
  <c r="L13" i="5"/>
  <c r="L12" i="5" s="1"/>
  <c r="L10" i="5"/>
  <c r="L19" i="5"/>
  <c r="G10" i="5"/>
  <c r="G9" i="5" l="1"/>
  <c r="E9" i="5"/>
  <c r="L11" i="5"/>
  <c r="L9" i="5" s="1"/>
  <c r="K20" i="2"/>
  <c r="J20" i="2"/>
  <c r="L17" i="2"/>
  <c r="K17" i="2"/>
  <c r="J17" i="2"/>
  <c r="I17" i="2"/>
  <c r="H17" i="2"/>
  <c r="G17" i="2"/>
  <c r="F17" i="2"/>
  <c r="E17" i="2"/>
  <c r="D17" i="2"/>
  <c r="K7" i="2"/>
  <c r="J7" i="2"/>
  <c r="I7" i="2"/>
  <c r="H7" i="2"/>
  <c r="K6" i="2" l="1"/>
  <c r="J6" i="2"/>
  <c r="L7" i="2"/>
  <c r="H15" i="3"/>
  <c r="I15" i="3"/>
  <c r="L6" i="2" l="1"/>
  <c r="M10" i="3" l="1"/>
  <c r="M8" i="3" l="1"/>
  <c r="M11" i="3"/>
  <c r="M12" i="3"/>
  <c r="M13" i="3"/>
  <c r="M14" i="3"/>
  <c r="M18" i="2"/>
  <c r="M17" i="2"/>
  <c r="M15" i="2"/>
  <c r="M14" i="2"/>
  <c r="M13" i="2"/>
  <c r="M12" i="2"/>
  <c r="M11" i="2"/>
  <c r="M10" i="2"/>
  <c r="M9" i="2"/>
  <c r="M8" i="2"/>
  <c r="G15" i="3"/>
  <c r="H7" i="3"/>
  <c r="I7" i="3"/>
  <c r="J15" i="3"/>
  <c r="J7" i="3"/>
  <c r="K15" i="3"/>
  <c r="K7" i="3"/>
  <c r="L7" i="3"/>
  <c r="L15" i="3"/>
  <c r="D15" i="3"/>
  <c r="E15" i="3"/>
  <c r="F15" i="3"/>
  <c r="H6" i="3" l="1"/>
  <c r="L6" i="3"/>
  <c r="I6" i="3"/>
  <c r="K6" i="3"/>
  <c r="M15" i="3"/>
  <c r="M16" i="2"/>
  <c r="M7" i="2"/>
  <c r="J6" i="3"/>
  <c r="M9" i="3" l="1"/>
  <c r="D7" i="3"/>
  <c r="D6" i="3" s="1"/>
  <c r="E7" i="3"/>
  <c r="E6" i="3" s="1"/>
  <c r="F7" i="3"/>
  <c r="F6" i="3" s="1"/>
  <c r="G7" i="3"/>
  <c r="G6" i="3" s="1"/>
  <c r="M6" i="3" l="1"/>
  <c r="M7" i="3"/>
  <c r="M19" i="2" l="1"/>
  <c r="G20" i="2" l="1"/>
  <c r="G6" i="2" s="1"/>
  <c r="E20" i="2"/>
  <c r="D20" i="2"/>
  <c r="D6" i="2" s="1"/>
  <c r="F20" i="2"/>
  <c r="F6" i="2" s="1"/>
  <c r="M20" i="2" l="1"/>
  <c r="E6" i="2"/>
  <c r="M6" i="2" s="1"/>
  <c r="I20" i="2"/>
  <c r="I6" i="2" s="1"/>
  <c r="H20" i="2"/>
  <c r="H6" i="2" s="1"/>
</calcChain>
</file>

<file path=xl/sharedStrings.xml><?xml version="1.0" encoding="utf-8"?>
<sst xmlns="http://schemas.openxmlformats.org/spreadsheetml/2006/main" count="135" uniqueCount="59">
  <si>
    <t>시세 징수보고서</t>
    <phoneticPr fontId="28" type="noConversion"/>
  </si>
  <si>
    <t>세    목</t>
    <phoneticPr fontId="28" type="noConversion"/>
  </si>
  <si>
    <t>징 수 결 정 액</t>
    <phoneticPr fontId="28" type="noConversion"/>
  </si>
  <si>
    <t>수    납    액</t>
    <phoneticPr fontId="28" type="noConversion"/>
  </si>
  <si>
    <t>환   부   액</t>
    <phoneticPr fontId="28" type="noConversion"/>
  </si>
  <si>
    <t>불 납 결 손 액</t>
    <phoneticPr fontId="28" type="noConversion"/>
  </si>
  <si>
    <t>미 수 납 액</t>
    <phoneticPr fontId="28" type="noConversion"/>
  </si>
  <si>
    <t>관</t>
    <phoneticPr fontId="28" type="noConversion"/>
  </si>
  <si>
    <t>항</t>
    <phoneticPr fontId="28" type="noConversion"/>
  </si>
  <si>
    <t>목</t>
    <phoneticPr fontId="28" type="noConversion"/>
  </si>
  <si>
    <t>본월분</t>
    <phoneticPr fontId="28" type="noConversion"/>
  </si>
  <si>
    <t>누계</t>
    <phoneticPr fontId="28" type="noConversion"/>
  </si>
  <si>
    <t>합          계</t>
    <phoneticPr fontId="28" type="noConversion"/>
  </si>
  <si>
    <t>지방세</t>
    <phoneticPr fontId="28" type="noConversion"/>
  </si>
  <si>
    <t>보통세</t>
    <phoneticPr fontId="28" type="noConversion"/>
  </si>
  <si>
    <t>취득세</t>
    <phoneticPr fontId="28" type="noConversion"/>
  </si>
  <si>
    <t>등록세</t>
    <phoneticPr fontId="28" type="noConversion"/>
  </si>
  <si>
    <t>등록면허세</t>
    <phoneticPr fontId="28" type="noConversion"/>
  </si>
  <si>
    <t>주민세</t>
    <phoneticPr fontId="28" type="noConversion"/>
  </si>
  <si>
    <t>자동차세</t>
    <phoneticPr fontId="28" type="noConversion"/>
  </si>
  <si>
    <t>담배소비세</t>
    <phoneticPr fontId="28" type="noConversion"/>
  </si>
  <si>
    <t>지방소비세</t>
    <phoneticPr fontId="28" type="noConversion"/>
  </si>
  <si>
    <t>지방소득세</t>
    <phoneticPr fontId="28" type="noConversion"/>
  </si>
  <si>
    <t>목적세</t>
    <phoneticPr fontId="28" type="noConversion"/>
  </si>
  <si>
    <t>지역자원시설세</t>
    <phoneticPr fontId="28" type="noConversion"/>
  </si>
  <si>
    <t>도시계획세</t>
    <phoneticPr fontId="28" type="noConversion"/>
  </si>
  <si>
    <t>공동시설세</t>
    <phoneticPr fontId="28" type="noConversion"/>
  </si>
  <si>
    <t>지방교육세</t>
    <phoneticPr fontId="28" type="noConversion"/>
  </si>
  <si>
    <t>지난년도수입</t>
    <phoneticPr fontId="28" type="noConversion"/>
  </si>
  <si>
    <t>면허세</t>
    <phoneticPr fontId="28" type="noConversion"/>
  </si>
  <si>
    <t>지역개발세</t>
    <phoneticPr fontId="28" type="noConversion"/>
  </si>
  <si>
    <t>구·군세 징수보고서</t>
    <phoneticPr fontId="28" type="noConversion"/>
  </si>
  <si>
    <t>세       목</t>
    <phoneticPr fontId="28" type="noConversion"/>
  </si>
  <si>
    <t>수  납  액</t>
    <phoneticPr fontId="28" type="noConversion"/>
  </si>
  <si>
    <t>환  부  액</t>
    <phoneticPr fontId="28" type="noConversion"/>
  </si>
  <si>
    <t>합     계</t>
    <phoneticPr fontId="28" type="noConversion"/>
  </si>
  <si>
    <t>현년도</t>
    <phoneticPr fontId="28" type="noConversion"/>
  </si>
  <si>
    <t>재산세</t>
    <phoneticPr fontId="28" type="noConversion"/>
  </si>
  <si>
    <t>지난년도</t>
    <phoneticPr fontId="28" type="noConversion"/>
  </si>
  <si>
    <t>주  민  세</t>
    <phoneticPr fontId="28" type="noConversion"/>
  </si>
  <si>
    <t>재  산  세</t>
    <phoneticPr fontId="28" type="noConversion"/>
  </si>
  <si>
    <t>종합토지세</t>
    <phoneticPr fontId="28" type="noConversion"/>
  </si>
  <si>
    <t>사 업 소 세</t>
    <phoneticPr fontId="28" type="noConversion"/>
  </si>
  <si>
    <t>지방소비세</t>
    <phoneticPr fontId="27" type="noConversion"/>
  </si>
  <si>
    <t>지난년도계</t>
    <phoneticPr fontId="28" type="noConversion"/>
  </si>
  <si>
    <t>현년계</t>
    <phoneticPr fontId="28" type="noConversion"/>
  </si>
  <si>
    <t>농특세</t>
    <phoneticPr fontId="28" type="noConversion"/>
  </si>
  <si>
    <t>교육세</t>
    <phoneticPr fontId="28" type="noConversion"/>
  </si>
  <si>
    <t>합계</t>
    <phoneticPr fontId="28" type="noConversion"/>
  </si>
  <si>
    <t>환 부 액</t>
    <phoneticPr fontId="28" type="noConversion"/>
  </si>
  <si>
    <t>세          목</t>
    <phoneticPr fontId="28" type="noConversion"/>
  </si>
  <si>
    <t>(북구)</t>
    <phoneticPr fontId="28" type="noConversion"/>
  </si>
  <si>
    <t>(북구)</t>
    <phoneticPr fontId="27" type="noConversion"/>
  </si>
  <si>
    <t>레저세</t>
    <phoneticPr fontId="27" type="noConversion"/>
  </si>
  <si>
    <t>세 입 징 수 보 고 서</t>
    <phoneticPr fontId="28" type="noConversion"/>
  </si>
  <si>
    <t xml:space="preserve">기획재정부소관 </t>
    <phoneticPr fontId="28" type="noConversion"/>
  </si>
  <si>
    <t>레저세</t>
    <phoneticPr fontId="28" type="noConversion"/>
  </si>
  <si>
    <t>2023년도 12월</t>
    <phoneticPr fontId="27" type="noConversion"/>
  </si>
  <si>
    <t>2023년 12월</t>
    <phoneticPr fontId="2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</si>
</sst>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#,##0"/>
    <numFmt numFmtId="177" formatCode="#,##0_ "/>
  </numFmts>
  <fonts count="46" x14ac:knownFonts="1">
    <font>
      <sz val="11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u/>
      <sz val="20"/>
      <name val="맑은 고딕"/>
      <family val="3"/>
      <charset val="129"/>
    </font>
    <font>
      <sz val="8"/>
      <name val="맑은 고딕"/>
      <family val="2"/>
      <charset val="129"/>
    </font>
    <font>
      <sz val="8"/>
      <name val="돋움"/>
      <family val="3"/>
      <charset val="129"/>
    </font>
    <font>
      <sz val="9"/>
      <name val="굴림체"/>
      <family val="3"/>
      <charset val="129"/>
    </font>
    <font>
      <b/>
      <sz val="16"/>
      <name val="맑은 고딕"/>
      <family val="3"/>
      <charset val="129"/>
    </font>
    <font>
      <sz val="12"/>
      <name val="굴림체"/>
      <family val="3"/>
      <charset val="129"/>
    </font>
    <font>
      <b/>
      <sz val="12"/>
      <name val="굴림체"/>
      <family val="3"/>
      <charset val="129"/>
    </font>
    <font>
      <b/>
      <sz val="14"/>
      <name val="맑은 고딕"/>
      <family val="3"/>
      <charset val="129"/>
    </font>
    <font>
      <b/>
      <sz val="9"/>
      <name val="맑은 고딕"/>
      <family val="3"/>
      <charset val="129"/>
    </font>
    <font>
      <b/>
      <sz val="11"/>
      <name val="돋움"/>
      <family val="3"/>
      <charset val="129"/>
    </font>
    <font>
      <b/>
      <sz val="11"/>
      <name val="맑은 고딕"/>
      <family val="3"/>
      <charset val="129"/>
    </font>
    <font>
      <sz val="9"/>
      <color rgb="FFFF0000"/>
      <name val="굴림체"/>
      <family val="3"/>
      <charset val="129"/>
    </font>
    <font>
      <sz val="9"/>
      <color theme="1"/>
      <name val="굴림체"/>
      <family val="3"/>
      <charset val="129"/>
    </font>
    <font>
      <sz val="11"/>
      <color theme="1"/>
      <name val="맑은 고딕"/>
      <family val="2"/>
      <charset val="129"/>
    </font>
    <font>
      <sz val="10"/>
      <name val="맑은 고딕"/>
      <family val="3"/>
      <charset val="129"/>
    </font>
    <font>
      <b/>
      <sz val="10"/>
      <name val="맑은 고딕"/>
      <family val="3"/>
      <charset val="129"/>
    </font>
    <font>
      <b/>
      <sz val="9"/>
      <name val="굴림"/>
      <family val="3"/>
      <charset val="129"/>
    </font>
    <font>
      <sz val="14"/>
      <name val="굴림체"/>
      <family val="3"/>
      <charset val="129"/>
    </font>
    <font>
      <sz val="11"/>
      <name val="굴림체"/>
      <family val="3"/>
      <charset val="129"/>
    </font>
    <font>
      <sz val="10"/>
      <color rgb="FFFF0000"/>
      <name val="맑은 고딕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</fills>
  <borders count="4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/>
      <top/>
      <bottom style="thin">
        <color theme="2"/>
      </bottom>
      <diagonal/>
    </border>
    <border>
      <left style="thin">
        <color theme="2"/>
      </left>
      <right/>
      <top style="thin">
        <color theme="2"/>
      </top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 style="thin">
        <color theme="2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</borders>
  <cellStyleXfs count="31">
    <xf numFmtId="0" fontId="0" fillId="0" borderId="0">
      <alignment vertical="center"/>
    </xf>
    <xf numFmtId="0" fontId="25" fillId="0" borderId="0"/>
    <xf numFmtId="41" fontId="25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3" fillId="0" borderId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46">
    <xf numFmtId="0" fontId="0" fillId="0" borderId="0" xfId="0">
      <alignment vertical="center"/>
    </xf>
    <xf numFmtId="0" fontId="29" fillId="0" borderId="0" xfId="1" applyFont="1" applyAlignment="1">
      <alignment horizontal="center" vertical="center"/>
    </xf>
    <xf numFmtId="0" fontId="31" fillId="0" borderId="0" xfId="1" applyFont="1" applyAlignment="1">
      <alignment horizontal="center" vertical="center"/>
    </xf>
    <xf numFmtId="0" fontId="29" fillId="0" borderId="0" xfId="1" applyFont="1" applyFill="1" applyAlignment="1">
      <alignment horizontal="center" vertical="center"/>
    </xf>
    <xf numFmtId="0" fontId="29" fillId="0" borderId="0" xfId="1" applyFont="1" applyAlignment="1">
      <alignment vertical="center"/>
    </xf>
    <xf numFmtId="0" fontId="31" fillId="0" borderId="0" xfId="1" applyFont="1" applyAlignment="1">
      <alignment vertical="center"/>
    </xf>
    <xf numFmtId="41" fontId="29" fillId="0" borderId="0" xfId="1" applyNumberFormat="1" applyFont="1" applyAlignment="1">
      <alignment vertical="center"/>
    </xf>
    <xf numFmtId="41" fontId="29" fillId="0" borderId="0" xfId="2" applyFont="1" applyAlignment="1">
      <alignment vertical="center"/>
    </xf>
    <xf numFmtId="0" fontId="29" fillId="0" borderId="0" xfId="1" applyFont="1" applyFill="1" applyAlignment="1">
      <alignment vertical="center"/>
    </xf>
    <xf numFmtId="41" fontId="29" fillId="0" borderId="0" xfId="1" applyNumberFormat="1" applyFont="1" applyFill="1" applyAlignment="1">
      <alignment vertical="center"/>
    </xf>
    <xf numFmtId="41" fontId="29" fillId="0" borderId="0" xfId="2" applyFont="1" applyFill="1" applyAlignment="1">
      <alignment vertical="center"/>
    </xf>
    <xf numFmtId="0" fontId="32" fillId="0" borderId="0" xfId="1" applyFont="1" applyAlignment="1">
      <alignment horizontal="right" vertical="center"/>
    </xf>
    <xf numFmtId="0" fontId="34" fillId="0" borderId="1" xfId="1" applyFont="1" applyBorder="1" applyAlignment="1">
      <alignment horizontal="distributed" vertical="center"/>
    </xf>
    <xf numFmtId="0" fontId="34" fillId="0" borderId="1" xfId="1" applyFont="1" applyFill="1" applyBorder="1" applyAlignment="1">
      <alignment horizontal="distributed" vertical="center"/>
    </xf>
    <xf numFmtId="0" fontId="37" fillId="0" borderId="0" xfId="1" applyFont="1" applyAlignment="1">
      <alignment horizontal="center" vertical="center"/>
    </xf>
    <xf numFmtId="41" fontId="37" fillId="0" borderId="0" xfId="1" applyNumberFormat="1" applyFont="1" applyAlignment="1">
      <alignment horizontal="center" vertical="center"/>
    </xf>
    <xf numFmtId="176" fontId="38" fillId="0" borderId="0" xfId="0" applyNumberFormat="1" applyFont="1">
      <alignment vertical="center"/>
    </xf>
    <xf numFmtId="0" fontId="40" fillId="0" borderId="8" xfId="1" applyFont="1" applyBorder="1" applyAlignment="1">
      <alignment horizontal="distributed" vertical="center"/>
    </xf>
    <xf numFmtId="0" fontId="40" fillId="0" borderId="1" xfId="1" applyFont="1" applyBorder="1" applyAlignment="1">
      <alignment horizontal="distributed"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177" fontId="42" fillId="4" borderId="1" xfId="2" applyNumberFormat="1" applyFont="1" applyFill="1" applyBorder="1" applyAlignment="1">
      <alignment vertical="center"/>
    </xf>
    <xf numFmtId="177" fontId="42" fillId="4" borderId="6" xfId="2" applyNumberFormat="1" applyFont="1" applyFill="1" applyBorder="1" applyAlignment="1">
      <alignment vertical="center"/>
    </xf>
    <xf numFmtId="0" fontId="41" fillId="3" borderId="11" xfId="1" applyFont="1" applyFill="1" applyBorder="1" applyAlignment="1">
      <alignment horizontal="distributed" vertical="center"/>
    </xf>
    <xf numFmtId="0" fontId="34" fillId="4" borderId="1" xfId="1" applyFont="1" applyFill="1" applyBorder="1" applyAlignment="1">
      <alignment horizontal="left" vertical="center"/>
    </xf>
    <xf numFmtId="41" fontId="40" fillId="4" borderId="1" xfId="2" applyFont="1" applyFill="1" applyBorder="1" applyAlignment="1">
      <alignment horizontal="center" vertical="center"/>
    </xf>
    <xf numFmtId="41" fontId="40" fillId="4" borderId="6" xfId="2" applyFont="1" applyFill="1" applyBorder="1" applyAlignment="1">
      <alignment horizontal="center" vertical="center"/>
    </xf>
    <xf numFmtId="0" fontId="43" fillId="0" borderId="0" xfId="1" applyFont="1" applyAlignment="1">
      <alignment horizontal="center" vertical="center"/>
    </xf>
    <xf numFmtId="0" fontId="44" fillId="0" borderId="0" xfId="1" applyFont="1" applyAlignment="1">
      <alignment horizontal="center" vertical="center"/>
    </xf>
    <xf numFmtId="41" fontId="29" fillId="0" borderId="0" xfId="1" applyNumberFormat="1" applyFont="1" applyAlignment="1">
      <alignment horizontal="center" vertical="center"/>
    </xf>
    <xf numFmtId="0" fontId="40" fillId="2" borderId="23" xfId="1" applyFont="1" applyFill="1" applyBorder="1" applyAlignment="1">
      <alignment horizontal="center" vertical="center"/>
    </xf>
    <xf numFmtId="0" fontId="40" fillId="2" borderId="24" xfId="1" applyFont="1" applyFill="1" applyBorder="1" applyAlignment="1">
      <alignment horizontal="center" vertical="center"/>
    </xf>
    <xf numFmtId="41" fontId="40" fillId="3" borderId="11" xfId="4" applyFont="1" applyFill="1" applyBorder="1" applyAlignment="1">
      <alignment horizontal="center" vertical="center"/>
    </xf>
    <xf numFmtId="41" fontId="40" fillId="3" borderId="12" xfId="4" applyFont="1" applyFill="1" applyBorder="1" applyAlignment="1">
      <alignment horizontal="center" vertical="center"/>
    </xf>
    <xf numFmtId="0" fontId="41" fillId="7" borderId="1" xfId="1" applyFont="1" applyFill="1" applyBorder="1" applyAlignment="1">
      <alignment horizontal="distributed" vertical="center"/>
    </xf>
    <xf numFmtId="41" fontId="40" fillId="7" borderId="1" xfId="4" applyFont="1" applyFill="1" applyBorder="1" applyAlignment="1">
      <alignment horizontal="center" vertical="center"/>
    </xf>
    <xf numFmtId="41" fontId="40" fillId="7" borderId="6" xfId="4" applyFont="1" applyFill="1" applyBorder="1" applyAlignment="1">
      <alignment horizontal="center" vertical="center"/>
    </xf>
    <xf numFmtId="41" fontId="40" fillId="8" borderId="33" xfId="4" applyFont="1" applyFill="1" applyBorder="1" applyAlignment="1">
      <alignment horizontal="center" vertical="center"/>
    </xf>
    <xf numFmtId="0" fontId="41" fillId="8" borderId="1" xfId="1" applyFont="1" applyFill="1" applyBorder="1" applyAlignment="1">
      <alignment horizontal="distributed" vertical="center"/>
    </xf>
    <xf numFmtId="41" fontId="40" fillId="8" borderId="1" xfId="4" applyFont="1" applyFill="1" applyBorder="1" applyAlignment="1">
      <alignment horizontal="center" vertical="center"/>
    </xf>
    <xf numFmtId="41" fontId="40" fillId="0" borderId="1" xfId="4" applyFont="1" applyBorder="1" applyAlignment="1">
      <alignment horizontal="center" vertical="center"/>
    </xf>
    <xf numFmtId="41" fontId="40" fillId="0" borderId="6" xfId="4" applyFont="1" applyBorder="1" applyAlignment="1">
      <alignment horizontal="center" vertical="center"/>
    </xf>
    <xf numFmtId="0" fontId="40" fillId="0" borderId="32" xfId="1" applyFont="1" applyBorder="1" applyAlignment="1">
      <alignment horizontal="distributed" vertical="center"/>
    </xf>
    <xf numFmtId="0" fontId="41" fillId="4" borderId="10" xfId="1" applyFont="1" applyFill="1" applyBorder="1" applyAlignment="1">
      <alignment horizontal="left" vertical="center" indent="1"/>
    </xf>
    <xf numFmtId="41" fontId="40" fillId="4" borderId="11" xfId="4" applyFont="1" applyFill="1" applyBorder="1" applyAlignment="1">
      <alignment horizontal="center" vertical="center"/>
    </xf>
    <xf numFmtId="0" fontId="45" fillId="0" borderId="1" xfId="1" applyFont="1" applyBorder="1" applyAlignment="1">
      <alignment horizontal="distributed" vertical="center"/>
    </xf>
    <xf numFmtId="41" fontId="40" fillId="0" borderId="8" xfId="4" applyFont="1" applyBorder="1" applyAlignment="1">
      <alignment horizontal="center" vertical="center"/>
    </xf>
    <xf numFmtId="41" fontId="40" fillId="0" borderId="9" xfId="4" applyFont="1" applyBorder="1" applyAlignment="1">
      <alignment horizontal="center" vertical="center"/>
    </xf>
    <xf numFmtId="177" fontId="34" fillId="4" borderId="1" xfId="2" applyNumberFormat="1" applyFont="1" applyFill="1" applyBorder="1" applyAlignment="1">
      <alignment vertical="center"/>
    </xf>
    <xf numFmtId="177" fontId="34" fillId="4" borderId="6" xfId="2" applyNumberFormat="1" applyFont="1" applyFill="1" applyBorder="1" applyAlignment="1">
      <alignment vertical="center"/>
    </xf>
    <xf numFmtId="0" fontId="40" fillId="2" borderId="34" xfId="1" applyFont="1" applyFill="1" applyBorder="1" applyAlignment="1">
      <alignment horizontal="center" vertical="center"/>
    </xf>
    <xf numFmtId="0" fontId="40" fillId="2" borderId="17" xfId="1" applyFont="1" applyFill="1" applyBorder="1" applyAlignment="1">
      <alignment horizontal="center" vertical="center"/>
    </xf>
    <xf numFmtId="41" fontId="40" fillId="3" borderId="3" xfId="2" applyFont="1" applyFill="1" applyBorder="1" applyAlignment="1">
      <alignment horizontal="center" vertical="center"/>
    </xf>
    <xf numFmtId="41" fontId="40" fillId="3" borderId="4" xfId="2" applyFont="1" applyFill="1" applyBorder="1" applyAlignment="1">
      <alignment horizontal="center" vertical="center"/>
    </xf>
    <xf numFmtId="0" fontId="34" fillId="0" borderId="1" xfId="1" applyFont="1" applyBorder="1" applyAlignment="1">
      <alignment horizontal="distributed" vertical="center" shrinkToFit="1"/>
    </xf>
    <xf numFmtId="0" fontId="34" fillId="0" borderId="8" xfId="1" applyFont="1" applyBorder="1" applyAlignment="1">
      <alignment horizontal="distributed" vertical="center"/>
    </xf>
    <xf numFmtId="177" fontId="34" fillId="3" borderId="11" xfId="2" applyNumberFormat="1" applyFont="1" applyFill="1" applyBorder="1" applyAlignment="1">
      <alignment vertical="center"/>
    </xf>
    <xf numFmtId="177" fontId="34" fillId="3" borderId="12" xfId="2" applyNumberFormat="1" applyFont="1" applyFill="1" applyBorder="1" applyAlignment="1">
      <alignment vertical="center"/>
    </xf>
    <xf numFmtId="0" fontId="34" fillId="2" borderId="7" xfId="1" applyFont="1" applyFill="1" applyBorder="1" applyAlignment="1">
      <alignment horizontal="distributed" vertical="center"/>
    </xf>
    <xf numFmtId="0" fontId="34" fillId="2" borderId="8" xfId="1" applyFont="1" applyFill="1" applyBorder="1" applyAlignment="1">
      <alignment horizontal="distributed" vertical="center"/>
    </xf>
    <xf numFmtId="0" fontId="34" fillId="2" borderId="8" xfId="1" applyFont="1" applyFill="1" applyBorder="1" applyAlignment="1">
      <alignment horizontal="center" vertical="center"/>
    </xf>
    <xf numFmtId="3" fontId="0" fillId="0" borderId="0" xfId="0" applyNumberFormat="1">
      <alignment vertical="center"/>
    </xf>
    <xf numFmtId="0" fontId="29" fillId="0" borderId="0" xfId="1" applyFont="1" applyBorder="1" applyAlignment="1">
      <alignment horizontal="center" vertical="center"/>
    </xf>
    <xf numFmtId="176" fontId="38" fillId="0" borderId="0" xfId="21" applyNumberFormat="1" applyFont="1" applyBorder="1">
      <alignment vertical="center"/>
    </xf>
    <xf numFmtId="41" fontId="38" fillId="0" borderId="39" xfId="30" applyFont="1" applyBorder="1">
      <alignment vertical="center"/>
    </xf>
    <xf numFmtId="41" fontId="38" fillId="0" borderId="40" xfId="30" applyFont="1" applyBorder="1">
      <alignment vertical="center"/>
    </xf>
    <xf numFmtId="41" fontId="38" fillId="0" borderId="43" xfId="30" applyFont="1" applyBorder="1">
      <alignment vertical="center"/>
    </xf>
    <xf numFmtId="41" fontId="38" fillId="0" borderId="44" xfId="30" applyFont="1" applyBorder="1">
      <alignment vertical="center"/>
    </xf>
    <xf numFmtId="41" fontId="38" fillId="0" borderId="1" xfId="30" applyFont="1" applyBorder="1">
      <alignment vertical="center"/>
    </xf>
    <xf numFmtId="41" fontId="38" fillId="0" borderId="29" xfId="30" applyFont="1" applyBorder="1">
      <alignment vertical="center"/>
    </xf>
    <xf numFmtId="41" fontId="38" fillId="0" borderId="31" xfId="30" applyFont="1" applyBorder="1">
      <alignment vertical="center"/>
    </xf>
    <xf numFmtId="41" fontId="38" fillId="0" borderId="36" xfId="30" applyFont="1" applyBorder="1">
      <alignment vertical="center"/>
    </xf>
    <xf numFmtId="41" fontId="38" fillId="0" borderId="11" xfId="30" applyFont="1" applyBorder="1">
      <alignment vertical="center"/>
    </xf>
    <xf numFmtId="41" fontId="40" fillId="4" borderId="46" xfId="4" applyFont="1" applyFill="1" applyBorder="1" applyAlignment="1">
      <alignment horizontal="center" vertical="center"/>
    </xf>
    <xf numFmtId="41" fontId="40" fillId="4" borderId="44" xfId="4" applyFont="1" applyFill="1" applyBorder="1" applyAlignment="1">
      <alignment horizontal="center" vertical="center"/>
    </xf>
    <xf numFmtId="41" fontId="40" fillId="7" borderId="47" xfId="4" applyFont="1" applyFill="1" applyBorder="1" applyAlignment="1">
      <alignment horizontal="center" vertical="center"/>
    </xf>
    <xf numFmtId="41" fontId="40" fillId="0" borderId="47" xfId="4" applyFont="1" applyBorder="1" applyAlignment="1">
      <alignment horizontal="center" vertical="center"/>
    </xf>
    <xf numFmtId="41" fontId="40" fillId="8" borderId="47" xfId="4" applyFont="1" applyFill="1" applyBorder="1" applyAlignment="1">
      <alignment horizontal="center" vertical="center"/>
    </xf>
    <xf numFmtId="41" fontId="38" fillId="0" borderId="17" xfId="30" applyFont="1" applyBorder="1">
      <alignment vertical="center"/>
    </xf>
    <xf numFmtId="41" fontId="38" fillId="0" borderId="47" xfId="30" applyFont="1" applyBorder="1">
      <alignment vertical="center"/>
    </xf>
    <xf numFmtId="41" fontId="40" fillId="8" borderId="17" xfId="4" applyFont="1" applyFill="1" applyBorder="1" applyAlignment="1">
      <alignment horizontal="center" vertical="center"/>
    </xf>
    <xf numFmtId="41" fontId="40" fillId="8" borderId="48" xfId="4" applyFont="1" applyFill="1" applyBorder="1" applyAlignment="1">
      <alignment horizontal="center" vertical="center"/>
    </xf>
    <xf numFmtId="0" fontId="41" fillId="8" borderId="17" xfId="1" applyFont="1" applyFill="1" applyBorder="1" applyAlignment="1">
      <alignment horizontal="distributed" vertical="center"/>
    </xf>
    <xf numFmtId="41" fontId="40" fillId="4" borderId="1" xfId="4" applyFont="1" applyFill="1" applyBorder="1" applyAlignment="1">
      <alignment horizontal="center" vertical="center"/>
    </xf>
    <xf numFmtId="41" fontId="40" fillId="4" borderId="45" xfId="4" applyFont="1" applyFill="1" applyBorder="1" applyAlignment="1">
      <alignment horizontal="center" vertical="center"/>
    </xf>
    <xf numFmtId="0" fontId="41" fillId="4" borderId="5" xfId="1" applyFont="1" applyFill="1" applyBorder="1" applyAlignment="1">
      <alignment horizontal="left" vertical="center" indent="1"/>
    </xf>
    <xf numFmtId="0" fontId="40" fillId="6" borderId="1" xfId="1" applyFont="1" applyFill="1" applyBorder="1" applyAlignment="1">
      <alignment horizontal="distributed" vertical="center"/>
    </xf>
    <xf numFmtId="41" fontId="38" fillId="0" borderId="6" xfId="30" applyFont="1" applyBorder="1">
      <alignment vertical="center"/>
    </xf>
    <xf numFmtId="0" fontId="40" fillId="6" borderId="8" xfId="1" applyFont="1" applyFill="1" applyBorder="1" applyAlignment="1">
      <alignment horizontal="distributed" vertical="center"/>
    </xf>
    <xf numFmtId="41" fontId="38" fillId="0" borderId="8" xfId="30" applyFont="1" applyBorder="1">
      <alignment vertical="center"/>
    </xf>
    <xf numFmtId="41" fontId="38" fillId="0" borderId="9" xfId="30" applyFont="1" applyBorder="1">
      <alignment vertical="center"/>
    </xf>
    <xf numFmtId="176" fontId="38" fillId="0" borderId="1" xfId="29" applyNumberFormat="1" applyFont="1" applyBorder="1">
      <alignment vertical="center"/>
    </xf>
    <xf numFmtId="176" fontId="38" fillId="0" borderId="6" xfId="29" applyNumberFormat="1" applyFont="1" applyBorder="1">
      <alignment vertical="center"/>
    </xf>
    <xf numFmtId="0" fontId="29" fillId="0" borderId="0" xfId="1" applyFont="1" applyBorder="1" applyAlignment="1">
      <alignment vertical="center"/>
    </xf>
    <xf numFmtId="41" fontId="29" fillId="0" borderId="0" xfId="1" applyNumberFormat="1" applyFont="1" applyBorder="1" applyAlignment="1">
      <alignment vertical="center"/>
    </xf>
    <xf numFmtId="0" fontId="40" fillId="2" borderId="21" xfId="1" applyFont="1" applyFill="1" applyBorder="1" applyAlignment="1">
      <alignment horizontal="center" vertical="center"/>
    </xf>
    <xf numFmtId="0" fontId="40" fillId="2" borderId="20" xfId="1" applyFont="1" applyFill="1" applyBorder="1" applyAlignment="1">
      <alignment horizontal="center" vertical="center"/>
    </xf>
    <xf numFmtId="0" fontId="26" fillId="0" borderId="0" xfId="1" applyFont="1" applyAlignment="1">
      <alignment horizontal="center" vertical="center"/>
    </xf>
    <xf numFmtId="0" fontId="33" fillId="0" borderId="0" xfId="1" applyFont="1" applyAlignment="1">
      <alignment horizontal="center" vertical="center"/>
    </xf>
    <xf numFmtId="0" fontId="41" fillId="4" borderId="41" xfId="1" applyFont="1" applyFill="1" applyBorder="1" applyAlignment="1">
      <alignment horizontal="left" vertical="center" indent="1"/>
    </xf>
    <xf numFmtId="0" fontId="41" fillId="4" borderId="42" xfId="1" applyFont="1" applyFill="1" applyBorder="1" applyAlignment="1">
      <alignment horizontal="left" vertical="center" indent="1"/>
    </xf>
    <xf numFmtId="0" fontId="40" fillId="0" borderId="34" xfId="1" applyFont="1" applyBorder="1" applyAlignment="1">
      <alignment horizontal="center" vertical="center"/>
    </xf>
    <xf numFmtId="0" fontId="40" fillId="0" borderId="28" xfId="1" applyFont="1" applyBorder="1" applyAlignment="1">
      <alignment horizontal="center" vertical="center"/>
    </xf>
    <xf numFmtId="0" fontId="40" fillId="0" borderId="35" xfId="1" applyFont="1" applyBorder="1" applyAlignment="1">
      <alignment horizontal="center" vertical="center"/>
    </xf>
    <xf numFmtId="0" fontId="40" fillId="0" borderId="17" xfId="1" applyFont="1" applyBorder="1" applyAlignment="1">
      <alignment horizontal="center" vertical="center"/>
    </xf>
    <xf numFmtId="0" fontId="40" fillId="0" borderId="29" xfId="1" applyFont="1" applyBorder="1" applyAlignment="1">
      <alignment horizontal="center" vertical="center"/>
    </xf>
    <xf numFmtId="0" fontId="40" fillId="0" borderId="36" xfId="1" applyFont="1" applyBorder="1" applyAlignment="1">
      <alignment horizontal="center" vertical="center"/>
    </xf>
    <xf numFmtId="0" fontId="40" fillId="2" borderId="22" xfId="1" applyFont="1" applyFill="1" applyBorder="1" applyAlignment="1">
      <alignment horizontal="center" vertical="center"/>
    </xf>
    <xf numFmtId="0" fontId="40" fillId="2" borderId="25" xfId="1" applyFont="1" applyFill="1" applyBorder="1" applyAlignment="1">
      <alignment horizontal="center" vertical="center"/>
    </xf>
    <xf numFmtId="0" fontId="40" fillId="0" borderId="26" xfId="1" applyFont="1" applyFill="1" applyBorder="1" applyAlignment="1">
      <alignment horizontal="center" vertical="center"/>
    </xf>
    <xf numFmtId="0" fontId="40" fillId="0" borderId="28" xfId="1" applyFont="1" applyFill="1" applyBorder="1" applyAlignment="1">
      <alignment horizontal="center" vertical="center"/>
    </xf>
    <xf numFmtId="0" fontId="40" fillId="0" borderId="27" xfId="1" applyFont="1" applyFill="1" applyBorder="1" applyAlignment="1">
      <alignment horizontal="center" vertical="center"/>
    </xf>
    <xf numFmtId="0" fontId="40" fillId="0" borderId="29" xfId="1" applyFont="1" applyFill="1" applyBorder="1" applyAlignment="1">
      <alignment horizontal="center" vertical="center"/>
    </xf>
    <xf numFmtId="0" fontId="41" fillId="4" borderId="38" xfId="1" applyFont="1" applyFill="1" applyBorder="1" applyAlignment="1">
      <alignment horizontal="left" vertical="center" indent="1"/>
    </xf>
    <xf numFmtId="0" fontId="41" fillId="4" borderId="45" xfId="1" applyFont="1" applyFill="1" applyBorder="1" applyAlignment="1">
      <alignment horizontal="left" vertical="center" indent="1"/>
    </xf>
    <xf numFmtId="0" fontId="40" fillId="0" borderId="30" xfId="1" applyFont="1" applyBorder="1" applyAlignment="1">
      <alignment horizontal="center" vertical="center"/>
    </xf>
    <xf numFmtId="0" fontId="40" fillId="0" borderId="31" xfId="1" applyFont="1" applyBorder="1" applyAlignment="1">
      <alignment horizontal="center" vertical="center"/>
    </xf>
    <xf numFmtId="0" fontId="40" fillId="2" borderId="18" xfId="1" applyFont="1" applyFill="1" applyBorder="1" applyAlignment="1">
      <alignment horizontal="center" vertical="center"/>
    </xf>
    <xf numFmtId="0" fontId="40" fillId="2" borderId="19" xfId="1" applyFont="1" applyFill="1" applyBorder="1" applyAlignment="1">
      <alignment horizontal="center" vertical="center"/>
    </xf>
    <xf numFmtId="0" fontId="30" fillId="0" borderId="0" xfId="1" applyFont="1" applyAlignment="1">
      <alignment horizontal="center" vertical="center"/>
    </xf>
    <xf numFmtId="0" fontId="40" fillId="2" borderId="2" xfId="1" applyFont="1" applyFill="1" applyBorder="1" applyAlignment="1">
      <alignment horizontal="center" vertical="center"/>
    </xf>
    <xf numFmtId="0" fontId="40" fillId="2" borderId="3" xfId="1" applyFont="1" applyFill="1" applyBorder="1" applyAlignment="1">
      <alignment horizontal="center" vertical="center"/>
    </xf>
    <xf numFmtId="0" fontId="40" fillId="2" borderId="4" xfId="1" applyFont="1" applyFill="1" applyBorder="1" applyAlignment="1">
      <alignment horizontal="center" vertical="center"/>
    </xf>
    <xf numFmtId="0" fontId="40" fillId="2" borderId="37" xfId="1" applyFont="1" applyFill="1" applyBorder="1" applyAlignment="1">
      <alignment horizontal="center" vertical="center"/>
    </xf>
    <xf numFmtId="0" fontId="40" fillId="3" borderId="2" xfId="1" applyFont="1" applyFill="1" applyBorder="1" applyAlignment="1">
      <alignment horizontal="center" vertical="center"/>
    </xf>
    <xf numFmtId="0" fontId="40" fillId="3" borderId="3" xfId="1" applyFont="1" applyFill="1" applyBorder="1" applyAlignment="1">
      <alignment horizontal="center" vertical="center"/>
    </xf>
    <xf numFmtId="0" fontId="40" fillId="4" borderId="1" xfId="1" applyFont="1" applyFill="1" applyBorder="1" applyAlignment="1">
      <alignment horizontal="left" vertical="center"/>
    </xf>
    <xf numFmtId="0" fontId="40" fillId="0" borderId="5" xfId="1" applyFont="1" applyFill="1" applyBorder="1" applyAlignment="1">
      <alignment horizontal="center" vertical="center" textRotation="255"/>
    </xf>
    <xf numFmtId="0" fontId="40" fillId="0" borderId="7" xfId="1" applyFont="1" applyFill="1" applyBorder="1" applyAlignment="1">
      <alignment horizontal="center" vertical="center" textRotation="255"/>
    </xf>
    <xf numFmtId="0" fontId="40" fillId="0" borderId="1" xfId="1" applyFont="1" applyBorder="1" applyAlignment="1">
      <alignment horizontal="center" vertical="center"/>
    </xf>
    <xf numFmtId="0" fontId="40" fillId="0" borderId="8" xfId="1" applyFont="1" applyBorder="1" applyAlignment="1">
      <alignment horizontal="center" vertical="center"/>
    </xf>
    <xf numFmtId="0" fontId="34" fillId="2" borderId="2" xfId="1" applyFont="1" applyFill="1" applyBorder="1" applyAlignment="1">
      <alignment horizontal="center" vertical="center"/>
    </xf>
    <xf numFmtId="0" fontId="34" fillId="2" borderId="3" xfId="1" applyFont="1" applyFill="1" applyBorder="1" applyAlignment="1">
      <alignment horizontal="center" vertical="center"/>
    </xf>
    <xf numFmtId="0" fontId="34" fillId="2" borderId="4" xfId="1" applyFont="1" applyFill="1" applyBorder="1" applyAlignment="1">
      <alignment horizontal="center" vertical="center"/>
    </xf>
    <xf numFmtId="0" fontId="36" fillId="2" borderId="9" xfId="1" applyFont="1" applyFill="1" applyBorder="1" applyAlignment="1">
      <alignment vertical="center"/>
    </xf>
    <xf numFmtId="0" fontId="34" fillId="3" borderId="10" xfId="1" applyFont="1" applyFill="1" applyBorder="1" applyAlignment="1">
      <alignment horizontal="center" vertical="center"/>
    </xf>
    <xf numFmtId="0" fontId="34" fillId="3" borderId="11" xfId="1" applyFont="1" applyFill="1" applyBorder="1" applyAlignment="1">
      <alignment horizontal="center" vertical="center"/>
    </xf>
    <xf numFmtId="0" fontId="34" fillId="0" borderId="5" xfId="1" applyFont="1" applyFill="1" applyBorder="1" applyAlignment="1">
      <alignment horizontal="center" vertical="center" textRotation="255"/>
    </xf>
    <xf numFmtId="0" fontId="34" fillId="0" borderId="7" xfId="1" applyFont="1" applyFill="1" applyBorder="1" applyAlignment="1">
      <alignment horizontal="center" vertical="center" textRotation="255"/>
    </xf>
    <xf numFmtId="0" fontId="34" fillId="5" borderId="1" xfId="1" applyFont="1" applyFill="1" applyBorder="1" applyAlignment="1">
      <alignment vertical="center"/>
    </xf>
    <xf numFmtId="0" fontId="34" fillId="0" borderId="1" xfId="1" applyFont="1" applyBorder="1" applyAlignment="1">
      <alignment horizontal="center" vertical="center"/>
    </xf>
    <xf numFmtId="0" fontId="34" fillId="0" borderId="1" xfId="1" applyFont="1" applyFill="1" applyBorder="1" applyAlignment="1">
      <alignment horizontal="left" vertical="center"/>
    </xf>
    <xf numFmtId="0" fontId="35" fillId="0" borderId="1" xfId="3" applyFont="1" applyBorder="1" applyAlignment="1">
      <alignment vertical="center"/>
    </xf>
    <xf numFmtId="0" fontId="35" fillId="0" borderId="8" xfId="3" applyFont="1" applyBorder="1" applyAlignment="1">
      <alignment vertical="center"/>
    </xf>
  </cellXfs>
  <cellStyles count="31">
    <cellStyle name="쉼표 [0]" xfId="4" builtinId="6"/>
    <cellStyle name="쉼표 [0] 2" xfId="2"/>
    <cellStyle name="쉼표 [0] 3" xfId="26"/>
    <cellStyle name="쉼표 [0] 4" xfId="30"/>
    <cellStyle name="표준" xfId="0" builtinId="0"/>
    <cellStyle name="표준 10" xfId="12"/>
    <cellStyle name="표준 11" xfId="13"/>
    <cellStyle name="표준 12" xfId="14"/>
    <cellStyle name="표준 13" xfId="15"/>
    <cellStyle name="표준 14" xfId="16"/>
    <cellStyle name="표준 15" xfId="17"/>
    <cellStyle name="표준 16" xfId="18"/>
    <cellStyle name="표준 17" xfId="19"/>
    <cellStyle name="표준 18" xfId="20"/>
    <cellStyle name="표준 19" xfId="21"/>
    <cellStyle name="표준 2" xfId="3"/>
    <cellStyle name="표준 20" xfId="22"/>
    <cellStyle name="표준 21" xfId="23"/>
    <cellStyle name="표준 22" xfId="24"/>
    <cellStyle name="표준 23" xfId="25"/>
    <cellStyle name="표준 24" xfId="27"/>
    <cellStyle name="표준 25" xfId="28"/>
    <cellStyle name="표준 26" xfId="29"/>
    <cellStyle name="표준 3" xfId="5"/>
    <cellStyle name="표준 4" xfId="6"/>
    <cellStyle name="표준 5" xfId="7"/>
    <cellStyle name="표준 6" xfId="8"/>
    <cellStyle name="표준 7" xfId="9"/>
    <cellStyle name="표준 8" xfId="10"/>
    <cellStyle name="표준 9" xfId="11"/>
    <cellStyle name="표준_2005.08월 총괄" xfId="1"/>
  </cellStyles>
  <dxfs count="8"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44608;&#54617;&#49457;_&#49464;&#51077;\3.&#51669;&#49688;&#48372;&#44256;(&#50900;&#48372;)\2006&#51669;&#49688;&#48372;&#44256;\2006.06&#50900;\&#48376;&#5239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5국세"/>
      <sheetName val="2005광역시세"/>
      <sheetName val="2005광역세외"/>
      <sheetName val="시금고집계"/>
      <sheetName val="시세입(본청+남부+중부+농수+문예)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8"/>
  <sheetViews>
    <sheetView workbookViewId="0">
      <selection activeCell="D25" sqref="D25"/>
    </sheetView>
  </sheetViews>
  <sheetFormatPr defaultRowHeight="16.5" x14ac:dyDescent="0.3"/>
  <cols>
    <col min="3" max="3" width="9.625" bestFit="1" customWidth="1"/>
    <col min="4" max="4" width="12.25" bestFit="1" customWidth="1"/>
    <col min="5" max="5" width="13" bestFit="1" customWidth="1"/>
    <col min="6" max="6" width="12.25" bestFit="1" customWidth="1"/>
    <col min="7" max="7" width="14.125" bestFit="1" customWidth="1"/>
    <col min="8" max="8" width="10.625" bestFit="1" customWidth="1"/>
    <col min="9" max="9" width="11.625" bestFit="1" customWidth="1"/>
    <col min="10" max="10" width="9.625" bestFit="1" customWidth="1"/>
    <col min="11" max="11" width="10.625" bestFit="1" customWidth="1"/>
    <col min="12" max="12" width="10.5" bestFit="1" customWidth="1"/>
  </cols>
  <sheetData>
    <row r="1" spans="1:14" ht="31.5" x14ac:dyDescent="0.3">
      <c r="A1" s="99" t="s">
        <v>54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22"/>
    </row>
    <row r="2" spans="1:14" ht="20.25" x14ac:dyDescent="0.3">
      <c r="A2" s="100" t="s">
        <v>55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22"/>
    </row>
    <row r="3" spans="1:14" ht="20.25" x14ac:dyDescent="0.3">
      <c r="A3" s="100" t="s">
        <v>57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21"/>
    </row>
    <row r="4" spans="1:14" ht="18.75" x14ac:dyDescent="0.3">
      <c r="A4" s="29"/>
      <c r="B4" s="2"/>
      <c r="C4" s="29"/>
      <c r="D4" s="29"/>
      <c r="E4" s="29"/>
      <c r="F4" s="29"/>
      <c r="G4" s="29"/>
      <c r="H4" s="29"/>
      <c r="I4" s="29"/>
      <c r="J4" s="29"/>
      <c r="K4" s="29"/>
      <c r="L4" s="29"/>
      <c r="M4" s="20"/>
      <c r="N4" s="19"/>
    </row>
    <row r="5" spans="1:14" x14ac:dyDescent="0.3">
      <c r="A5" s="30"/>
      <c r="B5" s="2"/>
      <c r="C5" s="30"/>
      <c r="D5" s="30"/>
      <c r="E5" s="30"/>
      <c r="F5" s="30"/>
      <c r="G5" s="30"/>
      <c r="H5" s="30"/>
      <c r="I5" s="30"/>
      <c r="J5" s="30"/>
      <c r="K5" s="30"/>
      <c r="L5" s="30"/>
    </row>
    <row r="6" spans="1:14" ht="17.25" thickBot="1" x14ac:dyDescent="0.35">
      <c r="A6" s="30"/>
      <c r="B6" s="2"/>
      <c r="C6" s="30"/>
      <c r="D6" s="31"/>
      <c r="E6" s="31"/>
      <c r="F6" s="31"/>
      <c r="G6" s="31"/>
      <c r="H6" s="1"/>
      <c r="I6" s="30"/>
      <c r="J6" s="30"/>
      <c r="K6" s="30"/>
      <c r="L6" s="11" t="s">
        <v>51</v>
      </c>
    </row>
    <row r="7" spans="1:14" x14ac:dyDescent="0.3">
      <c r="A7" s="119" t="s">
        <v>50</v>
      </c>
      <c r="B7" s="120"/>
      <c r="C7" s="98"/>
      <c r="D7" s="97" t="s">
        <v>2</v>
      </c>
      <c r="E7" s="98"/>
      <c r="F7" s="97" t="s">
        <v>33</v>
      </c>
      <c r="G7" s="98"/>
      <c r="H7" s="97" t="s">
        <v>49</v>
      </c>
      <c r="I7" s="98"/>
      <c r="J7" s="97" t="s">
        <v>5</v>
      </c>
      <c r="K7" s="98"/>
      <c r="L7" s="109" t="s">
        <v>6</v>
      </c>
    </row>
    <row r="8" spans="1:14" ht="17.25" thickBot="1" x14ac:dyDescent="0.35">
      <c r="A8" s="32" t="s">
        <v>7</v>
      </c>
      <c r="B8" s="33" t="s">
        <v>8</v>
      </c>
      <c r="C8" s="33" t="s">
        <v>9</v>
      </c>
      <c r="D8" s="33" t="s">
        <v>10</v>
      </c>
      <c r="E8" s="33" t="s">
        <v>11</v>
      </c>
      <c r="F8" s="33" t="s">
        <v>10</v>
      </c>
      <c r="G8" s="33" t="s">
        <v>11</v>
      </c>
      <c r="H8" s="33" t="s">
        <v>10</v>
      </c>
      <c r="I8" s="33" t="s">
        <v>11</v>
      </c>
      <c r="J8" s="33" t="s">
        <v>10</v>
      </c>
      <c r="K8" s="33" t="s">
        <v>11</v>
      </c>
      <c r="L8" s="110"/>
    </row>
    <row r="9" spans="1:14" ht="17.25" thickTop="1" x14ac:dyDescent="0.3">
      <c r="A9" s="111"/>
      <c r="B9" s="113"/>
      <c r="C9" s="25" t="s">
        <v>48</v>
      </c>
      <c r="D9" s="34">
        <f>SUM(D10:D11)</f>
        <v>172697560</v>
      </c>
      <c r="E9" s="34">
        <f t="shared" ref="E9:L9" si="0">SUM(E10:E11)</f>
        <v>2559159100</v>
      </c>
      <c r="F9" s="34">
        <f t="shared" si="0"/>
        <v>171277690</v>
      </c>
      <c r="G9" s="34">
        <f t="shared" si="0"/>
        <v>2537897990</v>
      </c>
      <c r="H9" s="34">
        <f t="shared" si="0"/>
        <v>1205660</v>
      </c>
      <c r="I9" s="34">
        <f t="shared" si="0"/>
        <v>96791650</v>
      </c>
      <c r="J9" s="34">
        <f t="shared" si="0"/>
        <v>0</v>
      </c>
      <c r="K9" s="34">
        <f t="shared" si="0"/>
        <v>1129170</v>
      </c>
      <c r="L9" s="35">
        <f t="shared" si="0"/>
        <v>20131940</v>
      </c>
    </row>
    <row r="10" spans="1:14" x14ac:dyDescent="0.3">
      <c r="A10" s="112"/>
      <c r="B10" s="114"/>
      <c r="C10" s="36" t="s">
        <v>45</v>
      </c>
      <c r="D10" s="37">
        <f>SUM(D20)</f>
        <v>173539440</v>
      </c>
      <c r="E10" s="37">
        <f t="shared" ref="E10:L10" si="1">SUM(E20)</f>
        <v>2627721920</v>
      </c>
      <c r="F10" s="37">
        <f t="shared" si="1"/>
        <v>172100490</v>
      </c>
      <c r="G10" s="37">
        <f t="shared" si="1"/>
        <v>2623275210</v>
      </c>
      <c r="H10" s="37">
        <f t="shared" si="1"/>
        <v>363780</v>
      </c>
      <c r="I10" s="37">
        <f t="shared" si="1"/>
        <v>9247090</v>
      </c>
      <c r="J10" s="37">
        <f t="shared" si="1"/>
        <v>0</v>
      </c>
      <c r="K10" s="37">
        <f t="shared" si="1"/>
        <v>0</v>
      </c>
      <c r="L10" s="38">
        <f t="shared" si="1"/>
        <v>4446710</v>
      </c>
    </row>
    <row r="11" spans="1:14" x14ac:dyDescent="0.3">
      <c r="A11" s="112"/>
      <c r="B11" s="114"/>
      <c r="C11" s="84" t="s">
        <v>44</v>
      </c>
      <c r="D11" s="82">
        <f>SUM(D13,D25)</f>
        <v>-841880</v>
      </c>
      <c r="E11" s="82">
        <f t="shared" ref="E11:L11" si="2">SUM(E13,E25)</f>
        <v>-68562820</v>
      </c>
      <c r="F11" s="82">
        <f t="shared" si="2"/>
        <v>-822800</v>
      </c>
      <c r="G11" s="83">
        <f t="shared" si="2"/>
        <v>-85377220</v>
      </c>
      <c r="H11" s="82">
        <f t="shared" si="2"/>
        <v>841880</v>
      </c>
      <c r="I11" s="82">
        <f t="shared" si="2"/>
        <v>87544560</v>
      </c>
      <c r="J11" s="82">
        <f t="shared" si="2"/>
        <v>0</v>
      </c>
      <c r="K11" s="82">
        <f t="shared" si="2"/>
        <v>1129170</v>
      </c>
      <c r="L11" s="39">
        <f t="shared" si="2"/>
        <v>15685230</v>
      </c>
    </row>
    <row r="12" spans="1:14" x14ac:dyDescent="0.3">
      <c r="A12" s="87" t="s">
        <v>47</v>
      </c>
      <c r="B12" s="115" t="s">
        <v>47</v>
      </c>
      <c r="C12" s="116"/>
      <c r="D12" s="85">
        <f>SUM(D13)</f>
        <v>0</v>
      </c>
      <c r="E12" s="85">
        <f t="shared" ref="E12:L12" si="3">SUM(E13)</f>
        <v>10343460</v>
      </c>
      <c r="F12" s="85">
        <f t="shared" si="3"/>
        <v>0</v>
      </c>
      <c r="G12" s="86">
        <f t="shared" si="3"/>
        <v>579570</v>
      </c>
      <c r="H12" s="85">
        <f t="shared" si="3"/>
        <v>0</v>
      </c>
      <c r="I12" s="85">
        <f t="shared" si="3"/>
        <v>0</v>
      </c>
      <c r="J12" s="85">
        <f t="shared" si="3"/>
        <v>0</v>
      </c>
      <c r="K12" s="85">
        <f t="shared" si="3"/>
        <v>862510</v>
      </c>
      <c r="L12" s="75">
        <f t="shared" si="3"/>
        <v>8901380</v>
      </c>
    </row>
    <row r="13" spans="1:14" x14ac:dyDescent="0.3">
      <c r="A13" s="103"/>
      <c r="B13" s="106"/>
      <c r="C13" s="40" t="s">
        <v>44</v>
      </c>
      <c r="D13" s="41">
        <f>SUM(D14:D18)</f>
        <v>0</v>
      </c>
      <c r="E13" s="41">
        <f t="shared" ref="E13:K13" si="4">SUM(E14:E18)</f>
        <v>10343460</v>
      </c>
      <c r="F13" s="41">
        <f t="shared" si="4"/>
        <v>0</v>
      </c>
      <c r="G13" s="41">
        <f t="shared" si="4"/>
        <v>579570</v>
      </c>
      <c r="H13" s="41">
        <f t="shared" si="4"/>
        <v>0</v>
      </c>
      <c r="I13" s="41">
        <f t="shared" si="4"/>
        <v>0</v>
      </c>
      <c r="J13" s="41">
        <f t="shared" si="4"/>
        <v>0</v>
      </c>
      <c r="K13" s="41">
        <f t="shared" si="4"/>
        <v>862510</v>
      </c>
      <c r="L13" s="79">
        <f>SUM(L14:L18)</f>
        <v>8901380</v>
      </c>
    </row>
    <row r="14" spans="1:14" x14ac:dyDescent="0.3">
      <c r="A14" s="104"/>
      <c r="B14" s="107"/>
      <c r="C14" s="18" t="s">
        <v>16</v>
      </c>
      <c r="D14" s="70">
        <v>0</v>
      </c>
      <c r="E14" s="70">
        <v>18780</v>
      </c>
      <c r="F14" s="74">
        <v>0</v>
      </c>
      <c r="G14" s="74">
        <v>0</v>
      </c>
      <c r="H14" s="74">
        <v>0</v>
      </c>
      <c r="I14" s="74">
        <v>0</v>
      </c>
      <c r="J14" s="74">
        <v>0</v>
      </c>
      <c r="K14" s="74">
        <v>0</v>
      </c>
      <c r="L14" s="69">
        <v>18780</v>
      </c>
    </row>
    <row r="15" spans="1:14" x14ac:dyDescent="0.3">
      <c r="A15" s="104"/>
      <c r="B15" s="107"/>
      <c r="C15" s="18" t="s">
        <v>18</v>
      </c>
      <c r="D15" s="70">
        <v>0</v>
      </c>
      <c r="E15" s="80">
        <v>280800</v>
      </c>
      <c r="F15" s="80">
        <v>0</v>
      </c>
      <c r="G15" s="71">
        <v>2880</v>
      </c>
      <c r="H15" s="71">
        <v>0</v>
      </c>
      <c r="I15" s="71">
        <v>0</v>
      </c>
      <c r="J15" s="71">
        <v>0</v>
      </c>
      <c r="K15" s="71">
        <v>1050</v>
      </c>
      <c r="L15" s="66">
        <v>276870</v>
      </c>
    </row>
    <row r="16" spans="1:14" x14ac:dyDescent="0.3">
      <c r="A16" s="104"/>
      <c r="B16" s="107"/>
      <c r="C16" s="18" t="s">
        <v>37</v>
      </c>
      <c r="D16" s="71">
        <v>0</v>
      </c>
      <c r="E16" s="70">
        <v>473570</v>
      </c>
      <c r="F16" s="70">
        <v>0</v>
      </c>
      <c r="G16" s="70">
        <v>68390</v>
      </c>
      <c r="H16" s="70">
        <v>0</v>
      </c>
      <c r="I16" s="70">
        <v>0</v>
      </c>
      <c r="J16" s="70">
        <v>0</v>
      </c>
      <c r="K16" s="70">
        <v>45190</v>
      </c>
      <c r="L16" s="81">
        <v>359990</v>
      </c>
    </row>
    <row r="17" spans="1:17" x14ac:dyDescent="0.3">
      <c r="A17" s="104"/>
      <c r="B17" s="107"/>
      <c r="C17" s="18" t="s">
        <v>19</v>
      </c>
      <c r="D17" s="70">
        <v>0</v>
      </c>
      <c r="E17" s="70">
        <v>8393780</v>
      </c>
      <c r="F17" s="70">
        <v>0</v>
      </c>
      <c r="G17" s="70">
        <v>444510</v>
      </c>
      <c r="H17" s="70">
        <v>0</v>
      </c>
      <c r="I17" s="70">
        <v>0</v>
      </c>
      <c r="J17" s="70">
        <v>0</v>
      </c>
      <c r="K17" s="70">
        <v>816270</v>
      </c>
      <c r="L17" s="81">
        <v>7133000</v>
      </c>
    </row>
    <row r="18" spans="1:17" x14ac:dyDescent="0.3">
      <c r="A18" s="117"/>
      <c r="B18" s="118"/>
      <c r="C18" s="44" t="s">
        <v>41</v>
      </c>
      <c r="D18" s="72">
        <v>0</v>
      </c>
      <c r="E18" s="72">
        <v>1176530</v>
      </c>
      <c r="F18" s="72">
        <v>0</v>
      </c>
      <c r="G18" s="72">
        <v>63790</v>
      </c>
      <c r="H18" s="72">
        <v>0</v>
      </c>
      <c r="I18" s="72">
        <v>0</v>
      </c>
      <c r="J18" s="72">
        <v>0</v>
      </c>
      <c r="K18" s="72">
        <v>0</v>
      </c>
      <c r="L18" s="68">
        <v>1112740</v>
      </c>
      <c r="P18" s="63"/>
      <c r="Q18" s="63"/>
    </row>
    <row r="19" spans="1:17" x14ac:dyDescent="0.3">
      <c r="A19" s="45" t="s">
        <v>46</v>
      </c>
      <c r="B19" s="101" t="s">
        <v>46</v>
      </c>
      <c r="C19" s="102"/>
      <c r="D19" s="46">
        <f>SUM(D20,D25)</f>
        <v>172697560</v>
      </c>
      <c r="E19" s="46">
        <f t="shared" ref="E19:L19" si="5">SUM(E20,E25)</f>
        <v>2548815640</v>
      </c>
      <c r="F19" s="46">
        <f t="shared" si="5"/>
        <v>171277690</v>
      </c>
      <c r="G19" s="46">
        <f t="shared" si="5"/>
        <v>2537318420</v>
      </c>
      <c r="H19" s="46">
        <f t="shared" si="5"/>
        <v>1205660</v>
      </c>
      <c r="I19" s="46">
        <f t="shared" si="5"/>
        <v>96791650</v>
      </c>
      <c r="J19" s="46">
        <f t="shared" si="5"/>
        <v>0</v>
      </c>
      <c r="K19" s="46">
        <f t="shared" si="5"/>
        <v>266660</v>
      </c>
      <c r="L19" s="76">
        <f t="shared" si="5"/>
        <v>11230560</v>
      </c>
    </row>
    <row r="20" spans="1:17" x14ac:dyDescent="0.3">
      <c r="A20" s="103"/>
      <c r="B20" s="106"/>
      <c r="C20" s="36" t="s">
        <v>45</v>
      </c>
      <c r="D20" s="37">
        <f>SUM(D21:D24)</f>
        <v>173539440</v>
      </c>
      <c r="E20" s="37">
        <f t="shared" ref="E20:L20" si="6">SUM(E21:E24)</f>
        <v>2627721920</v>
      </c>
      <c r="F20" s="37">
        <f t="shared" si="6"/>
        <v>172100490</v>
      </c>
      <c r="G20" s="37">
        <f t="shared" si="6"/>
        <v>2623275210</v>
      </c>
      <c r="H20" s="37">
        <f t="shared" si="6"/>
        <v>363780</v>
      </c>
      <c r="I20" s="37">
        <f t="shared" si="6"/>
        <v>9247090</v>
      </c>
      <c r="J20" s="37">
        <f t="shared" si="6"/>
        <v>0</v>
      </c>
      <c r="K20" s="37">
        <f t="shared" si="6"/>
        <v>0</v>
      </c>
      <c r="L20" s="77">
        <f t="shared" si="6"/>
        <v>4446710</v>
      </c>
    </row>
    <row r="21" spans="1:17" x14ac:dyDescent="0.3">
      <c r="A21" s="104"/>
      <c r="B21" s="107"/>
      <c r="C21" s="18" t="s">
        <v>15</v>
      </c>
      <c r="D21" s="70">
        <v>171452960</v>
      </c>
      <c r="E21" s="70">
        <v>2601365380</v>
      </c>
      <c r="F21" s="70">
        <v>170014010</v>
      </c>
      <c r="G21" s="70">
        <v>2596918670</v>
      </c>
      <c r="H21" s="70">
        <v>363780</v>
      </c>
      <c r="I21" s="70">
        <v>9247090</v>
      </c>
      <c r="J21" s="70">
        <v>0</v>
      </c>
      <c r="K21" s="70">
        <v>0</v>
      </c>
      <c r="L21" s="81">
        <v>4446710</v>
      </c>
    </row>
    <row r="22" spans="1:17" x14ac:dyDescent="0.3">
      <c r="A22" s="104"/>
      <c r="B22" s="107"/>
      <c r="C22" s="18" t="s">
        <v>16</v>
      </c>
      <c r="D22" s="71">
        <v>0</v>
      </c>
      <c r="E22" s="71">
        <v>675230</v>
      </c>
      <c r="F22" s="71">
        <v>0</v>
      </c>
      <c r="G22" s="71">
        <v>675230</v>
      </c>
      <c r="H22" s="71">
        <v>0</v>
      </c>
      <c r="I22" s="71">
        <v>0</v>
      </c>
      <c r="J22" s="71">
        <v>0</v>
      </c>
      <c r="K22" s="71">
        <v>0</v>
      </c>
      <c r="L22" s="66">
        <v>0</v>
      </c>
    </row>
    <row r="23" spans="1:17" x14ac:dyDescent="0.3">
      <c r="A23" s="104"/>
      <c r="B23" s="107"/>
      <c r="C23" s="18" t="s">
        <v>17</v>
      </c>
      <c r="D23" s="42"/>
      <c r="E23" s="42"/>
      <c r="F23" s="42"/>
      <c r="G23" s="42"/>
      <c r="H23" s="42"/>
      <c r="I23" s="42"/>
      <c r="J23" s="42"/>
      <c r="K23" s="42"/>
      <c r="L23" s="78"/>
    </row>
    <row r="24" spans="1:17" x14ac:dyDescent="0.3">
      <c r="A24" s="104"/>
      <c r="B24" s="107"/>
      <c r="C24" s="47" t="s">
        <v>56</v>
      </c>
      <c r="D24" s="71">
        <v>2086480</v>
      </c>
      <c r="E24" s="71">
        <v>25681310</v>
      </c>
      <c r="F24" s="71">
        <v>2086480</v>
      </c>
      <c r="G24" s="71">
        <v>25681310</v>
      </c>
      <c r="H24" s="71">
        <v>0</v>
      </c>
      <c r="I24" s="71">
        <v>0</v>
      </c>
      <c r="J24" s="71">
        <v>0</v>
      </c>
      <c r="K24" s="71">
        <v>0</v>
      </c>
      <c r="L24" s="66">
        <v>0</v>
      </c>
    </row>
    <row r="25" spans="1:17" x14ac:dyDescent="0.3">
      <c r="A25" s="104"/>
      <c r="B25" s="107"/>
      <c r="C25" s="40" t="s">
        <v>44</v>
      </c>
      <c r="D25" s="41">
        <f>SUM(D26:D28)</f>
        <v>-841880</v>
      </c>
      <c r="E25" s="41">
        <f t="shared" ref="E25:L25" si="7">SUM(E26:E28)</f>
        <v>-78906280</v>
      </c>
      <c r="F25" s="41">
        <f t="shared" si="7"/>
        <v>-822800</v>
      </c>
      <c r="G25" s="41">
        <f t="shared" si="7"/>
        <v>-85956790</v>
      </c>
      <c r="H25" s="41">
        <f t="shared" si="7"/>
        <v>841880</v>
      </c>
      <c r="I25" s="41">
        <f t="shared" si="7"/>
        <v>87544560</v>
      </c>
      <c r="J25" s="41">
        <f>SUM(J26:J28)</f>
        <v>0</v>
      </c>
      <c r="K25" s="41">
        <f t="shared" si="7"/>
        <v>266660</v>
      </c>
      <c r="L25" s="79">
        <f t="shared" si="7"/>
        <v>6783850</v>
      </c>
    </row>
    <row r="26" spans="1:17" x14ac:dyDescent="0.3">
      <c r="A26" s="104"/>
      <c r="B26" s="107"/>
      <c r="C26" s="18" t="s">
        <v>15</v>
      </c>
      <c r="D26" s="71">
        <v>-841880</v>
      </c>
      <c r="E26" s="71">
        <v>-83282650</v>
      </c>
      <c r="F26" s="71">
        <v>-822800</v>
      </c>
      <c r="G26" s="71">
        <v>-85956790</v>
      </c>
      <c r="H26" s="71">
        <v>841880</v>
      </c>
      <c r="I26" s="71">
        <v>87544560</v>
      </c>
      <c r="J26" s="71">
        <v>0</v>
      </c>
      <c r="K26" s="71">
        <v>266660</v>
      </c>
      <c r="L26" s="66">
        <v>2407480</v>
      </c>
    </row>
    <row r="27" spans="1:17" x14ac:dyDescent="0.3">
      <c r="A27" s="104"/>
      <c r="B27" s="107"/>
      <c r="C27" s="18" t="s">
        <v>16</v>
      </c>
      <c r="D27" s="42"/>
      <c r="E27" s="42"/>
      <c r="F27" s="42"/>
      <c r="G27" s="42"/>
      <c r="H27" s="42"/>
      <c r="I27" s="42"/>
      <c r="J27" s="42"/>
      <c r="K27" s="42"/>
      <c r="L27" s="78"/>
    </row>
    <row r="28" spans="1:17" ht="17.25" thickBot="1" x14ac:dyDescent="0.35">
      <c r="A28" s="105"/>
      <c r="B28" s="108"/>
      <c r="C28" s="17" t="s">
        <v>41</v>
      </c>
      <c r="D28" s="73">
        <v>0</v>
      </c>
      <c r="E28" s="73">
        <v>4376370</v>
      </c>
      <c r="F28" s="73">
        <v>0</v>
      </c>
      <c r="G28" s="73">
        <v>0</v>
      </c>
      <c r="H28" s="73">
        <v>0</v>
      </c>
      <c r="I28" s="73">
        <v>0</v>
      </c>
      <c r="J28" s="73">
        <v>0</v>
      </c>
      <c r="K28" s="73">
        <v>0</v>
      </c>
      <c r="L28" s="67">
        <v>4376370</v>
      </c>
    </row>
  </sheetData>
  <mergeCells count="17">
    <mergeCell ref="A20:A28"/>
    <mergeCell ref="B20:B28"/>
    <mergeCell ref="L7:L8"/>
    <mergeCell ref="A9:A11"/>
    <mergeCell ref="B9:B11"/>
    <mergeCell ref="B12:C12"/>
    <mergeCell ref="A13:A18"/>
    <mergeCell ref="B13:B18"/>
    <mergeCell ref="A7:C7"/>
    <mergeCell ref="D7:E7"/>
    <mergeCell ref="F7:G7"/>
    <mergeCell ref="H7:I7"/>
    <mergeCell ref="J7:K7"/>
    <mergeCell ref="A1:L1"/>
    <mergeCell ref="A2:L2"/>
    <mergeCell ref="A3:L3"/>
    <mergeCell ref="B19:C19"/>
  </mergeCells>
  <phoneticPr fontId="27" type="noConversion"/>
  <pageMargins left="0.7" right="0.7" top="0.75" bottom="0.75" header="0.3" footer="0.3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6"/>
  <sheetViews>
    <sheetView tabSelected="1" zoomScaleNormal="100" workbookViewId="0">
      <selection activeCell="O27" sqref="O27"/>
    </sheetView>
  </sheetViews>
  <sheetFormatPr defaultRowHeight="11.25" x14ac:dyDescent="0.3"/>
  <cols>
    <col min="1" max="2" width="3" style="1" customWidth="1"/>
    <col min="3" max="3" width="13.125" style="1" customWidth="1"/>
    <col min="4" max="12" width="14.875" style="1" customWidth="1"/>
    <col min="13" max="13" width="12.875" style="1" bestFit="1" customWidth="1"/>
    <col min="14" max="256" width="9" style="1"/>
    <col min="257" max="258" width="3" style="1" customWidth="1"/>
    <col min="259" max="259" width="12.25" style="1" customWidth="1"/>
    <col min="260" max="260" width="14.25" style="1" customWidth="1"/>
    <col min="261" max="261" width="15.375" style="1" customWidth="1"/>
    <col min="262" max="262" width="14.125" style="1" customWidth="1"/>
    <col min="263" max="263" width="14.875" style="1" customWidth="1"/>
    <col min="264" max="264" width="13.125" style="1" customWidth="1"/>
    <col min="265" max="265" width="14.5" style="1" bestFit="1" customWidth="1"/>
    <col min="266" max="266" width="12.125" style="1" customWidth="1"/>
    <col min="267" max="267" width="12.875" style="1" bestFit="1" customWidth="1"/>
    <col min="268" max="268" width="14.5" style="1" bestFit="1" customWidth="1"/>
    <col min="269" max="269" width="12.875" style="1" bestFit="1" customWidth="1"/>
    <col min="270" max="512" width="9" style="1"/>
    <col min="513" max="514" width="3" style="1" customWidth="1"/>
    <col min="515" max="515" width="12.25" style="1" customWidth="1"/>
    <col min="516" max="516" width="14.25" style="1" customWidth="1"/>
    <col min="517" max="517" width="15.375" style="1" customWidth="1"/>
    <col min="518" max="518" width="14.125" style="1" customWidth="1"/>
    <col min="519" max="519" width="14.875" style="1" customWidth="1"/>
    <col min="520" max="520" width="13.125" style="1" customWidth="1"/>
    <col min="521" max="521" width="14.5" style="1" bestFit="1" customWidth="1"/>
    <col min="522" max="522" width="12.125" style="1" customWidth="1"/>
    <col min="523" max="523" width="12.875" style="1" bestFit="1" customWidth="1"/>
    <col min="524" max="524" width="14.5" style="1" bestFit="1" customWidth="1"/>
    <col min="525" max="525" width="12.875" style="1" bestFit="1" customWidth="1"/>
    <col min="526" max="768" width="9" style="1"/>
    <col min="769" max="770" width="3" style="1" customWidth="1"/>
    <col min="771" max="771" width="12.25" style="1" customWidth="1"/>
    <col min="772" max="772" width="14.25" style="1" customWidth="1"/>
    <col min="773" max="773" width="15.375" style="1" customWidth="1"/>
    <col min="774" max="774" width="14.125" style="1" customWidth="1"/>
    <col min="775" max="775" width="14.875" style="1" customWidth="1"/>
    <col min="776" max="776" width="13.125" style="1" customWidth="1"/>
    <col min="777" max="777" width="14.5" style="1" bestFit="1" customWidth="1"/>
    <col min="778" max="778" width="12.125" style="1" customWidth="1"/>
    <col min="779" max="779" width="12.875" style="1" bestFit="1" customWidth="1"/>
    <col min="780" max="780" width="14.5" style="1" bestFit="1" customWidth="1"/>
    <col min="781" max="781" width="12.875" style="1" bestFit="1" customWidth="1"/>
    <col min="782" max="1024" width="9" style="1"/>
    <col min="1025" max="1026" width="3" style="1" customWidth="1"/>
    <col min="1027" max="1027" width="12.25" style="1" customWidth="1"/>
    <col min="1028" max="1028" width="14.25" style="1" customWidth="1"/>
    <col min="1029" max="1029" width="15.375" style="1" customWidth="1"/>
    <col min="1030" max="1030" width="14.125" style="1" customWidth="1"/>
    <col min="1031" max="1031" width="14.875" style="1" customWidth="1"/>
    <col min="1032" max="1032" width="13.125" style="1" customWidth="1"/>
    <col min="1033" max="1033" width="14.5" style="1" bestFit="1" customWidth="1"/>
    <col min="1034" max="1034" width="12.125" style="1" customWidth="1"/>
    <col min="1035" max="1035" width="12.875" style="1" bestFit="1" customWidth="1"/>
    <col min="1036" max="1036" width="14.5" style="1" bestFit="1" customWidth="1"/>
    <col min="1037" max="1037" width="12.875" style="1" bestFit="1" customWidth="1"/>
    <col min="1038" max="1280" width="9" style="1"/>
    <col min="1281" max="1282" width="3" style="1" customWidth="1"/>
    <col min="1283" max="1283" width="12.25" style="1" customWidth="1"/>
    <col min="1284" max="1284" width="14.25" style="1" customWidth="1"/>
    <col min="1285" max="1285" width="15.375" style="1" customWidth="1"/>
    <col min="1286" max="1286" width="14.125" style="1" customWidth="1"/>
    <col min="1287" max="1287" width="14.875" style="1" customWidth="1"/>
    <col min="1288" max="1288" width="13.125" style="1" customWidth="1"/>
    <col min="1289" max="1289" width="14.5" style="1" bestFit="1" customWidth="1"/>
    <col min="1290" max="1290" width="12.125" style="1" customWidth="1"/>
    <col min="1291" max="1291" width="12.875" style="1" bestFit="1" customWidth="1"/>
    <col min="1292" max="1292" width="14.5" style="1" bestFit="1" customWidth="1"/>
    <col min="1293" max="1293" width="12.875" style="1" bestFit="1" customWidth="1"/>
    <col min="1294" max="1536" width="9" style="1"/>
    <col min="1537" max="1538" width="3" style="1" customWidth="1"/>
    <col min="1539" max="1539" width="12.25" style="1" customWidth="1"/>
    <col min="1540" max="1540" width="14.25" style="1" customWidth="1"/>
    <col min="1541" max="1541" width="15.375" style="1" customWidth="1"/>
    <col min="1542" max="1542" width="14.125" style="1" customWidth="1"/>
    <col min="1543" max="1543" width="14.875" style="1" customWidth="1"/>
    <col min="1544" max="1544" width="13.125" style="1" customWidth="1"/>
    <col min="1545" max="1545" width="14.5" style="1" bestFit="1" customWidth="1"/>
    <col min="1546" max="1546" width="12.125" style="1" customWidth="1"/>
    <col min="1547" max="1547" width="12.875" style="1" bestFit="1" customWidth="1"/>
    <col min="1548" max="1548" width="14.5" style="1" bestFit="1" customWidth="1"/>
    <col min="1549" max="1549" width="12.875" style="1" bestFit="1" customWidth="1"/>
    <col min="1550" max="1792" width="9" style="1"/>
    <col min="1793" max="1794" width="3" style="1" customWidth="1"/>
    <col min="1795" max="1795" width="12.25" style="1" customWidth="1"/>
    <col min="1796" max="1796" width="14.25" style="1" customWidth="1"/>
    <col min="1797" max="1797" width="15.375" style="1" customWidth="1"/>
    <col min="1798" max="1798" width="14.125" style="1" customWidth="1"/>
    <col min="1799" max="1799" width="14.875" style="1" customWidth="1"/>
    <col min="1800" max="1800" width="13.125" style="1" customWidth="1"/>
    <col min="1801" max="1801" width="14.5" style="1" bestFit="1" customWidth="1"/>
    <col min="1802" max="1802" width="12.125" style="1" customWidth="1"/>
    <col min="1803" max="1803" width="12.875" style="1" bestFit="1" customWidth="1"/>
    <col min="1804" max="1804" width="14.5" style="1" bestFit="1" customWidth="1"/>
    <col min="1805" max="1805" width="12.875" style="1" bestFit="1" customWidth="1"/>
    <col min="1806" max="2048" width="9" style="1"/>
    <col min="2049" max="2050" width="3" style="1" customWidth="1"/>
    <col min="2051" max="2051" width="12.25" style="1" customWidth="1"/>
    <col min="2052" max="2052" width="14.25" style="1" customWidth="1"/>
    <col min="2053" max="2053" width="15.375" style="1" customWidth="1"/>
    <col min="2054" max="2054" width="14.125" style="1" customWidth="1"/>
    <col min="2055" max="2055" width="14.875" style="1" customWidth="1"/>
    <col min="2056" max="2056" width="13.125" style="1" customWidth="1"/>
    <col min="2057" max="2057" width="14.5" style="1" bestFit="1" customWidth="1"/>
    <col min="2058" max="2058" width="12.125" style="1" customWidth="1"/>
    <col min="2059" max="2059" width="12.875" style="1" bestFit="1" customWidth="1"/>
    <col min="2060" max="2060" width="14.5" style="1" bestFit="1" customWidth="1"/>
    <col min="2061" max="2061" width="12.875" style="1" bestFit="1" customWidth="1"/>
    <col min="2062" max="2304" width="9" style="1"/>
    <col min="2305" max="2306" width="3" style="1" customWidth="1"/>
    <col min="2307" max="2307" width="12.25" style="1" customWidth="1"/>
    <col min="2308" max="2308" width="14.25" style="1" customWidth="1"/>
    <col min="2309" max="2309" width="15.375" style="1" customWidth="1"/>
    <col min="2310" max="2310" width="14.125" style="1" customWidth="1"/>
    <col min="2311" max="2311" width="14.875" style="1" customWidth="1"/>
    <col min="2312" max="2312" width="13.125" style="1" customWidth="1"/>
    <col min="2313" max="2313" width="14.5" style="1" bestFit="1" customWidth="1"/>
    <col min="2314" max="2314" width="12.125" style="1" customWidth="1"/>
    <col min="2315" max="2315" width="12.875" style="1" bestFit="1" customWidth="1"/>
    <col min="2316" max="2316" width="14.5" style="1" bestFit="1" customWidth="1"/>
    <col min="2317" max="2317" width="12.875" style="1" bestFit="1" customWidth="1"/>
    <col min="2318" max="2560" width="9" style="1"/>
    <col min="2561" max="2562" width="3" style="1" customWidth="1"/>
    <col min="2563" max="2563" width="12.25" style="1" customWidth="1"/>
    <col min="2564" max="2564" width="14.25" style="1" customWidth="1"/>
    <col min="2565" max="2565" width="15.375" style="1" customWidth="1"/>
    <col min="2566" max="2566" width="14.125" style="1" customWidth="1"/>
    <col min="2567" max="2567" width="14.875" style="1" customWidth="1"/>
    <col min="2568" max="2568" width="13.125" style="1" customWidth="1"/>
    <col min="2569" max="2569" width="14.5" style="1" bestFit="1" customWidth="1"/>
    <col min="2570" max="2570" width="12.125" style="1" customWidth="1"/>
    <col min="2571" max="2571" width="12.875" style="1" bestFit="1" customWidth="1"/>
    <col min="2572" max="2572" width="14.5" style="1" bestFit="1" customWidth="1"/>
    <col min="2573" max="2573" width="12.875" style="1" bestFit="1" customWidth="1"/>
    <col min="2574" max="2816" width="9" style="1"/>
    <col min="2817" max="2818" width="3" style="1" customWidth="1"/>
    <col min="2819" max="2819" width="12.25" style="1" customWidth="1"/>
    <col min="2820" max="2820" width="14.25" style="1" customWidth="1"/>
    <col min="2821" max="2821" width="15.375" style="1" customWidth="1"/>
    <col min="2822" max="2822" width="14.125" style="1" customWidth="1"/>
    <col min="2823" max="2823" width="14.875" style="1" customWidth="1"/>
    <col min="2824" max="2824" width="13.125" style="1" customWidth="1"/>
    <col min="2825" max="2825" width="14.5" style="1" bestFit="1" customWidth="1"/>
    <col min="2826" max="2826" width="12.125" style="1" customWidth="1"/>
    <col min="2827" max="2827" width="12.875" style="1" bestFit="1" customWidth="1"/>
    <col min="2828" max="2828" width="14.5" style="1" bestFit="1" customWidth="1"/>
    <col min="2829" max="2829" width="12.875" style="1" bestFit="1" customWidth="1"/>
    <col min="2830" max="3072" width="9" style="1"/>
    <col min="3073" max="3074" width="3" style="1" customWidth="1"/>
    <col min="3075" max="3075" width="12.25" style="1" customWidth="1"/>
    <col min="3076" max="3076" width="14.25" style="1" customWidth="1"/>
    <col min="3077" max="3077" width="15.375" style="1" customWidth="1"/>
    <col min="3078" max="3078" width="14.125" style="1" customWidth="1"/>
    <col min="3079" max="3079" width="14.875" style="1" customWidth="1"/>
    <col min="3080" max="3080" width="13.125" style="1" customWidth="1"/>
    <col min="3081" max="3081" width="14.5" style="1" bestFit="1" customWidth="1"/>
    <col min="3082" max="3082" width="12.125" style="1" customWidth="1"/>
    <col min="3083" max="3083" width="12.875" style="1" bestFit="1" customWidth="1"/>
    <col min="3084" max="3084" width="14.5" style="1" bestFit="1" customWidth="1"/>
    <col min="3085" max="3085" width="12.875" style="1" bestFit="1" customWidth="1"/>
    <col min="3086" max="3328" width="9" style="1"/>
    <col min="3329" max="3330" width="3" style="1" customWidth="1"/>
    <col min="3331" max="3331" width="12.25" style="1" customWidth="1"/>
    <col min="3332" max="3332" width="14.25" style="1" customWidth="1"/>
    <col min="3333" max="3333" width="15.375" style="1" customWidth="1"/>
    <col min="3334" max="3334" width="14.125" style="1" customWidth="1"/>
    <col min="3335" max="3335" width="14.875" style="1" customWidth="1"/>
    <col min="3336" max="3336" width="13.125" style="1" customWidth="1"/>
    <col min="3337" max="3337" width="14.5" style="1" bestFit="1" customWidth="1"/>
    <col min="3338" max="3338" width="12.125" style="1" customWidth="1"/>
    <col min="3339" max="3339" width="12.875" style="1" bestFit="1" customWidth="1"/>
    <col min="3340" max="3340" width="14.5" style="1" bestFit="1" customWidth="1"/>
    <col min="3341" max="3341" width="12.875" style="1" bestFit="1" customWidth="1"/>
    <col min="3342" max="3584" width="9" style="1"/>
    <col min="3585" max="3586" width="3" style="1" customWidth="1"/>
    <col min="3587" max="3587" width="12.25" style="1" customWidth="1"/>
    <col min="3588" max="3588" width="14.25" style="1" customWidth="1"/>
    <col min="3589" max="3589" width="15.375" style="1" customWidth="1"/>
    <col min="3590" max="3590" width="14.125" style="1" customWidth="1"/>
    <col min="3591" max="3591" width="14.875" style="1" customWidth="1"/>
    <col min="3592" max="3592" width="13.125" style="1" customWidth="1"/>
    <col min="3593" max="3593" width="14.5" style="1" bestFit="1" customWidth="1"/>
    <col min="3594" max="3594" width="12.125" style="1" customWidth="1"/>
    <col min="3595" max="3595" width="12.875" style="1" bestFit="1" customWidth="1"/>
    <col min="3596" max="3596" width="14.5" style="1" bestFit="1" customWidth="1"/>
    <col min="3597" max="3597" width="12.875" style="1" bestFit="1" customWidth="1"/>
    <col min="3598" max="3840" width="9" style="1"/>
    <col min="3841" max="3842" width="3" style="1" customWidth="1"/>
    <col min="3843" max="3843" width="12.25" style="1" customWidth="1"/>
    <col min="3844" max="3844" width="14.25" style="1" customWidth="1"/>
    <col min="3845" max="3845" width="15.375" style="1" customWidth="1"/>
    <col min="3846" max="3846" width="14.125" style="1" customWidth="1"/>
    <col min="3847" max="3847" width="14.875" style="1" customWidth="1"/>
    <col min="3848" max="3848" width="13.125" style="1" customWidth="1"/>
    <col min="3849" max="3849" width="14.5" style="1" bestFit="1" customWidth="1"/>
    <col min="3850" max="3850" width="12.125" style="1" customWidth="1"/>
    <col min="3851" max="3851" width="12.875" style="1" bestFit="1" customWidth="1"/>
    <col min="3852" max="3852" width="14.5" style="1" bestFit="1" customWidth="1"/>
    <col min="3853" max="3853" width="12.875" style="1" bestFit="1" customWidth="1"/>
    <col min="3854" max="4096" width="9" style="1"/>
    <col min="4097" max="4098" width="3" style="1" customWidth="1"/>
    <col min="4099" max="4099" width="12.25" style="1" customWidth="1"/>
    <col min="4100" max="4100" width="14.25" style="1" customWidth="1"/>
    <col min="4101" max="4101" width="15.375" style="1" customWidth="1"/>
    <col min="4102" max="4102" width="14.125" style="1" customWidth="1"/>
    <col min="4103" max="4103" width="14.875" style="1" customWidth="1"/>
    <col min="4104" max="4104" width="13.125" style="1" customWidth="1"/>
    <col min="4105" max="4105" width="14.5" style="1" bestFit="1" customWidth="1"/>
    <col min="4106" max="4106" width="12.125" style="1" customWidth="1"/>
    <col min="4107" max="4107" width="12.875" style="1" bestFit="1" customWidth="1"/>
    <col min="4108" max="4108" width="14.5" style="1" bestFit="1" customWidth="1"/>
    <col min="4109" max="4109" width="12.875" style="1" bestFit="1" customWidth="1"/>
    <col min="4110" max="4352" width="9" style="1"/>
    <col min="4353" max="4354" width="3" style="1" customWidth="1"/>
    <col min="4355" max="4355" width="12.25" style="1" customWidth="1"/>
    <col min="4356" max="4356" width="14.25" style="1" customWidth="1"/>
    <col min="4357" max="4357" width="15.375" style="1" customWidth="1"/>
    <col min="4358" max="4358" width="14.125" style="1" customWidth="1"/>
    <col min="4359" max="4359" width="14.875" style="1" customWidth="1"/>
    <col min="4360" max="4360" width="13.125" style="1" customWidth="1"/>
    <col min="4361" max="4361" width="14.5" style="1" bestFit="1" customWidth="1"/>
    <col min="4362" max="4362" width="12.125" style="1" customWidth="1"/>
    <col min="4363" max="4363" width="12.875" style="1" bestFit="1" customWidth="1"/>
    <col min="4364" max="4364" width="14.5" style="1" bestFit="1" customWidth="1"/>
    <col min="4365" max="4365" width="12.875" style="1" bestFit="1" customWidth="1"/>
    <col min="4366" max="4608" width="9" style="1"/>
    <col min="4609" max="4610" width="3" style="1" customWidth="1"/>
    <col min="4611" max="4611" width="12.25" style="1" customWidth="1"/>
    <col min="4612" max="4612" width="14.25" style="1" customWidth="1"/>
    <col min="4613" max="4613" width="15.375" style="1" customWidth="1"/>
    <col min="4614" max="4614" width="14.125" style="1" customWidth="1"/>
    <col min="4615" max="4615" width="14.875" style="1" customWidth="1"/>
    <col min="4616" max="4616" width="13.125" style="1" customWidth="1"/>
    <col min="4617" max="4617" width="14.5" style="1" bestFit="1" customWidth="1"/>
    <col min="4618" max="4618" width="12.125" style="1" customWidth="1"/>
    <col min="4619" max="4619" width="12.875" style="1" bestFit="1" customWidth="1"/>
    <col min="4620" max="4620" width="14.5" style="1" bestFit="1" customWidth="1"/>
    <col min="4621" max="4621" width="12.875" style="1" bestFit="1" customWidth="1"/>
    <col min="4622" max="4864" width="9" style="1"/>
    <col min="4865" max="4866" width="3" style="1" customWidth="1"/>
    <col min="4867" max="4867" width="12.25" style="1" customWidth="1"/>
    <col min="4868" max="4868" width="14.25" style="1" customWidth="1"/>
    <col min="4869" max="4869" width="15.375" style="1" customWidth="1"/>
    <col min="4870" max="4870" width="14.125" style="1" customWidth="1"/>
    <col min="4871" max="4871" width="14.875" style="1" customWidth="1"/>
    <col min="4872" max="4872" width="13.125" style="1" customWidth="1"/>
    <col min="4873" max="4873" width="14.5" style="1" bestFit="1" customWidth="1"/>
    <col min="4874" max="4874" width="12.125" style="1" customWidth="1"/>
    <col min="4875" max="4875" width="12.875" style="1" bestFit="1" customWidth="1"/>
    <col min="4876" max="4876" width="14.5" style="1" bestFit="1" customWidth="1"/>
    <col min="4877" max="4877" width="12.875" style="1" bestFit="1" customWidth="1"/>
    <col min="4878" max="5120" width="9" style="1"/>
    <col min="5121" max="5122" width="3" style="1" customWidth="1"/>
    <col min="5123" max="5123" width="12.25" style="1" customWidth="1"/>
    <col min="5124" max="5124" width="14.25" style="1" customWidth="1"/>
    <col min="5125" max="5125" width="15.375" style="1" customWidth="1"/>
    <col min="5126" max="5126" width="14.125" style="1" customWidth="1"/>
    <col min="5127" max="5127" width="14.875" style="1" customWidth="1"/>
    <col min="5128" max="5128" width="13.125" style="1" customWidth="1"/>
    <col min="5129" max="5129" width="14.5" style="1" bestFit="1" customWidth="1"/>
    <col min="5130" max="5130" width="12.125" style="1" customWidth="1"/>
    <col min="5131" max="5131" width="12.875" style="1" bestFit="1" customWidth="1"/>
    <col min="5132" max="5132" width="14.5" style="1" bestFit="1" customWidth="1"/>
    <col min="5133" max="5133" width="12.875" style="1" bestFit="1" customWidth="1"/>
    <col min="5134" max="5376" width="9" style="1"/>
    <col min="5377" max="5378" width="3" style="1" customWidth="1"/>
    <col min="5379" max="5379" width="12.25" style="1" customWidth="1"/>
    <col min="5380" max="5380" width="14.25" style="1" customWidth="1"/>
    <col min="5381" max="5381" width="15.375" style="1" customWidth="1"/>
    <col min="5382" max="5382" width="14.125" style="1" customWidth="1"/>
    <col min="5383" max="5383" width="14.875" style="1" customWidth="1"/>
    <col min="5384" max="5384" width="13.125" style="1" customWidth="1"/>
    <col min="5385" max="5385" width="14.5" style="1" bestFit="1" customWidth="1"/>
    <col min="5386" max="5386" width="12.125" style="1" customWidth="1"/>
    <col min="5387" max="5387" width="12.875" style="1" bestFit="1" customWidth="1"/>
    <col min="5388" max="5388" width="14.5" style="1" bestFit="1" customWidth="1"/>
    <col min="5389" max="5389" width="12.875" style="1" bestFit="1" customWidth="1"/>
    <col min="5390" max="5632" width="9" style="1"/>
    <col min="5633" max="5634" width="3" style="1" customWidth="1"/>
    <col min="5635" max="5635" width="12.25" style="1" customWidth="1"/>
    <col min="5636" max="5636" width="14.25" style="1" customWidth="1"/>
    <col min="5637" max="5637" width="15.375" style="1" customWidth="1"/>
    <col min="5638" max="5638" width="14.125" style="1" customWidth="1"/>
    <col min="5639" max="5639" width="14.875" style="1" customWidth="1"/>
    <col min="5640" max="5640" width="13.125" style="1" customWidth="1"/>
    <col min="5641" max="5641" width="14.5" style="1" bestFit="1" customWidth="1"/>
    <col min="5642" max="5642" width="12.125" style="1" customWidth="1"/>
    <col min="5643" max="5643" width="12.875" style="1" bestFit="1" customWidth="1"/>
    <col min="5644" max="5644" width="14.5" style="1" bestFit="1" customWidth="1"/>
    <col min="5645" max="5645" width="12.875" style="1" bestFit="1" customWidth="1"/>
    <col min="5646" max="5888" width="9" style="1"/>
    <col min="5889" max="5890" width="3" style="1" customWidth="1"/>
    <col min="5891" max="5891" width="12.25" style="1" customWidth="1"/>
    <col min="5892" max="5892" width="14.25" style="1" customWidth="1"/>
    <col min="5893" max="5893" width="15.375" style="1" customWidth="1"/>
    <col min="5894" max="5894" width="14.125" style="1" customWidth="1"/>
    <col min="5895" max="5895" width="14.875" style="1" customWidth="1"/>
    <col min="5896" max="5896" width="13.125" style="1" customWidth="1"/>
    <col min="5897" max="5897" width="14.5" style="1" bestFit="1" customWidth="1"/>
    <col min="5898" max="5898" width="12.125" style="1" customWidth="1"/>
    <col min="5899" max="5899" width="12.875" style="1" bestFit="1" customWidth="1"/>
    <col min="5900" max="5900" width="14.5" style="1" bestFit="1" customWidth="1"/>
    <col min="5901" max="5901" width="12.875" style="1" bestFit="1" customWidth="1"/>
    <col min="5902" max="6144" width="9" style="1"/>
    <col min="6145" max="6146" width="3" style="1" customWidth="1"/>
    <col min="6147" max="6147" width="12.25" style="1" customWidth="1"/>
    <col min="6148" max="6148" width="14.25" style="1" customWidth="1"/>
    <col min="6149" max="6149" width="15.375" style="1" customWidth="1"/>
    <col min="6150" max="6150" width="14.125" style="1" customWidth="1"/>
    <col min="6151" max="6151" width="14.875" style="1" customWidth="1"/>
    <col min="6152" max="6152" width="13.125" style="1" customWidth="1"/>
    <col min="6153" max="6153" width="14.5" style="1" bestFit="1" customWidth="1"/>
    <col min="6154" max="6154" width="12.125" style="1" customWidth="1"/>
    <col min="6155" max="6155" width="12.875" style="1" bestFit="1" customWidth="1"/>
    <col min="6156" max="6156" width="14.5" style="1" bestFit="1" customWidth="1"/>
    <col min="6157" max="6157" width="12.875" style="1" bestFit="1" customWidth="1"/>
    <col min="6158" max="6400" width="9" style="1"/>
    <col min="6401" max="6402" width="3" style="1" customWidth="1"/>
    <col min="6403" max="6403" width="12.25" style="1" customWidth="1"/>
    <col min="6404" max="6404" width="14.25" style="1" customWidth="1"/>
    <col min="6405" max="6405" width="15.375" style="1" customWidth="1"/>
    <col min="6406" max="6406" width="14.125" style="1" customWidth="1"/>
    <col min="6407" max="6407" width="14.875" style="1" customWidth="1"/>
    <col min="6408" max="6408" width="13.125" style="1" customWidth="1"/>
    <col min="6409" max="6409" width="14.5" style="1" bestFit="1" customWidth="1"/>
    <col min="6410" max="6410" width="12.125" style="1" customWidth="1"/>
    <col min="6411" max="6411" width="12.875" style="1" bestFit="1" customWidth="1"/>
    <col min="6412" max="6412" width="14.5" style="1" bestFit="1" customWidth="1"/>
    <col min="6413" max="6413" width="12.875" style="1" bestFit="1" customWidth="1"/>
    <col min="6414" max="6656" width="9" style="1"/>
    <col min="6657" max="6658" width="3" style="1" customWidth="1"/>
    <col min="6659" max="6659" width="12.25" style="1" customWidth="1"/>
    <col min="6660" max="6660" width="14.25" style="1" customWidth="1"/>
    <col min="6661" max="6661" width="15.375" style="1" customWidth="1"/>
    <col min="6662" max="6662" width="14.125" style="1" customWidth="1"/>
    <col min="6663" max="6663" width="14.875" style="1" customWidth="1"/>
    <col min="6664" max="6664" width="13.125" style="1" customWidth="1"/>
    <col min="6665" max="6665" width="14.5" style="1" bestFit="1" customWidth="1"/>
    <col min="6666" max="6666" width="12.125" style="1" customWidth="1"/>
    <col min="6667" max="6667" width="12.875" style="1" bestFit="1" customWidth="1"/>
    <col min="6668" max="6668" width="14.5" style="1" bestFit="1" customWidth="1"/>
    <col min="6669" max="6669" width="12.875" style="1" bestFit="1" customWidth="1"/>
    <col min="6670" max="6912" width="9" style="1"/>
    <col min="6913" max="6914" width="3" style="1" customWidth="1"/>
    <col min="6915" max="6915" width="12.25" style="1" customWidth="1"/>
    <col min="6916" max="6916" width="14.25" style="1" customWidth="1"/>
    <col min="6917" max="6917" width="15.375" style="1" customWidth="1"/>
    <col min="6918" max="6918" width="14.125" style="1" customWidth="1"/>
    <col min="6919" max="6919" width="14.875" style="1" customWidth="1"/>
    <col min="6920" max="6920" width="13.125" style="1" customWidth="1"/>
    <col min="6921" max="6921" width="14.5" style="1" bestFit="1" customWidth="1"/>
    <col min="6922" max="6922" width="12.125" style="1" customWidth="1"/>
    <col min="6923" max="6923" width="12.875" style="1" bestFit="1" customWidth="1"/>
    <col min="6924" max="6924" width="14.5" style="1" bestFit="1" customWidth="1"/>
    <col min="6925" max="6925" width="12.875" style="1" bestFit="1" customWidth="1"/>
    <col min="6926" max="7168" width="9" style="1"/>
    <col min="7169" max="7170" width="3" style="1" customWidth="1"/>
    <col min="7171" max="7171" width="12.25" style="1" customWidth="1"/>
    <col min="7172" max="7172" width="14.25" style="1" customWidth="1"/>
    <col min="7173" max="7173" width="15.375" style="1" customWidth="1"/>
    <col min="7174" max="7174" width="14.125" style="1" customWidth="1"/>
    <col min="7175" max="7175" width="14.875" style="1" customWidth="1"/>
    <col min="7176" max="7176" width="13.125" style="1" customWidth="1"/>
    <col min="7177" max="7177" width="14.5" style="1" bestFit="1" customWidth="1"/>
    <col min="7178" max="7178" width="12.125" style="1" customWidth="1"/>
    <col min="7179" max="7179" width="12.875" style="1" bestFit="1" customWidth="1"/>
    <col min="7180" max="7180" width="14.5" style="1" bestFit="1" customWidth="1"/>
    <col min="7181" max="7181" width="12.875" style="1" bestFit="1" customWidth="1"/>
    <col min="7182" max="7424" width="9" style="1"/>
    <col min="7425" max="7426" width="3" style="1" customWidth="1"/>
    <col min="7427" max="7427" width="12.25" style="1" customWidth="1"/>
    <col min="7428" max="7428" width="14.25" style="1" customWidth="1"/>
    <col min="7429" max="7429" width="15.375" style="1" customWidth="1"/>
    <col min="7430" max="7430" width="14.125" style="1" customWidth="1"/>
    <col min="7431" max="7431" width="14.875" style="1" customWidth="1"/>
    <col min="7432" max="7432" width="13.125" style="1" customWidth="1"/>
    <col min="7433" max="7433" width="14.5" style="1" bestFit="1" customWidth="1"/>
    <col min="7434" max="7434" width="12.125" style="1" customWidth="1"/>
    <col min="7435" max="7435" width="12.875" style="1" bestFit="1" customWidth="1"/>
    <col min="7436" max="7436" width="14.5" style="1" bestFit="1" customWidth="1"/>
    <col min="7437" max="7437" width="12.875" style="1" bestFit="1" customWidth="1"/>
    <col min="7438" max="7680" width="9" style="1"/>
    <col min="7681" max="7682" width="3" style="1" customWidth="1"/>
    <col min="7683" max="7683" width="12.25" style="1" customWidth="1"/>
    <col min="7684" max="7684" width="14.25" style="1" customWidth="1"/>
    <col min="7685" max="7685" width="15.375" style="1" customWidth="1"/>
    <col min="7686" max="7686" width="14.125" style="1" customWidth="1"/>
    <col min="7687" max="7687" width="14.875" style="1" customWidth="1"/>
    <col min="7688" max="7688" width="13.125" style="1" customWidth="1"/>
    <col min="7689" max="7689" width="14.5" style="1" bestFit="1" customWidth="1"/>
    <col min="7690" max="7690" width="12.125" style="1" customWidth="1"/>
    <col min="7691" max="7691" width="12.875" style="1" bestFit="1" customWidth="1"/>
    <col min="7692" max="7692" width="14.5" style="1" bestFit="1" customWidth="1"/>
    <col min="7693" max="7693" width="12.875" style="1" bestFit="1" customWidth="1"/>
    <col min="7694" max="7936" width="9" style="1"/>
    <col min="7937" max="7938" width="3" style="1" customWidth="1"/>
    <col min="7939" max="7939" width="12.25" style="1" customWidth="1"/>
    <col min="7940" max="7940" width="14.25" style="1" customWidth="1"/>
    <col min="7941" max="7941" width="15.375" style="1" customWidth="1"/>
    <col min="7942" max="7942" width="14.125" style="1" customWidth="1"/>
    <col min="7943" max="7943" width="14.875" style="1" customWidth="1"/>
    <col min="7944" max="7944" width="13.125" style="1" customWidth="1"/>
    <col min="7945" max="7945" width="14.5" style="1" bestFit="1" customWidth="1"/>
    <col min="7946" max="7946" width="12.125" style="1" customWidth="1"/>
    <col min="7947" max="7947" width="12.875" style="1" bestFit="1" customWidth="1"/>
    <col min="7948" max="7948" width="14.5" style="1" bestFit="1" customWidth="1"/>
    <col min="7949" max="7949" width="12.875" style="1" bestFit="1" customWidth="1"/>
    <col min="7950" max="8192" width="9" style="1"/>
    <col min="8193" max="8194" width="3" style="1" customWidth="1"/>
    <col min="8195" max="8195" width="12.25" style="1" customWidth="1"/>
    <col min="8196" max="8196" width="14.25" style="1" customWidth="1"/>
    <col min="8197" max="8197" width="15.375" style="1" customWidth="1"/>
    <col min="8198" max="8198" width="14.125" style="1" customWidth="1"/>
    <col min="8199" max="8199" width="14.875" style="1" customWidth="1"/>
    <col min="8200" max="8200" width="13.125" style="1" customWidth="1"/>
    <col min="8201" max="8201" width="14.5" style="1" bestFit="1" customWidth="1"/>
    <col min="8202" max="8202" width="12.125" style="1" customWidth="1"/>
    <col min="8203" max="8203" width="12.875" style="1" bestFit="1" customWidth="1"/>
    <col min="8204" max="8204" width="14.5" style="1" bestFit="1" customWidth="1"/>
    <col min="8205" max="8205" width="12.875" style="1" bestFit="1" customWidth="1"/>
    <col min="8206" max="8448" width="9" style="1"/>
    <col min="8449" max="8450" width="3" style="1" customWidth="1"/>
    <col min="8451" max="8451" width="12.25" style="1" customWidth="1"/>
    <col min="8452" max="8452" width="14.25" style="1" customWidth="1"/>
    <col min="8453" max="8453" width="15.375" style="1" customWidth="1"/>
    <col min="8454" max="8454" width="14.125" style="1" customWidth="1"/>
    <col min="8455" max="8455" width="14.875" style="1" customWidth="1"/>
    <col min="8456" max="8456" width="13.125" style="1" customWidth="1"/>
    <col min="8457" max="8457" width="14.5" style="1" bestFit="1" customWidth="1"/>
    <col min="8458" max="8458" width="12.125" style="1" customWidth="1"/>
    <col min="8459" max="8459" width="12.875" style="1" bestFit="1" customWidth="1"/>
    <col min="8460" max="8460" width="14.5" style="1" bestFit="1" customWidth="1"/>
    <col min="8461" max="8461" width="12.875" style="1" bestFit="1" customWidth="1"/>
    <col min="8462" max="8704" width="9" style="1"/>
    <col min="8705" max="8706" width="3" style="1" customWidth="1"/>
    <col min="8707" max="8707" width="12.25" style="1" customWidth="1"/>
    <col min="8708" max="8708" width="14.25" style="1" customWidth="1"/>
    <col min="8709" max="8709" width="15.375" style="1" customWidth="1"/>
    <col min="8710" max="8710" width="14.125" style="1" customWidth="1"/>
    <col min="8711" max="8711" width="14.875" style="1" customWidth="1"/>
    <col min="8712" max="8712" width="13.125" style="1" customWidth="1"/>
    <col min="8713" max="8713" width="14.5" style="1" bestFit="1" customWidth="1"/>
    <col min="8714" max="8714" width="12.125" style="1" customWidth="1"/>
    <col min="8715" max="8715" width="12.875" style="1" bestFit="1" customWidth="1"/>
    <col min="8716" max="8716" width="14.5" style="1" bestFit="1" customWidth="1"/>
    <col min="8717" max="8717" width="12.875" style="1" bestFit="1" customWidth="1"/>
    <col min="8718" max="8960" width="9" style="1"/>
    <col min="8961" max="8962" width="3" style="1" customWidth="1"/>
    <col min="8963" max="8963" width="12.25" style="1" customWidth="1"/>
    <col min="8964" max="8964" width="14.25" style="1" customWidth="1"/>
    <col min="8965" max="8965" width="15.375" style="1" customWidth="1"/>
    <col min="8966" max="8966" width="14.125" style="1" customWidth="1"/>
    <col min="8967" max="8967" width="14.875" style="1" customWidth="1"/>
    <col min="8968" max="8968" width="13.125" style="1" customWidth="1"/>
    <col min="8969" max="8969" width="14.5" style="1" bestFit="1" customWidth="1"/>
    <col min="8970" max="8970" width="12.125" style="1" customWidth="1"/>
    <col min="8971" max="8971" width="12.875" style="1" bestFit="1" customWidth="1"/>
    <col min="8972" max="8972" width="14.5" style="1" bestFit="1" customWidth="1"/>
    <col min="8973" max="8973" width="12.875" style="1" bestFit="1" customWidth="1"/>
    <col min="8974" max="9216" width="9" style="1"/>
    <col min="9217" max="9218" width="3" style="1" customWidth="1"/>
    <col min="9219" max="9219" width="12.25" style="1" customWidth="1"/>
    <col min="9220" max="9220" width="14.25" style="1" customWidth="1"/>
    <col min="9221" max="9221" width="15.375" style="1" customWidth="1"/>
    <col min="9222" max="9222" width="14.125" style="1" customWidth="1"/>
    <col min="9223" max="9223" width="14.875" style="1" customWidth="1"/>
    <col min="9224" max="9224" width="13.125" style="1" customWidth="1"/>
    <col min="9225" max="9225" width="14.5" style="1" bestFit="1" customWidth="1"/>
    <col min="9226" max="9226" width="12.125" style="1" customWidth="1"/>
    <col min="9227" max="9227" width="12.875" style="1" bestFit="1" customWidth="1"/>
    <col min="9228" max="9228" width="14.5" style="1" bestFit="1" customWidth="1"/>
    <col min="9229" max="9229" width="12.875" style="1" bestFit="1" customWidth="1"/>
    <col min="9230" max="9472" width="9" style="1"/>
    <col min="9473" max="9474" width="3" style="1" customWidth="1"/>
    <col min="9475" max="9475" width="12.25" style="1" customWidth="1"/>
    <col min="9476" max="9476" width="14.25" style="1" customWidth="1"/>
    <col min="9477" max="9477" width="15.375" style="1" customWidth="1"/>
    <col min="9478" max="9478" width="14.125" style="1" customWidth="1"/>
    <col min="9479" max="9479" width="14.875" style="1" customWidth="1"/>
    <col min="9480" max="9480" width="13.125" style="1" customWidth="1"/>
    <col min="9481" max="9481" width="14.5" style="1" bestFit="1" customWidth="1"/>
    <col min="9482" max="9482" width="12.125" style="1" customWidth="1"/>
    <col min="9483" max="9483" width="12.875" style="1" bestFit="1" customWidth="1"/>
    <col min="9484" max="9484" width="14.5" style="1" bestFit="1" customWidth="1"/>
    <col min="9485" max="9485" width="12.875" style="1" bestFit="1" customWidth="1"/>
    <col min="9486" max="9728" width="9" style="1"/>
    <col min="9729" max="9730" width="3" style="1" customWidth="1"/>
    <col min="9731" max="9731" width="12.25" style="1" customWidth="1"/>
    <col min="9732" max="9732" width="14.25" style="1" customWidth="1"/>
    <col min="9733" max="9733" width="15.375" style="1" customWidth="1"/>
    <col min="9734" max="9734" width="14.125" style="1" customWidth="1"/>
    <col min="9735" max="9735" width="14.875" style="1" customWidth="1"/>
    <col min="9736" max="9736" width="13.125" style="1" customWidth="1"/>
    <col min="9737" max="9737" width="14.5" style="1" bestFit="1" customWidth="1"/>
    <col min="9738" max="9738" width="12.125" style="1" customWidth="1"/>
    <col min="9739" max="9739" width="12.875" style="1" bestFit="1" customWidth="1"/>
    <col min="9740" max="9740" width="14.5" style="1" bestFit="1" customWidth="1"/>
    <col min="9741" max="9741" width="12.875" style="1" bestFit="1" customWidth="1"/>
    <col min="9742" max="9984" width="9" style="1"/>
    <col min="9985" max="9986" width="3" style="1" customWidth="1"/>
    <col min="9987" max="9987" width="12.25" style="1" customWidth="1"/>
    <col min="9988" max="9988" width="14.25" style="1" customWidth="1"/>
    <col min="9989" max="9989" width="15.375" style="1" customWidth="1"/>
    <col min="9990" max="9990" width="14.125" style="1" customWidth="1"/>
    <col min="9991" max="9991" width="14.875" style="1" customWidth="1"/>
    <col min="9992" max="9992" width="13.125" style="1" customWidth="1"/>
    <col min="9993" max="9993" width="14.5" style="1" bestFit="1" customWidth="1"/>
    <col min="9994" max="9994" width="12.125" style="1" customWidth="1"/>
    <col min="9995" max="9995" width="12.875" style="1" bestFit="1" customWidth="1"/>
    <col min="9996" max="9996" width="14.5" style="1" bestFit="1" customWidth="1"/>
    <col min="9997" max="9997" width="12.875" style="1" bestFit="1" customWidth="1"/>
    <col min="9998" max="10240" width="9" style="1"/>
    <col min="10241" max="10242" width="3" style="1" customWidth="1"/>
    <col min="10243" max="10243" width="12.25" style="1" customWidth="1"/>
    <col min="10244" max="10244" width="14.25" style="1" customWidth="1"/>
    <col min="10245" max="10245" width="15.375" style="1" customWidth="1"/>
    <col min="10246" max="10246" width="14.125" style="1" customWidth="1"/>
    <col min="10247" max="10247" width="14.875" style="1" customWidth="1"/>
    <col min="10248" max="10248" width="13.125" style="1" customWidth="1"/>
    <col min="10249" max="10249" width="14.5" style="1" bestFit="1" customWidth="1"/>
    <col min="10250" max="10250" width="12.125" style="1" customWidth="1"/>
    <col min="10251" max="10251" width="12.875" style="1" bestFit="1" customWidth="1"/>
    <col min="10252" max="10252" width="14.5" style="1" bestFit="1" customWidth="1"/>
    <col min="10253" max="10253" width="12.875" style="1" bestFit="1" customWidth="1"/>
    <col min="10254" max="10496" width="9" style="1"/>
    <col min="10497" max="10498" width="3" style="1" customWidth="1"/>
    <col min="10499" max="10499" width="12.25" style="1" customWidth="1"/>
    <col min="10500" max="10500" width="14.25" style="1" customWidth="1"/>
    <col min="10501" max="10501" width="15.375" style="1" customWidth="1"/>
    <col min="10502" max="10502" width="14.125" style="1" customWidth="1"/>
    <col min="10503" max="10503" width="14.875" style="1" customWidth="1"/>
    <col min="10504" max="10504" width="13.125" style="1" customWidth="1"/>
    <col min="10505" max="10505" width="14.5" style="1" bestFit="1" customWidth="1"/>
    <col min="10506" max="10506" width="12.125" style="1" customWidth="1"/>
    <col min="10507" max="10507" width="12.875" style="1" bestFit="1" customWidth="1"/>
    <col min="10508" max="10508" width="14.5" style="1" bestFit="1" customWidth="1"/>
    <col min="10509" max="10509" width="12.875" style="1" bestFit="1" customWidth="1"/>
    <col min="10510" max="10752" width="9" style="1"/>
    <col min="10753" max="10754" width="3" style="1" customWidth="1"/>
    <col min="10755" max="10755" width="12.25" style="1" customWidth="1"/>
    <col min="10756" max="10756" width="14.25" style="1" customWidth="1"/>
    <col min="10757" max="10757" width="15.375" style="1" customWidth="1"/>
    <col min="10758" max="10758" width="14.125" style="1" customWidth="1"/>
    <col min="10759" max="10759" width="14.875" style="1" customWidth="1"/>
    <col min="10760" max="10760" width="13.125" style="1" customWidth="1"/>
    <col min="10761" max="10761" width="14.5" style="1" bestFit="1" customWidth="1"/>
    <col min="10762" max="10762" width="12.125" style="1" customWidth="1"/>
    <col min="10763" max="10763" width="12.875" style="1" bestFit="1" customWidth="1"/>
    <col min="10764" max="10764" width="14.5" style="1" bestFit="1" customWidth="1"/>
    <col min="10765" max="10765" width="12.875" style="1" bestFit="1" customWidth="1"/>
    <col min="10766" max="11008" width="9" style="1"/>
    <col min="11009" max="11010" width="3" style="1" customWidth="1"/>
    <col min="11011" max="11011" width="12.25" style="1" customWidth="1"/>
    <col min="11012" max="11012" width="14.25" style="1" customWidth="1"/>
    <col min="11013" max="11013" width="15.375" style="1" customWidth="1"/>
    <col min="11014" max="11014" width="14.125" style="1" customWidth="1"/>
    <col min="11015" max="11015" width="14.875" style="1" customWidth="1"/>
    <col min="11016" max="11016" width="13.125" style="1" customWidth="1"/>
    <col min="11017" max="11017" width="14.5" style="1" bestFit="1" customWidth="1"/>
    <col min="11018" max="11018" width="12.125" style="1" customWidth="1"/>
    <col min="11019" max="11019" width="12.875" style="1" bestFit="1" customWidth="1"/>
    <col min="11020" max="11020" width="14.5" style="1" bestFit="1" customWidth="1"/>
    <col min="11021" max="11021" width="12.875" style="1" bestFit="1" customWidth="1"/>
    <col min="11022" max="11264" width="9" style="1"/>
    <col min="11265" max="11266" width="3" style="1" customWidth="1"/>
    <col min="11267" max="11267" width="12.25" style="1" customWidth="1"/>
    <col min="11268" max="11268" width="14.25" style="1" customWidth="1"/>
    <col min="11269" max="11269" width="15.375" style="1" customWidth="1"/>
    <col min="11270" max="11270" width="14.125" style="1" customWidth="1"/>
    <col min="11271" max="11271" width="14.875" style="1" customWidth="1"/>
    <col min="11272" max="11272" width="13.125" style="1" customWidth="1"/>
    <col min="11273" max="11273" width="14.5" style="1" bestFit="1" customWidth="1"/>
    <col min="11274" max="11274" width="12.125" style="1" customWidth="1"/>
    <col min="11275" max="11275" width="12.875" style="1" bestFit="1" customWidth="1"/>
    <col min="11276" max="11276" width="14.5" style="1" bestFit="1" customWidth="1"/>
    <col min="11277" max="11277" width="12.875" style="1" bestFit="1" customWidth="1"/>
    <col min="11278" max="11520" width="9" style="1"/>
    <col min="11521" max="11522" width="3" style="1" customWidth="1"/>
    <col min="11523" max="11523" width="12.25" style="1" customWidth="1"/>
    <col min="11524" max="11524" width="14.25" style="1" customWidth="1"/>
    <col min="11525" max="11525" width="15.375" style="1" customWidth="1"/>
    <col min="11526" max="11526" width="14.125" style="1" customWidth="1"/>
    <col min="11527" max="11527" width="14.875" style="1" customWidth="1"/>
    <col min="11528" max="11528" width="13.125" style="1" customWidth="1"/>
    <col min="11529" max="11529" width="14.5" style="1" bestFit="1" customWidth="1"/>
    <col min="11530" max="11530" width="12.125" style="1" customWidth="1"/>
    <col min="11531" max="11531" width="12.875" style="1" bestFit="1" customWidth="1"/>
    <col min="11532" max="11532" width="14.5" style="1" bestFit="1" customWidth="1"/>
    <col min="11533" max="11533" width="12.875" style="1" bestFit="1" customWidth="1"/>
    <col min="11534" max="11776" width="9" style="1"/>
    <col min="11777" max="11778" width="3" style="1" customWidth="1"/>
    <col min="11779" max="11779" width="12.25" style="1" customWidth="1"/>
    <col min="11780" max="11780" width="14.25" style="1" customWidth="1"/>
    <col min="11781" max="11781" width="15.375" style="1" customWidth="1"/>
    <col min="11782" max="11782" width="14.125" style="1" customWidth="1"/>
    <col min="11783" max="11783" width="14.875" style="1" customWidth="1"/>
    <col min="11784" max="11784" width="13.125" style="1" customWidth="1"/>
    <col min="11785" max="11785" width="14.5" style="1" bestFit="1" customWidth="1"/>
    <col min="11786" max="11786" width="12.125" style="1" customWidth="1"/>
    <col min="11787" max="11787" width="12.875" style="1" bestFit="1" customWidth="1"/>
    <col min="11788" max="11788" width="14.5" style="1" bestFit="1" customWidth="1"/>
    <col min="11789" max="11789" width="12.875" style="1" bestFit="1" customWidth="1"/>
    <col min="11790" max="12032" width="9" style="1"/>
    <col min="12033" max="12034" width="3" style="1" customWidth="1"/>
    <col min="12035" max="12035" width="12.25" style="1" customWidth="1"/>
    <col min="12036" max="12036" width="14.25" style="1" customWidth="1"/>
    <col min="12037" max="12037" width="15.375" style="1" customWidth="1"/>
    <col min="12038" max="12038" width="14.125" style="1" customWidth="1"/>
    <col min="12039" max="12039" width="14.875" style="1" customWidth="1"/>
    <col min="12040" max="12040" width="13.125" style="1" customWidth="1"/>
    <col min="12041" max="12041" width="14.5" style="1" bestFit="1" customWidth="1"/>
    <col min="12042" max="12042" width="12.125" style="1" customWidth="1"/>
    <col min="12043" max="12043" width="12.875" style="1" bestFit="1" customWidth="1"/>
    <col min="12044" max="12044" width="14.5" style="1" bestFit="1" customWidth="1"/>
    <col min="12045" max="12045" width="12.875" style="1" bestFit="1" customWidth="1"/>
    <col min="12046" max="12288" width="9" style="1"/>
    <col min="12289" max="12290" width="3" style="1" customWidth="1"/>
    <col min="12291" max="12291" width="12.25" style="1" customWidth="1"/>
    <col min="12292" max="12292" width="14.25" style="1" customWidth="1"/>
    <col min="12293" max="12293" width="15.375" style="1" customWidth="1"/>
    <col min="12294" max="12294" width="14.125" style="1" customWidth="1"/>
    <col min="12295" max="12295" width="14.875" style="1" customWidth="1"/>
    <col min="12296" max="12296" width="13.125" style="1" customWidth="1"/>
    <col min="12297" max="12297" width="14.5" style="1" bestFit="1" customWidth="1"/>
    <col min="12298" max="12298" width="12.125" style="1" customWidth="1"/>
    <col min="12299" max="12299" width="12.875" style="1" bestFit="1" customWidth="1"/>
    <col min="12300" max="12300" width="14.5" style="1" bestFit="1" customWidth="1"/>
    <col min="12301" max="12301" width="12.875" style="1" bestFit="1" customWidth="1"/>
    <col min="12302" max="12544" width="9" style="1"/>
    <col min="12545" max="12546" width="3" style="1" customWidth="1"/>
    <col min="12547" max="12547" width="12.25" style="1" customWidth="1"/>
    <col min="12548" max="12548" width="14.25" style="1" customWidth="1"/>
    <col min="12549" max="12549" width="15.375" style="1" customWidth="1"/>
    <col min="12550" max="12550" width="14.125" style="1" customWidth="1"/>
    <col min="12551" max="12551" width="14.875" style="1" customWidth="1"/>
    <col min="12552" max="12552" width="13.125" style="1" customWidth="1"/>
    <col min="12553" max="12553" width="14.5" style="1" bestFit="1" customWidth="1"/>
    <col min="12554" max="12554" width="12.125" style="1" customWidth="1"/>
    <col min="12555" max="12555" width="12.875" style="1" bestFit="1" customWidth="1"/>
    <col min="12556" max="12556" width="14.5" style="1" bestFit="1" customWidth="1"/>
    <col min="12557" max="12557" width="12.875" style="1" bestFit="1" customWidth="1"/>
    <col min="12558" max="12800" width="9" style="1"/>
    <col min="12801" max="12802" width="3" style="1" customWidth="1"/>
    <col min="12803" max="12803" width="12.25" style="1" customWidth="1"/>
    <col min="12804" max="12804" width="14.25" style="1" customWidth="1"/>
    <col min="12805" max="12805" width="15.375" style="1" customWidth="1"/>
    <col min="12806" max="12806" width="14.125" style="1" customWidth="1"/>
    <col min="12807" max="12807" width="14.875" style="1" customWidth="1"/>
    <col min="12808" max="12808" width="13.125" style="1" customWidth="1"/>
    <col min="12809" max="12809" width="14.5" style="1" bestFit="1" customWidth="1"/>
    <col min="12810" max="12810" width="12.125" style="1" customWidth="1"/>
    <col min="12811" max="12811" width="12.875" style="1" bestFit="1" customWidth="1"/>
    <col min="12812" max="12812" width="14.5" style="1" bestFit="1" customWidth="1"/>
    <col min="12813" max="12813" width="12.875" style="1" bestFit="1" customWidth="1"/>
    <col min="12814" max="13056" width="9" style="1"/>
    <col min="13057" max="13058" width="3" style="1" customWidth="1"/>
    <col min="13059" max="13059" width="12.25" style="1" customWidth="1"/>
    <col min="13060" max="13060" width="14.25" style="1" customWidth="1"/>
    <col min="13061" max="13061" width="15.375" style="1" customWidth="1"/>
    <col min="13062" max="13062" width="14.125" style="1" customWidth="1"/>
    <col min="13063" max="13063" width="14.875" style="1" customWidth="1"/>
    <col min="13064" max="13064" width="13.125" style="1" customWidth="1"/>
    <col min="13065" max="13065" width="14.5" style="1" bestFit="1" customWidth="1"/>
    <col min="13066" max="13066" width="12.125" style="1" customWidth="1"/>
    <col min="13067" max="13067" width="12.875" style="1" bestFit="1" customWidth="1"/>
    <col min="13068" max="13068" width="14.5" style="1" bestFit="1" customWidth="1"/>
    <col min="13069" max="13069" width="12.875" style="1" bestFit="1" customWidth="1"/>
    <col min="13070" max="13312" width="9" style="1"/>
    <col min="13313" max="13314" width="3" style="1" customWidth="1"/>
    <col min="13315" max="13315" width="12.25" style="1" customWidth="1"/>
    <col min="13316" max="13316" width="14.25" style="1" customWidth="1"/>
    <col min="13317" max="13317" width="15.375" style="1" customWidth="1"/>
    <col min="13318" max="13318" width="14.125" style="1" customWidth="1"/>
    <col min="13319" max="13319" width="14.875" style="1" customWidth="1"/>
    <col min="13320" max="13320" width="13.125" style="1" customWidth="1"/>
    <col min="13321" max="13321" width="14.5" style="1" bestFit="1" customWidth="1"/>
    <col min="13322" max="13322" width="12.125" style="1" customWidth="1"/>
    <col min="13323" max="13323" width="12.875" style="1" bestFit="1" customWidth="1"/>
    <col min="13324" max="13324" width="14.5" style="1" bestFit="1" customWidth="1"/>
    <col min="13325" max="13325" width="12.875" style="1" bestFit="1" customWidth="1"/>
    <col min="13326" max="13568" width="9" style="1"/>
    <col min="13569" max="13570" width="3" style="1" customWidth="1"/>
    <col min="13571" max="13571" width="12.25" style="1" customWidth="1"/>
    <col min="13572" max="13572" width="14.25" style="1" customWidth="1"/>
    <col min="13573" max="13573" width="15.375" style="1" customWidth="1"/>
    <col min="13574" max="13574" width="14.125" style="1" customWidth="1"/>
    <col min="13575" max="13575" width="14.875" style="1" customWidth="1"/>
    <col min="13576" max="13576" width="13.125" style="1" customWidth="1"/>
    <col min="13577" max="13577" width="14.5" style="1" bestFit="1" customWidth="1"/>
    <col min="13578" max="13578" width="12.125" style="1" customWidth="1"/>
    <col min="13579" max="13579" width="12.875" style="1" bestFit="1" customWidth="1"/>
    <col min="13580" max="13580" width="14.5" style="1" bestFit="1" customWidth="1"/>
    <col min="13581" max="13581" width="12.875" style="1" bestFit="1" customWidth="1"/>
    <col min="13582" max="13824" width="9" style="1"/>
    <col min="13825" max="13826" width="3" style="1" customWidth="1"/>
    <col min="13827" max="13827" width="12.25" style="1" customWidth="1"/>
    <col min="13828" max="13828" width="14.25" style="1" customWidth="1"/>
    <col min="13829" max="13829" width="15.375" style="1" customWidth="1"/>
    <col min="13830" max="13830" width="14.125" style="1" customWidth="1"/>
    <col min="13831" max="13831" width="14.875" style="1" customWidth="1"/>
    <col min="13832" max="13832" width="13.125" style="1" customWidth="1"/>
    <col min="13833" max="13833" width="14.5" style="1" bestFit="1" customWidth="1"/>
    <col min="13834" max="13834" width="12.125" style="1" customWidth="1"/>
    <col min="13835" max="13835" width="12.875" style="1" bestFit="1" customWidth="1"/>
    <col min="13836" max="13836" width="14.5" style="1" bestFit="1" customWidth="1"/>
    <col min="13837" max="13837" width="12.875" style="1" bestFit="1" customWidth="1"/>
    <col min="13838" max="14080" width="9" style="1"/>
    <col min="14081" max="14082" width="3" style="1" customWidth="1"/>
    <col min="14083" max="14083" width="12.25" style="1" customWidth="1"/>
    <col min="14084" max="14084" width="14.25" style="1" customWidth="1"/>
    <col min="14085" max="14085" width="15.375" style="1" customWidth="1"/>
    <col min="14086" max="14086" width="14.125" style="1" customWidth="1"/>
    <col min="14087" max="14087" width="14.875" style="1" customWidth="1"/>
    <col min="14088" max="14088" width="13.125" style="1" customWidth="1"/>
    <col min="14089" max="14089" width="14.5" style="1" bestFit="1" customWidth="1"/>
    <col min="14090" max="14090" width="12.125" style="1" customWidth="1"/>
    <col min="14091" max="14091" width="12.875" style="1" bestFit="1" customWidth="1"/>
    <col min="14092" max="14092" width="14.5" style="1" bestFit="1" customWidth="1"/>
    <col min="14093" max="14093" width="12.875" style="1" bestFit="1" customWidth="1"/>
    <col min="14094" max="14336" width="9" style="1"/>
    <col min="14337" max="14338" width="3" style="1" customWidth="1"/>
    <col min="14339" max="14339" width="12.25" style="1" customWidth="1"/>
    <col min="14340" max="14340" width="14.25" style="1" customWidth="1"/>
    <col min="14341" max="14341" width="15.375" style="1" customWidth="1"/>
    <col min="14342" max="14342" width="14.125" style="1" customWidth="1"/>
    <col min="14343" max="14343" width="14.875" style="1" customWidth="1"/>
    <col min="14344" max="14344" width="13.125" style="1" customWidth="1"/>
    <col min="14345" max="14345" width="14.5" style="1" bestFit="1" customWidth="1"/>
    <col min="14346" max="14346" width="12.125" style="1" customWidth="1"/>
    <col min="14347" max="14347" width="12.875" style="1" bestFit="1" customWidth="1"/>
    <col min="14348" max="14348" width="14.5" style="1" bestFit="1" customWidth="1"/>
    <col min="14349" max="14349" width="12.875" style="1" bestFit="1" customWidth="1"/>
    <col min="14350" max="14592" width="9" style="1"/>
    <col min="14593" max="14594" width="3" style="1" customWidth="1"/>
    <col min="14595" max="14595" width="12.25" style="1" customWidth="1"/>
    <col min="14596" max="14596" width="14.25" style="1" customWidth="1"/>
    <col min="14597" max="14597" width="15.375" style="1" customWidth="1"/>
    <col min="14598" max="14598" width="14.125" style="1" customWidth="1"/>
    <col min="14599" max="14599" width="14.875" style="1" customWidth="1"/>
    <col min="14600" max="14600" width="13.125" style="1" customWidth="1"/>
    <col min="14601" max="14601" width="14.5" style="1" bestFit="1" customWidth="1"/>
    <col min="14602" max="14602" width="12.125" style="1" customWidth="1"/>
    <col min="14603" max="14603" width="12.875" style="1" bestFit="1" customWidth="1"/>
    <col min="14604" max="14604" width="14.5" style="1" bestFit="1" customWidth="1"/>
    <col min="14605" max="14605" width="12.875" style="1" bestFit="1" customWidth="1"/>
    <col min="14606" max="14848" width="9" style="1"/>
    <col min="14849" max="14850" width="3" style="1" customWidth="1"/>
    <col min="14851" max="14851" width="12.25" style="1" customWidth="1"/>
    <col min="14852" max="14852" width="14.25" style="1" customWidth="1"/>
    <col min="14853" max="14853" width="15.375" style="1" customWidth="1"/>
    <col min="14854" max="14854" width="14.125" style="1" customWidth="1"/>
    <col min="14855" max="14855" width="14.875" style="1" customWidth="1"/>
    <col min="14856" max="14856" width="13.125" style="1" customWidth="1"/>
    <col min="14857" max="14857" width="14.5" style="1" bestFit="1" customWidth="1"/>
    <col min="14858" max="14858" width="12.125" style="1" customWidth="1"/>
    <col min="14859" max="14859" width="12.875" style="1" bestFit="1" customWidth="1"/>
    <col min="14860" max="14860" width="14.5" style="1" bestFit="1" customWidth="1"/>
    <col min="14861" max="14861" width="12.875" style="1" bestFit="1" customWidth="1"/>
    <col min="14862" max="15104" width="9" style="1"/>
    <col min="15105" max="15106" width="3" style="1" customWidth="1"/>
    <col min="15107" max="15107" width="12.25" style="1" customWidth="1"/>
    <col min="15108" max="15108" width="14.25" style="1" customWidth="1"/>
    <col min="15109" max="15109" width="15.375" style="1" customWidth="1"/>
    <col min="15110" max="15110" width="14.125" style="1" customWidth="1"/>
    <col min="15111" max="15111" width="14.875" style="1" customWidth="1"/>
    <col min="15112" max="15112" width="13.125" style="1" customWidth="1"/>
    <col min="15113" max="15113" width="14.5" style="1" bestFit="1" customWidth="1"/>
    <col min="15114" max="15114" width="12.125" style="1" customWidth="1"/>
    <col min="15115" max="15115" width="12.875" style="1" bestFit="1" customWidth="1"/>
    <col min="15116" max="15116" width="14.5" style="1" bestFit="1" customWidth="1"/>
    <col min="15117" max="15117" width="12.875" style="1" bestFit="1" customWidth="1"/>
    <col min="15118" max="15360" width="9" style="1"/>
    <col min="15361" max="15362" width="3" style="1" customWidth="1"/>
    <col min="15363" max="15363" width="12.25" style="1" customWidth="1"/>
    <col min="15364" max="15364" width="14.25" style="1" customWidth="1"/>
    <col min="15365" max="15365" width="15.375" style="1" customWidth="1"/>
    <col min="15366" max="15366" width="14.125" style="1" customWidth="1"/>
    <col min="15367" max="15367" width="14.875" style="1" customWidth="1"/>
    <col min="15368" max="15368" width="13.125" style="1" customWidth="1"/>
    <col min="15369" max="15369" width="14.5" style="1" bestFit="1" customWidth="1"/>
    <col min="15370" max="15370" width="12.125" style="1" customWidth="1"/>
    <col min="15371" max="15371" width="12.875" style="1" bestFit="1" customWidth="1"/>
    <col min="15372" max="15372" width="14.5" style="1" bestFit="1" customWidth="1"/>
    <col min="15373" max="15373" width="12.875" style="1" bestFit="1" customWidth="1"/>
    <col min="15374" max="15616" width="9" style="1"/>
    <col min="15617" max="15618" width="3" style="1" customWidth="1"/>
    <col min="15619" max="15619" width="12.25" style="1" customWidth="1"/>
    <col min="15620" max="15620" width="14.25" style="1" customWidth="1"/>
    <col min="15621" max="15621" width="15.375" style="1" customWidth="1"/>
    <col min="15622" max="15622" width="14.125" style="1" customWidth="1"/>
    <col min="15623" max="15623" width="14.875" style="1" customWidth="1"/>
    <col min="15624" max="15624" width="13.125" style="1" customWidth="1"/>
    <col min="15625" max="15625" width="14.5" style="1" bestFit="1" customWidth="1"/>
    <col min="15626" max="15626" width="12.125" style="1" customWidth="1"/>
    <col min="15627" max="15627" width="12.875" style="1" bestFit="1" customWidth="1"/>
    <col min="15628" max="15628" width="14.5" style="1" bestFit="1" customWidth="1"/>
    <col min="15629" max="15629" width="12.875" style="1" bestFit="1" customWidth="1"/>
    <col min="15630" max="15872" width="9" style="1"/>
    <col min="15873" max="15874" width="3" style="1" customWidth="1"/>
    <col min="15875" max="15875" width="12.25" style="1" customWidth="1"/>
    <col min="15876" max="15876" width="14.25" style="1" customWidth="1"/>
    <col min="15877" max="15877" width="15.375" style="1" customWidth="1"/>
    <col min="15878" max="15878" width="14.125" style="1" customWidth="1"/>
    <col min="15879" max="15879" width="14.875" style="1" customWidth="1"/>
    <col min="15880" max="15880" width="13.125" style="1" customWidth="1"/>
    <col min="15881" max="15881" width="14.5" style="1" bestFit="1" customWidth="1"/>
    <col min="15882" max="15882" width="12.125" style="1" customWidth="1"/>
    <col min="15883" max="15883" width="12.875" style="1" bestFit="1" customWidth="1"/>
    <col min="15884" max="15884" width="14.5" style="1" bestFit="1" customWidth="1"/>
    <col min="15885" max="15885" width="12.875" style="1" bestFit="1" customWidth="1"/>
    <col min="15886" max="16128" width="9" style="1"/>
    <col min="16129" max="16130" width="3" style="1" customWidth="1"/>
    <col min="16131" max="16131" width="12.25" style="1" customWidth="1"/>
    <col min="16132" max="16132" width="14.25" style="1" customWidth="1"/>
    <col min="16133" max="16133" width="15.375" style="1" customWidth="1"/>
    <col min="16134" max="16134" width="14.125" style="1" customWidth="1"/>
    <col min="16135" max="16135" width="14.875" style="1" customWidth="1"/>
    <col min="16136" max="16136" width="13.125" style="1" customWidth="1"/>
    <col min="16137" max="16137" width="14.5" style="1" bestFit="1" customWidth="1"/>
    <col min="16138" max="16138" width="12.125" style="1" customWidth="1"/>
    <col min="16139" max="16139" width="12.875" style="1" bestFit="1" customWidth="1"/>
    <col min="16140" max="16140" width="14.5" style="1" bestFit="1" customWidth="1"/>
    <col min="16141" max="16141" width="12.875" style="1" bestFit="1" customWidth="1"/>
    <col min="16142" max="16384" width="9" style="1"/>
  </cols>
  <sheetData>
    <row r="1" spans="1:13" ht="39" customHeight="1" x14ac:dyDescent="0.3">
      <c r="A1" s="99" t="s">
        <v>0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</row>
    <row r="2" spans="1:13" ht="26.25" x14ac:dyDescent="0.3">
      <c r="A2" s="121" t="s">
        <v>58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</row>
    <row r="3" spans="1:13" s="2" customFormat="1" ht="16.5" customHeight="1" thickBot="1" x14ac:dyDescent="0.35">
      <c r="L3" s="11" t="s">
        <v>52</v>
      </c>
    </row>
    <row r="4" spans="1:13" ht="15.95" customHeight="1" x14ac:dyDescent="0.3">
      <c r="A4" s="122" t="s">
        <v>1</v>
      </c>
      <c r="B4" s="123"/>
      <c r="C4" s="123"/>
      <c r="D4" s="123" t="s">
        <v>2</v>
      </c>
      <c r="E4" s="123"/>
      <c r="F4" s="123" t="s">
        <v>3</v>
      </c>
      <c r="G4" s="123"/>
      <c r="H4" s="123" t="s">
        <v>4</v>
      </c>
      <c r="I4" s="123"/>
      <c r="J4" s="123" t="s">
        <v>5</v>
      </c>
      <c r="K4" s="123"/>
      <c r="L4" s="124" t="s">
        <v>6</v>
      </c>
      <c r="M4" s="14"/>
    </row>
    <row r="5" spans="1:13" ht="15.95" customHeight="1" thickBot="1" x14ac:dyDescent="0.35">
      <c r="A5" s="52" t="s">
        <v>7</v>
      </c>
      <c r="B5" s="53" t="s">
        <v>8</v>
      </c>
      <c r="C5" s="53" t="s">
        <v>9</v>
      </c>
      <c r="D5" s="53" t="s">
        <v>10</v>
      </c>
      <c r="E5" s="53" t="s">
        <v>11</v>
      </c>
      <c r="F5" s="53" t="s">
        <v>10</v>
      </c>
      <c r="G5" s="53" t="s">
        <v>11</v>
      </c>
      <c r="H5" s="53" t="s">
        <v>10</v>
      </c>
      <c r="I5" s="53" t="s">
        <v>11</v>
      </c>
      <c r="J5" s="53" t="s">
        <v>10</v>
      </c>
      <c r="K5" s="53" t="s">
        <v>11</v>
      </c>
      <c r="L5" s="125"/>
      <c r="M5" s="14"/>
    </row>
    <row r="6" spans="1:13" ht="15.95" customHeight="1" x14ac:dyDescent="0.3">
      <c r="A6" s="126" t="s">
        <v>12</v>
      </c>
      <c r="B6" s="127"/>
      <c r="C6" s="127"/>
      <c r="D6" s="54">
        <f t="shared" ref="D6:L6" si="0">SUM(D7,D17,D20)</f>
        <v>16126655350</v>
      </c>
      <c r="E6" s="54">
        <f t="shared" si="0"/>
        <v>265363780560</v>
      </c>
      <c r="F6" s="54">
        <f t="shared" si="0"/>
        <v>14458660360</v>
      </c>
      <c r="G6" s="54">
        <f t="shared" si="0"/>
        <v>258529939270</v>
      </c>
      <c r="H6" s="54">
        <f t="shared" si="0"/>
        <v>203069730</v>
      </c>
      <c r="I6" s="54">
        <f t="shared" si="0"/>
        <v>12104147360</v>
      </c>
      <c r="J6" s="54">
        <f t="shared" si="0"/>
        <v>31354410</v>
      </c>
      <c r="K6" s="54">
        <f t="shared" si="0"/>
        <v>280572510</v>
      </c>
      <c r="L6" s="55">
        <f t="shared" si="0"/>
        <v>6553268780</v>
      </c>
      <c r="M6" s="15" t="str">
        <f>IF(E6-G6-K6=L6,"",E6-G6-K6)</f>
        <v/>
      </c>
    </row>
    <row r="7" spans="1:13" ht="15.95" customHeight="1" x14ac:dyDescent="0.3">
      <c r="A7" s="129" t="s">
        <v>13</v>
      </c>
      <c r="B7" s="128" t="s">
        <v>14</v>
      </c>
      <c r="C7" s="128"/>
      <c r="D7" s="27">
        <f t="shared" ref="D7:L7" si="1">SUM(D8:D16)</f>
        <v>13856354990</v>
      </c>
      <c r="E7" s="27">
        <f t="shared" si="1"/>
        <v>239732223600</v>
      </c>
      <c r="F7" s="27">
        <f t="shared" si="1"/>
        <v>12404504160</v>
      </c>
      <c r="G7" s="27">
        <f t="shared" si="1"/>
        <v>237082700180</v>
      </c>
      <c r="H7" s="27">
        <f t="shared" si="1"/>
        <v>79751450</v>
      </c>
      <c r="I7" s="27">
        <f t="shared" si="1"/>
        <v>7201728430</v>
      </c>
      <c r="J7" s="27">
        <f t="shared" si="1"/>
        <v>3392150</v>
      </c>
      <c r="K7" s="27">
        <f t="shared" si="1"/>
        <v>3620600</v>
      </c>
      <c r="L7" s="28">
        <f t="shared" si="1"/>
        <v>2645902820</v>
      </c>
      <c r="M7" s="15" t="str">
        <f t="shared" ref="M7:M20" si="2">IF(E7-G7-K7=L7,"",E7-G7-K7)</f>
        <v/>
      </c>
    </row>
    <row r="8" spans="1:13" ht="15.95" customHeight="1" x14ac:dyDescent="0.3">
      <c r="A8" s="129"/>
      <c r="B8" s="131"/>
      <c r="C8" s="18" t="s">
        <v>15</v>
      </c>
      <c r="D8" s="70">
        <v>2265452050</v>
      </c>
      <c r="E8" s="70">
        <v>35685153080</v>
      </c>
      <c r="F8" s="70">
        <v>2246908950</v>
      </c>
      <c r="G8" s="70">
        <v>35608058440</v>
      </c>
      <c r="H8" s="70">
        <v>5501820</v>
      </c>
      <c r="I8" s="70">
        <v>317623690</v>
      </c>
      <c r="J8" s="70">
        <v>0</v>
      </c>
      <c r="K8" s="70">
        <v>0</v>
      </c>
      <c r="L8" s="89">
        <v>77094640</v>
      </c>
      <c r="M8" s="15" t="str">
        <f t="shared" si="2"/>
        <v/>
      </c>
    </row>
    <row r="9" spans="1:13" ht="15.95" customHeight="1" x14ac:dyDescent="0.3">
      <c r="A9" s="129"/>
      <c r="B9" s="131"/>
      <c r="C9" s="18" t="s">
        <v>16</v>
      </c>
      <c r="D9" s="70">
        <v>4012120</v>
      </c>
      <c r="E9" s="70">
        <v>25629250</v>
      </c>
      <c r="F9" s="70">
        <v>4012120</v>
      </c>
      <c r="G9" s="70">
        <v>25629250</v>
      </c>
      <c r="H9" s="70">
        <v>0</v>
      </c>
      <c r="I9" s="70">
        <v>0</v>
      </c>
      <c r="J9" s="70">
        <v>0</v>
      </c>
      <c r="K9" s="70">
        <v>0</v>
      </c>
      <c r="L9" s="89">
        <v>0</v>
      </c>
      <c r="M9" s="15" t="str">
        <f t="shared" si="2"/>
        <v/>
      </c>
    </row>
    <row r="10" spans="1:13" ht="15.95" customHeight="1" x14ac:dyDescent="0.3">
      <c r="A10" s="129"/>
      <c r="B10" s="131"/>
      <c r="C10" s="18" t="s">
        <v>17</v>
      </c>
      <c r="D10" s="42"/>
      <c r="E10" s="42"/>
      <c r="F10" s="42"/>
      <c r="G10" s="42"/>
      <c r="H10" s="42"/>
      <c r="I10" s="42"/>
      <c r="J10" s="42"/>
      <c r="K10" s="42"/>
      <c r="L10" s="43"/>
      <c r="M10" s="15" t="str">
        <f t="shared" si="2"/>
        <v/>
      </c>
    </row>
    <row r="11" spans="1:13" ht="15.95" customHeight="1" x14ac:dyDescent="0.3">
      <c r="A11" s="129"/>
      <c r="B11" s="131"/>
      <c r="C11" s="18" t="s">
        <v>18</v>
      </c>
      <c r="D11" s="70">
        <v>0</v>
      </c>
      <c r="E11" s="70">
        <v>800605600</v>
      </c>
      <c r="F11" s="70">
        <v>11031910</v>
      </c>
      <c r="G11" s="70">
        <v>754779490</v>
      </c>
      <c r="H11" s="70">
        <v>0</v>
      </c>
      <c r="I11" s="70">
        <v>40900</v>
      </c>
      <c r="J11" s="70">
        <v>10300</v>
      </c>
      <c r="K11" s="70">
        <v>10300</v>
      </c>
      <c r="L11" s="89">
        <v>45815810</v>
      </c>
      <c r="M11" s="15" t="str">
        <f t="shared" si="2"/>
        <v/>
      </c>
    </row>
    <row r="12" spans="1:13" ht="15.95" customHeight="1" x14ac:dyDescent="0.3">
      <c r="A12" s="129"/>
      <c r="B12" s="131"/>
      <c r="C12" s="18" t="s">
        <v>19</v>
      </c>
      <c r="D12" s="70">
        <v>6790643620</v>
      </c>
      <c r="E12" s="70">
        <v>25621660370</v>
      </c>
      <c r="F12" s="70">
        <v>5523175380</v>
      </c>
      <c r="G12" s="70">
        <v>23960312420</v>
      </c>
      <c r="H12" s="70">
        <v>20330970</v>
      </c>
      <c r="I12" s="70">
        <v>750274280</v>
      </c>
      <c r="J12" s="70">
        <v>0</v>
      </c>
      <c r="K12" s="70">
        <v>228450</v>
      </c>
      <c r="L12" s="89">
        <v>1661119500</v>
      </c>
      <c r="M12" s="15" t="str">
        <f t="shared" si="2"/>
        <v/>
      </c>
    </row>
    <row r="13" spans="1:13" ht="15.95" customHeight="1" x14ac:dyDescent="0.3">
      <c r="A13" s="129"/>
      <c r="B13" s="131"/>
      <c r="C13" s="18" t="s">
        <v>53</v>
      </c>
      <c r="D13" s="70">
        <v>10432340</v>
      </c>
      <c r="E13" s="70">
        <v>128425700</v>
      </c>
      <c r="F13" s="70">
        <v>10432340</v>
      </c>
      <c r="G13" s="70">
        <v>128425700</v>
      </c>
      <c r="H13" s="70">
        <v>0</v>
      </c>
      <c r="I13" s="70">
        <v>0</v>
      </c>
      <c r="J13" s="70">
        <v>0</v>
      </c>
      <c r="K13" s="70">
        <v>0</v>
      </c>
      <c r="L13" s="89">
        <v>0</v>
      </c>
      <c r="M13" s="15" t="str">
        <f t="shared" si="2"/>
        <v/>
      </c>
    </row>
    <row r="14" spans="1:13" ht="15.95" customHeight="1" x14ac:dyDescent="0.3">
      <c r="A14" s="129"/>
      <c r="B14" s="131"/>
      <c r="C14" s="18" t="s">
        <v>20</v>
      </c>
      <c r="D14" s="42"/>
      <c r="E14" s="42"/>
      <c r="F14" s="42"/>
      <c r="G14" s="42"/>
      <c r="H14" s="42"/>
      <c r="I14" s="42"/>
      <c r="J14" s="42"/>
      <c r="K14" s="42"/>
      <c r="L14" s="43"/>
      <c r="M14" s="15" t="str">
        <f t="shared" si="2"/>
        <v/>
      </c>
    </row>
    <row r="15" spans="1:13" ht="15.95" customHeight="1" x14ac:dyDescent="0.3">
      <c r="A15" s="129"/>
      <c r="B15" s="131"/>
      <c r="C15" s="18" t="s">
        <v>21</v>
      </c>
      <c r="D15" s="42"/>
      <c r="E15" s="42"/>
      <c r="F15" s="42"/>
      <c r="G15" s="42"/>
      <c r="H15" s="42"/>
      <c r="I15" s="42"/>
      <c r="J15" s="42"/>
      <c r="K15" s="42"/>
      <c r="L15" s="43"/>
      <c r="M15" s="15" t="str">
        <f t="shared" si="2"/>
        <v/>
      </c>
    </row>
    <row r="16" spans="1:13" ht="15.95" customHeight="1" x14ac:dyDescent="0.3">
      <c r="A16" s="129"/>
      <c r="B16" s="131"/>
      <c r="C16" s="18" t="s">
        <v>22</v>
      </c>
      <c r="D16" s="70">
        <v>4785814860</v>
      </c>
      <c r="E16" s="70">
        <v>177470749600</v>
      </c>
      <c r="F16" s="70">
        <v>4608943460</v>
      </c>
      <c r="G16" s="70">
        <v>176605494880</v>
      </c>
      <c r="H16" s="70">
        <v>53918660</v>
      </c>
      <c r="I16" s="70">
        <v>6133789560</v>
      </c>
      <c r="J16" s="70">
        <v>3381850</v>
      </c>
      <c r="K16" s="70">
        <v>3381850</v>
      </c>
      <c r="L16" s="89">
        <v>861872870</v>
      </c>
      <c r="M16" s="15" t="str">
        <f t="shared" si="2"/>
        <v/>
      </c>
    </row>
    <row r="17" spans="1:17" ht="15.95" customHeight="1" x14ac:dyDescent="0.3">
      <c r="A17" s="129"/>
      <c r="B17" s="128" t="s">
        <v>23</v>
      </c>
      <c r="C17" s="128"/>
      <c r="D17" s="27">
        <f t="shared" ref="D17:L17" si="3">SUM(D18:D19)</f>
        <v>2381511920</v>
      </c>
      <c r="E17" s="27">
        <f t="shared" si="3"/>
        <v>24079509400</v>
      </c>
      <c r="F17" s="27">
        <f t="shared" si="3"/>
        <v>2088971810</v>
      </c>
      <c r="G17" s="27">
        <f t="shared" si="3"/>
        <v>23255382500</v>
      </c>
      <c r="H17" s="27">
        <f t="shared" si="3"/>
        <v>6719950</v>
      </c>
      <c r="I17" s="27">
        <f t="shared" si="3"/>
        <v>264168420</v>
      </c>
      <c r="J17" s="27">
        <f t="shared" si="3"/>
        <v>15710</v>
      </c>
      <c r="K17" s="27">
        <f t="shared" si="3"/>
        <v>84230</v>
      </c>
      <c r="L17" s="28">
        <f t="shared" si="3"/>
        <v>824042670</v>
      </c>
      <c r="M17" s="15" t="str">
        <f t="shared" si="2"/>
        <v/>
      </c>
    </row>
    <row r="18" spans="1:17" ht="15.95" customHeight="1" x14ac:dyDescent="0.3">
      <c r="A18" s="129"/>
      <c r="B18" s="131"/>
      <c r="C18" s="18" t="s">
        <v>24</v>
      </c>
      <c r="D18" s="70">
        <v>1695620</v>
      </c>
      <c r="E18" s="70">
        <v>6518292080</v>
      </c>
      <c r="F18" s="70">
        <v>15779890</v>
      </c>
      <c r="G18" s="70">
        <v>6371891950</v>
      </c>
      <c r="H18" s="70">
        <v>0</v>
      </c>
      <c r="I18" s="70">
        <v>278160</v>
      </c>
      <c r="J18" s="70">
        <v>0</v>
      </c>
      <c r="K18" s="70">
        <v>0</v>
      </c>
      <c r="L18" s="89">
        <v>146400130</v>
      </c>
      <c r="M18" s="15" t="str">
        <f t="shared" si="2"/>
        <v/>
      </c>
    </row>
    <row r="19" spans="1:17" ht="15.95" customHeight="1" x14ac:dyDescent="0.3">
      <c r="A19" s="129"/>
      <c r="B19" s="131"/>
      <c r="C19" s="18" t="s">
        <v>27</v>
      </c>
      <c r="D19" s="70">
        <v>2379816300</v>
      </c>
      <c r="E19" s="70">
        <v>17561217320</v>
      </c>
      <c r="F19" s="70">
        <v>2073191920</v>
      </c>
      <c r="G19" s="70">
        <v>16883490550</v>
      </c>
      <c r="H19" s="70">
        <v>6719950</v>
      </c>
      <c r="I19" s="70">
        <v>263890260</v>
      </c>
      <c r="J19" s="70">
        <v>15710</v>
      </c>
      <c r="K19" s="70">
        <v>84230</v>
      </c>
      <c r="L19" s="89">
        <v>677642540</v>
      </c>
      <c r="M19" s="15" t="str">
        <f t="shared" si="2"/>
        <v/>
      </c>
    </row>
    <row r="20" spans="1:17" ht="15.95" customHeight="1" x14ac:dyDescent="0.3">
      <c r="A20" s="129"/>
      <c r="B20" s="128" t="s">
        <v>28</v>
      </c>
      <c r="C20" s="128"/>
      <c r="D20" s="27">
        <f t="shared" ref="D20:L20" si="4">SUM(D21:D34)</f>
        <v>-111211560</v>
      </c>
      <c r="E20" s="27">
        <f t="shared" si="4"/>
        <v>1552047560</v>
      </c>
      <c r="F20" s="27">
        <f t="shared" si="4"/>
        <v>-34815610</v>
      </c>
      <c r="G20" s="27">
        <f t="shared" si="4"/>
        <v>-1808143410</v>
      </c>
      <c r="H20" s="27">
        <f t="shared" si="4"/>
        <v>116598330</v>
      </c>
      <c r="I20" s="27">
        <f t="shared" si="4"/>
        <v>4638250510</v>
      </c>
      <c r="J20" s="27">
        <f t="shared" si="4"/>
        <v>27946550</v>
      </c>
      <c r="K20" s="27">
        <f t="shared" si="4"/>
        <v>276867680</v>
      </c>
      <c r="L20" s="28">
        <f t="shared" si="4"/>
        <v>3083323290</v>
      </c>
      <c r="M20" s="15" t="str">
        <f t="shared" si="2"/>
        <v/>
      </c>
    </row>
    <row r="21" spans="1:17" ht="15.95" customHeight="1" x14ac:dyDescent="0.3">
      <c r="A21" s="129"/>
      <c r="B21" s="131"/>
      <c r="C21" s="88" t="s">
        <v>15</v>
      </c>
      <c r="D21" s="70">
        <v>-20882170</v>
      </c>
      <c r="E21" s="70">
        <v>-1956500040</v>
      </c>
      <c r="F21" s="70">
        <v>-19097500</v>
      </c>
      <c r="G21" s="70">
        <v>-2039506940</v>
      </c>
      <c r="H21" s="70">
        <v>21042820</v>
      </c>
      <c r="I21" s="70">
        <v>2086323430</v>
      </c>
      <c r="J21" s="70">
        <v>25460</v>
      </c>
      <c r="K21" s="70">
        <v>6744060</v>
      </c>
      <c r="L21" s="89">
        <v>76262840</v>
      </c>
      <c r="M21" s="15"/>
    </row>
    <row r="22" spans="1:17" s="3" customFormat="1" ht="15.95" customHeight="1" x14ac:dyDescent="0.3">
      <c r="A22" s="129"/>
      <c r="B22" s="131"/>
      <c r="C22" s="88" t="s">
        <v>16</v>
      </c>
      <c r="D22" s="70">
        <v>0</v>
      </c>
      <c r="E22" s="70">
        <v>2749670</v>
      </c>
      <c r="F22" s="70">
        <v>0</v>
      </c>
      <c r="G22" s="70">
        <v>0</v>
      </c>
      <c r="H22" s="70">
        <v>0</v>
      </c>
      <c r="I22" s="70">
        <v>0</v>
      </c>
      <c r="J22" s="70">
        <v>0</v>
      </c>
      <c r="K22" s="70">
        <v>0</v>
      </c>
      <c r="L22" s="89">
        <v>2749670</v>
      </c>
      <c r="M22" s="15"/>
    </row>
    <row r="23" spans="1:17" ht="15.95" customHeight="1" x14ac:dyDescent="0.3">
      <c r="A23" s="129"/>
      <c r="B23" s="131"/>
      <c r="C23" s="88" t="s">
        <v>17</v>
      </c>
      <c r="D23" s="42"/>
      <c r="E23" s="42"/>
      <c r="F23" s="42"/>
      <c r="G23" s="42"/>
      <c r="H23" s="42"/>
      <c r="I23" s="42"/>
      <c r="J23" s="42"/>
      <c r="K23" s="42"/>
      <c r="L23" s="43"/>
      <c r="M23" s="15"/>
    </row>
    <row r="24" spans="1:17" ht="15.95" customHeight="1" x14ac:dyDescent="0.3">
      <c r="A24" s="129"/>
      <c r="B24" s="131"/>
      <c r="C24" s="88" t="s">
        <v>29</v>
      </c>
      <c r="D24" s="42"/>
      <c r="E24" s="42"/>
      <c r="F24" s="42"/>
      <c r="G24" s="42"/>
      <c r="H24" s="42"/>
      <c r="I24" s="42"/>
      <c r="J24" s="42"/>
      <c r="K24" s="42"/>
      <c r="L24" s="43"/>
      <c r="M24" s="15"/>
      <c r="Q24" s="16"/>
    </row>
    <row r="25" spans="1:17" ht="15.95" customHeight="1" x14ac:dyDescent="0.3">
      <c r="A25" s="129"/>
      <c r="B25" s="131"/>
      <c r="C25" s="88" t="s">
        <v>18</v>
      </c>
      <c r="D25" s="70">
        <v>1000000</v>
      </c>
      <c r="E25" s="70">
        <v>273989740</v>
      </c>
      <c r="F25" s="70">
        <v>9034960</v>
      </c>
      <c r="G25" s="70">
        <v>69852720</v>
      </c>
      <c r="H25" s="70">
        <v>0</v>
      </c>
      <c r="I25" s="70">
        <v>41200</v>
      </c>
      <c r="J25" s="70">
        <v>528090</v>
      </c>
      <c r="K25" s="70">
        <v>24556860</v>
      </c>
      <c r="L25" s="89">
        <v>179580160</v>
      </c>
      <c r="M25" s="15"/>
    </row>
    <row r="26" spans="1:17" ht="15.95" customHeight="1" x14ac:dyDescent="0.3">
      <c r="A26" s="129"/>
      <c r="B26" s="131"/>
      <c r="C26" s="88" t="s">
        <v>19</v>
      </c>
      <c r="D26" s="70">
        <v>-273320</v>
      </c>
      <c r="E26" s="70">
        <v>2840867820</v>
      </c>
      <c r="F26" s="70">
        <v>36293710</v>
      </c>
      <c r="G26" s="70">
        <v>1711862080</v>
      </c>
      <c r="H26" s="70">
        <v>324690</v>
      </c>
      <c r="I26" s="70">
        <v>34161500</v>
      </c>
      <c r="J26" s="70">
        <v>15227000</v>
      </c>
      <c r="K26" s="70">
        <v>97772560</v>
      </c>
      <c r="L26" s="89">
        <v>1031233180</v>
      </c>
      <c r="M26" s="15"/>
    </row>
    <row r="27" spans="1:17" ht="15.95" customHeight="1" x14ac:dyDescent="0.3">
      <c r="A27" s="129"/>
      <c r="B27" s="131"/>
      <c r="C27" s="88" t="s">
        <v>20</v>
      </c>
      <c r="D27" s="42"/>
      <c r="E27" s="42"/>
      <c r="F27" s="42"/>
      <c r="G27" s="42"/>
      <c r="H27" s="42"/>
      <c r="I27" s="42"/>
      <c r="J27" s="42"/>
      <c r="K27" s="42"/>
      <c r="L27" s="43"/>
      <c r="M27" s="15"/>
    </row>
    <row r="28" spans="1:17" ht="15.95" customHeight="1" x14ac:dyDescent="0.3">
      <c r="A28" s="129"/>
      <c r="B28" s="131"/>
      <c r="C28" s="88" t="s">
        <v>43</v>
      </c>
      <c r="D28" s="42"/>
      <c r="E28" s="42"/>
      <c r="F28" s="42"/>
      <c r="G28" s="42"/>
      <c r="H28" s="42"/>
      <c r="I28" s="42"/>
      <c r="J28" s="42"/>
      <c r="K28" s="42"/>
      <c r="L28" s="43"/>
      <c r="M28" s="15"/>
    </row>
    <row r="29" spans="1:17" ht="15.95" customHeight="1" x14ac:dyDescent="0.3">
      <c r="A29" s="129"/>
      <c r="B29" s="131"/>
      <c r="C29" s="88" t="s">
        <v>22</v>
      </c>
      <c r="D29" s="70">
        <v>-89521150</v>
      </c>
      <c r="E29" s="70">
        <v>-854502790</v>
      </c>
      <c r="F29" s="70">
        <v>-77109050</v>
      </c>
      <c r="G29" s="70">
        <v>-2031847640</v>
      </c>
      <c r="H29" s="70">
        <v>92796230</v>
      </c>
      <c r="I29" s="70">
        <v>2296790850</v>
      </c>
      <c r="J29" s="70">
        <v>5281600</v>
      </c>
      <c r="K29" s="70">
        <v>108264060</v>
      </c>
      <c r="L29" s="89">
        <v>1069080790</v>
      </c>
      <c r="M29" s="15"/>
    </row>
    <row r="30" spans="1:17" ht="15.95" customHeight="1" x14ac:dyDescent="0.3">
      <c r="A30" s="129"/>
      <c r="B30" s="131"/>
      <c r="C30" s="88" t="s">
        <v>24</v>
      </c>
      <c r="D30" s="70">
        <v>466480</v>
      </c>
      <c r="E30" s="70">
        <v>202669920</v>
      </c>
      <c r="F30" s="70">
        <v>2816260</v>
      </c>
      <c r="G30" s="70">
        <v>56687120</v>
      </c>
      <c r="H30" s="70">
        <v>0</v>
      </c>
      <c r="I30" s="70">
        <v>1754700</v>
      </c>
      <c r="J30" s="70">
        <v>595690</v>
      </c>
      <c r="K30" s="70">
        <v>2120590</v>
      </c>
      <c r="L30" s="89">
        <v>143862210</v>
      </c>
      <c r="M30" s="15"/>
    </row>
    <row r="31" spans="1:17" ht="15.95" customHeight="1" x14ac:dyDescent="0.3">
      <c r="A31" s="129"/>
      <c r="B31" s="131"/>
      <c r="C31" s="88" t="s">
        <v>25</v>
      </c>
      <c r="D31" s="70">
        <v>0</v>
      </c>
      <c r="E31" s="70">
        <v>70096930</v>
      </c>
      <c r="F31" s="70">
        <v>0</v>
      </c>
      <c r="G31" s="70">
        <v>503980</v>
      </c>
      <c r="H31" s="70">
        <v>0</v>
      </c>
      <c r="I31" s="70">
        <v>0</v>
      </c>
      <c r="J31" s="70">
        <v>0</v>
      </c>
      <c r="K31" s="70">
        <v>372670</v>
      </c>
      <c r="L31" s="89">
        <v>69220280</v>
      </c>
      <c r="M31" s="15"/>
    </row>
    <row r="32" spans="1:17" ht="15.95" customHeight="1" x14ac:dyDescent="0.3">
      <c r="A32" s="129"/>
      <c r="B32" s="131"/>
      <c r="C32" s="88" t="s">
        <v>26</v>
      </c>
      <c r="D32" s="70">
        <v>0</v>
      </c>
      <c r="E32" s="70">
        <v>8222050</v>
      </c>
      <c r="F32" s="70">
        <v>0</v>
      </c>
      <c r="G32" s="70">
        <v>452760</v>
      </c>
      <c r="H32" s="70">
        <v>0</v>
      </c>
      <c r="I32" s="70">
        <v>0</v>
      </c>
      <c r="J32" s="70">
        <v>0</v>
      </c>
      <c r="K32" s="70">
        <v>104150</v>
      </c>
      <c r="L32" s="89">
        <v>7665140</v>
      </c>
      <c r="M32" s="15"/>
    </row>
    <row r="33" spans="1:13" ht="15.95" customHeight="1" x14ac:dyDescent="0.3">
      <c r="A33" s="129"/>
      <c r="B33" s="131"/>
      <c r="C33" s="88" t="s">
        <v>30</v>
      </c>
      <c r="D33" s="70">
        <v>0</v>
      </c>
      <c r="E33" s="70">
        <v>844430</v>
      </c>
      <c r="F33" s="70">
        <v>0</v>
      </c>
      <c r="G33" s="70">
        <v>0</v>
      </c>
      <c r="H33" s="70">
        <v>0</v>
      </c>
      <c r="I33" s="70">
        <v>0</v>
      </c>
      <c r="J33" s="70">
        <v>0</v>
      </c>
      <c r="K33" s="70">
        <v>0</v>
      </c>
      <c r="L33" s="89">
        <v>844430</v>
      </c>
      <c r="M33" s="15"/>
    </row>
    <row r="34" spans="1:13" ht="14.25" thickBot="1" x14ac:dyDescent="0.35">
      <c r="A34" s="130"/>
      <c r="B34" s="132"/>
      <c r="C34" s="90" t="s">
        <v>27</v>
      </c>
      <c r="D34" s="91">
        <v>-2001400</v>
      </c>
      <c r="E34" s="91">
        <v>963609830</v>
      </c>
      <c r="F34" s="91">
        <v>13246010</v>
      </c>
      <c r="G34" s="91">
        <v>423852510</v>
      </c>
      <c r="H34" s="91">
        <v>2434590</v>
      </c>
      <c r="I34" s="91">
        <v>219178830</v>
      </c>
      <c r="J34" s="91">
        <v>6288710</v>
      </c>
      <c r="K34" s="91">
        <v>36932730</v>
      </c>
      <c r="L34" s="92">
        <v>502824590</v>
      </c>
    </row>
    <row r="35" spans="1:13" x14ac:dyDescent="0.3">
      <c r="D35" s="65"/>
      <c r="E35" s="65"/>
      <c r="F35" s="65"/>
      <c r="G35" s="65"/>
      <c r="H35" s="65"/>
      <c r="I35" s="65"/>
      <c r="J35" s="65"/>
      <c r="K35" s="65"/>
      <c r="L35" s="65"/>
      <c r="M35" s="64"/>
    </row>
    <row r="36" spans="1:13" x14ac:dyDescent="0.3">
      <c r="D36" s="64"/>
      <c r="E36" s="64"/>
      <c r="F36" s="64"/>
      <c r="G36" s="64"/>
      <c r="H36" s="64"/>
      <c r="I36" s="64"/>
      <c r="J36" s="64"/>
      <c r="K36" s="64"/>
      <c r="L36" s="64"/>
    </row>
  </sheetData>
  <mergeCells count="16">
    <mergeCell ref="A6:C6"/>
    <mergeCell ref="B7:C7"/>
    <mergeCell ref="A7:A34"/>
    <mergeCell ref="B8:B16"/>
    <mergeCell ref="B17:C17"/>
    <mergeCell ref="B18:B19"/>
    <mergeCell ref="B20:C20"/>
    <mergeCell ref="B21:B34"/>
    <mergeCell ref="A1:L1"/>
    <mergeCell ref="A2:L2"/>
    <mergeCell ref="A4:C4"/>
    <mergeCell ref="D4:E4"/>
    <mergeCell ref="F4:G4"/>
    <mergeCell ref="H4:I4"/>
    <mergeCell ref="J4:K4"/>
    <mergeCell ref="L4:L5"/>
  </mergeCells>
  <phoneticPr fontId="27" type="noConversion"/>
  <conditionalFormatting sqref="D35:L35 D8:L16">
    <cfRule type="cellIs" dxfId="7" priority="12" operator="lessThan">
      <formula>0</formula>
    </cfRule>
  </conditionalFormatting>
  <conditionalFormatting sqref="D17:L17">
    <cfRule type="cellIs" dxfId="6" priority="11" operator="lessThan">
      <formula>0</formula>
    </cfRule>
  </conditionalFormatting>
  <conditionalFormatting sqref="D16:L16">
    <cfRule type="cellIs" dxfId="5" priority="8" operator="lessThan">
      <formula>0</formula>
    </cfRule>
  </conditionalFormatting>
  <conditionalFormatting sqref="D18:L19">
    <cfRule type="cellIs" dxfId="4" priority="2" operator="lessThan">
      <formula>0</formula>
    </cfRule>
  </conditionalFormatting>
  <conditionalFormatting sqref="D21:L34">
    <cfRule type="cellIs" dxfId="3" priority="1" operator="lessThan">
      <formula>0</formula>
    </cfRule>
  </conditionalFormatting>
  <pageMargins left="0.18" right="0.19685039370078741" top="0.23" bottom="0.24" header="0.21" footer="0.18"/>
  <pageSetup paperSize="9" scale="8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39"/>
  <sheetViews>
    <sheetView zoomScaleNormal="100" workbookViewId="0">
      <selection activeCell="L30" sqref="L30"/>
    </sheetView>
  </sheetViews>
  <sheetFormatPr defaultRowHeight="11.25" x14ac:dyDescent="0.3"/>
  <cols>
    <col min="1" max="1" width="3" style="4" customWidth="1"/>
    <col min="2" max="2" width="2.875" style="4" customWidth="1"/>
    <col min="3" max="3" width="11.5" style="4" customWidth="1"/>
    <col min="4" max="12" width="13.625" style="4" customWidth="1"/>
    <col min="13" max="13" width="13" style="4" bestFit="1" customWidth="1"/>
    <col min="14" max="14" width="13.75" style="4" bestFit="1" customWidth="1"/>
    <col min="15" max="15" width="9" style="4"/>
    <col min="16" max="16" width="12.875" style="4" bestFit="1" customWidth="1"/>
    <col min="17" max="17" width="14.5" style="4" bestFit="1" customWidth="1"/>
    <col min="18" max="18" width="13.75" style="4" bestFit="1" customWidth="1"/>
    <col min="19" max="20" width="14.5" style="4" bestFit="1" customWidth="1"/>
    <col min="21" max="256" width="9" style="4"/>
    <col min="257" max="257" width="3" style="4" customWidth="1"/>
    <col min="258" max="258" width="2.875" style="4" customWidth="1"/>
    <col min="259" max="259" width="9" style="4" customWidth="1"/>
    <col min="260" max="260" width="13.5" style="4" customWidth="1"/>
    <col min="261" max="261" width="14.375" style="4" customWidth="1"/>
    <col min="262" max="262" width="14.125" style="4" customWidth="1"/>
    <col min="263" max="263" width="14.625" style="4" customWidth="1"/>
    <col min="264" max="264" width="13.125" style="4" customWidth="1"/>
    <col min="265" max="265" width="14.625" style="4" customWidth="1"/>
    <col min="266" max="266" width="10.875" style="4" customWidth="1"/>
    <col min="267" max="267" width="14.25" style="4" customWidth="1"/>
    <col min="268" max="268" width="13.875" style="4" customWidth="1"/>
    <col min="269" max="269" width="0" style="4" hidden="1" customWidth="1"/>
    <col min="270" max="270" width="13.75" style="4" bestFit="1" customWidth="1"/>
    <col min="271" max="271" width="9" style="4"/>
    <col min="272" max="272" width="12.875" style="4" bestFit="1" customWidth="1"/>
    <col min="273" max="273" width="14.5" style="4" bestFit="1" customWidth="1"/>
    <col min="274" max="274" width="13.75" style="4" bestFit="1" customWidth="1"/>
    <col min="275" max="276" width="14.5" style="4" bestFit="1" customWidth="1"/>
    <col min="277" max="512" width="9" style="4"/>
    <col min="513" max="513" width="3" style="4" customWidth="1"/>
    <col min="514" max="514" width="2.875" style="4" customWidth="1"/>
    <col min="515" max="515" width="9" style="4" customWidth="1"/>
    <col min="516" max="516" width="13.5" style="4" customWidth="1"/>
    <col min="517" max="517" width="14.375" style="4" customWidth="1"/>
    <col min="518" max="518" width="14.125" style="4" customWidth="1"/>
    <col min="519" max="519" width="14.625" style="4" customWidth="1"/>
    <col min="520" max="520" width="13.125" style="4" customWidth="1"/>
    <col min="521" max="521" width="14.625" style="4" customWidth="1"/>
    <col min="522" max="522" width="10.875" style="4" customWidth="1"/>
    <col min="523" max="523" width="14.25" style="4" customWidth="1"/>
    <col min="524" max="524" width="13.875" style="4" customWidth="1"/>
    <col min="525" max="525" width="0" style="4" hidden="1" customWidth="1"/>
    <col min="526" max="526" width="13.75" style="4" bestFit="1" customWidth="1"/>
    <col min="527" max="527" width="9" style="4"/>
    <col min="528" max="528" width="12.875" style="4" bestFit="1" customWidth="1"/>
    <col min="529" max="529" width="14.5" style="4" bestFit="1" customWidth="1"/>
    <col min="530" max="530" width="13.75" style="4" bestFit="1" customWidth="1"/>
    <col min="531" max="532" width="14.5" style="4" bestFit="1" customWidth="1"/>
    <col min="533" max="768" width="9" style="4"/>
    <col min="769" max="769" width="3" style="4" customWidth="1"/>
    <col min="770" max="770" width="2.875" style="4" customWidth="1"/>
    <col min="771" max="771" width="9" style="4" customWidth="1"/>
    <col min="772" max="772" width="13.5" style="4" customWidth="1"/>
    <col min="773" max="773" width="14.375" style="4" customWidth="1"/>
    <col min="774" max="774" width="14.125" style="4" customWidth="1"/>
    <col min="775" max="775" width="14.625" style="4" customWidth="1"/>
    <col min="776" max="776" width="13.125" style="4" customWidth="1"/>
    <col min="777" max="777" width="14.625" style="4" customWidth="1"/>
    <col min="778" max="778" width="10.875" style="4" customWidth="1"/>
    <col min="779" max="779" width="14.25" style="4" customWidth="1"/>
    <col min="780" max="780" width="13.875" style="4" customWidth="1"/>
    <col min="781" max="781" width="0" style="4" hidden="1" customWidth="1"/>
    <col min="782" max="782" width="13.75" style="4" bestFit="1" customWidth="1"/>
    <col min="783" max="783" width="9" style="4"/>
    <col min="784" max="784" width="12.875" style="4" bestFit="1" customWidth="1"/>
    <col min="785" max="785" width="14.5" style="4" bestFit="1" customWidth="1"/>
    <col min="786" max="786" width="13.75" style="4" bestFit="1" customWidth="1"/>
    <col min="787" max="788" width="14.5" style="4" bestFit="1" customWidth="1"/>
    <col min="789" max="1024" width="9" style="4"/>
    <col min="1025" max="1025" width="3" style="4" customWidth="1"/>
    <col min="1026" max="1026" width="2.875" style="4" customWidth="1"/>
    <col min="1027" max="1027" width="9" style="4" customWidth="1"/>
    <col min="1028" max="1028" width="13.5" style="4" customWidth="1"/>
    <col min="1029" max="1029" width="14.375" style="4" customWidth="1"/>
    <col min="1030" max="1030" width="14.125" style="4" customWidth="1"/>
    <col min="1031" max="1031" width="14.625" style="4" customWidth="1"/>
    <col min="1032" max="1032" width="13.125" style="4" customWidth="1"/>
    <col min="1033" max="1033" width="14.625" style="4" customWidth="1"/>
    <col min="1034" max="1034" width="10.875" style="4" customWidth="1"/>
    <col min="1035" max="1035" width="14.25" style="4" customWidth="1"/>
    <col min="1036" max="1036" width="13.875" style="4" customWidth="1"/>
    <col min="1037" max="1037" width="0" style="4" hidden="1" customWidth="1"/>
    <col min="1038" max="1038" width="13.75" style="4" bestFit="1" customWidth="1"/>
    <col min="1039" max="1039" width="9" style="4"/>
    <col min="1040" max="1040" width="12.875" style="4" bestFit="1" customWidth="1"/>
    <col min="1041" max="1041" width="14.5" style="4" bestFit="1" customWidth="1"/>
    <col min="1042" max="1042" width="13.75" style="4" bestFit="1" customWidth="1"/>
    <col min="1043" max="1044" width="14.5" style="4" bestFit="1" customWidth="1"/>
    <col min="1045" max="1280" width="9" style="4"/>
    <col min="1281" max="1281" width="3" style="4" customWidth="1"/>
    <col min="1282" max="1282" width="2.875" style="4" customWidth="1"/>
    <col min="1283" max="1283" width="9" style="4" customWidth="1"/>
    <col min="1284" max="1284" width="13.5" style="4" customWidth="1"/>
    <col min="1285" max="1285" width="14.375" style="4" customWidth="1"/>
    <col min="1286" max="1286" width="14.125" style="4" customWidth="1"/>
    <col min="1287" max="1287" width="14.625" style="4" customWidth="1"/>
    <col min="1288" max="1288" width="13.125" style="4" customWidth="1"/>
    <col min="1289" max="1289" width="14.625" style="4" customWidth="1"/>
    <col min="1290" max="1290" width="10.875" style="4" customWidth="1"/>
    <col min="1291" max="1291" width="14.25" style="4" customWidth="1"/>
    <col min="1292" max="1292" width="13.875" style="4" customWidth="1"/>
    <col min="1293" max="1293" width="0" style="4" hidden="1" customWidth="1"/>
    <col min="1294" max="1294" width="13.75" style="4" bestFit="1" customWidth="1"/>
    <col min="1295" max="1295" width="9" style="4"/>
    <col min="1296" max="1296" width="12.875" style="4" bestFit="1" customWidth="1"/>
    <col min="1297" max="1297" width="14.5" style="4" bestFit="1" customWidth="1"/>
    <col min="1298" max="1298" width="13.75" style="4" bestFit="1" customWidth="1"/>
    <col min="1299" max="1300" width="14.5" style="4" bestFit="1" customWidth="1"/>
    <col min="1301" max="1536" width="9" style="4"/>
    <col min="1537" max="1537" width="3" style="4" customWidth="1"/>
    <col min="1538" max="1538" width="2.875" style="4" customWidth="1"/>
    <col min="1539" max="1539" width="9" style="4" customWidth="1"/>
    <col min="1540" max="1540" width="13.5" style="4" customWidth="1"/>
    <col min="1541" max="1541" width="14.375" style="4" customWidth="1"/>
    <col min="1542" max="1542" width="14.125" style="4" customWidth="1"/>
    <col min="1543" max="1543" width="14.625" style="4" customWidth="1"/>
    <col min="1544" max="1544" width="13.125" style="4" customWidth="1"/>
    <col min="1545" max="1545" width="14.625" style="4" customWidth="1"/>
    <col min="1546" max="1546" width="10.875" style="4" customWidth="1"/>
    <col min="1547" max="1547" width="14.25" style="4" customWidth="1"/>
    <col min="1548" max="1548" width="13.875" style="4" customWidth="1"/>
    <col min="1549" max="1549" width="0" style="4" hidden="1" customWidth="1"/>
    <col min="1550" max="1550" width="13.75" style="4" bestFit="1" customWidth="1"/>
    <col min="1551" max="1551" width="9" style="4"/>
    <col min="1552" max="1552" width="12.875" style="4" bestFit="1" customWidth="1"/>
    <col min="1553" max="1553" width="14.5" style="4" bestFit="1" customWidth="1"/>
    <col min="1554" max="1554" width="13.75" style="4" bestFit="1" customWidth="1"/>
    <col min="1555" max="1556" width="14.5" style="4" bestFit="1" customWidth="1"/>
    <col min="1557" max="1792" width="9" style="4"/>
    <col min="1793" max="1793" width="3" style="4" customWidth="1"/>
    <col min="1794" max="1794" width="2.875" style="4" customWidth="1"/>
    <col min="1795" max="1795" width="9" style="4" customWidth="1"/>
    <col min="1796" max="1796" width="13.5" style="4" customWidth="1"/>
    <col min="1797" max="1797" width="14.375" style="4" customWidth="1"/>
    <col min="1798" max="1798" width="14.125" style="4" customWidth="1"/>
    <col min="1799" max="1799" width="14.625" style="4" customWidth="1"/>
    <col min="1800" max="1800" width="13.125" style="4" customWidth="1"/>
    <col min="1801" max="1801" width="14.625" style="4" customWidth="1"/>
    <col min="1802" max="1802" width="10.875" style="4" customWidth="1"/>
    <col min="1803" max="1803" width="14.25" style="4" customWidth="1"/>
    <col min="1804" max="1804" width="13.875" style="4" customWidth="1"/>
    <col min="1805" max="1805" width="0" style="4" hidden="1" customWidth="1"/>
    <col min="1806" max="1806" width="13.75" style="4" bestFit="1" customWidth="1"/>
    <col min="1807" max="1807" width="9" style="4"/>
    <col min="1808" max="1808" width="12.875" style="4" bestFit="1" customWidth="1"/>
    <col min="1809" max="1809" width="14.5" style="4" bestFit="1" customWidth="1"/>
    <col min="1810" max="1810" width="13.75" style="4" bestFit="1" customWidth="1"/>
    <col min="1811" max="1812" width="14.5" style="4" bestFit="1" customWidth="1"/>
    <col min="1813" max="2048" width="9" style="4"/>
    <col min="2049" max="2049" width="3" style="4" customWidth="1"/>
    <col min="2050" max="2050" width="2.875" style="4" customWidth="1"/>
    <col min="2051" max="2051" width="9" style="4" customWidth="1"/>
    <col min="2052" max="2052" width="13.5" style="4" customWidth="1"/>
    <col min="2053" max="2053" width="14.375" style="4" customWidth="1"/>
    <col min="2054" max="2054" width="14.125" style="4" customWidth="1"/>
    <col min="2055" max="2055" width="14.625" style="4" customWidth="1"/>
    <col min="2056" max="2056" width="13.125" style="4" customWidth="1"/>
    <col min="2057" max="2057" width="14.625" style="4" customWidth="1"/>
    <col min="2058" max="2058" width="10.875" style="4" customWidth="1"/>
    <col min="2059" max="2059" width="14.25" style="4" customWidth="1"/>
    <col min="2060" max="2060" width="13.875" style="4" customWidth="1"/>
    <col min="2061" max="2061" width="0" style="4" hidden="1" customWidth="1"/>
    <col min="2062" max="2062" width="13.75" style="4" bestFit="1" customWidth="1"/>
    <col min="2063" max="2063" width="9" style="4"/>
    <col min="2064" max="2064" width="12.875" style="4" bestFit="1" customWidth="1"/>
    <col min="2065" max="2065" width="14.5" style="4" bestFit="1" customWidth="1"/>
    <col min="2066" max="2066" width="13.75" style="4" bestFit="1" customWidth="1"/>
    <col min="2067" max="2068" width="14.5" style="4" bestFit="1" customWidth="1"/>
    <col min="2069" max="2304" width="9" style="4"/>
    <col min="2305" max="2305" width="3" style="4" customWidth="1"/>
    <col min="2306" max="2306" width="2.875" style="4" customWidth="1"/>
    <col min="2307" max="2307" width="9" style="4" customWidth="1"/>
    <col min="2308" max="2308" width="13.5" style="4" customWidth="1"/>
    <col min="2309" max="2309" width="14.375" style="4" customWidth="1"/>
    <col min="2310" max="2310" width="14.125" style="4" customWidth="1"/>
    <col min="2311" max="2311" width="14.625" style="4" customWidth="1"/>
    <col min="2312" max="2312" width="13.125" style="4" customWidth="1"/>
    <col min="2313" max="2313" width="14.625" style="4" customWidth="1"/>
    <col min="2314" max="2314" width="10.875" style="4" customWidth="1"/>
    <col min="2315" max="2315" width="14.25" style="4" customWidth="1"/>
    <col min="2316" max="2316" width="13.875" style="4" customWidth="1"/>
    <col min="2317" max="2317" width="0" style="4" hidden="1" customWidth="1"/>
    <col min="2318" max="2318" width="13.75" style="4" bestFit="1" customWidth="1"/>
    <col min="2319" max="2319" width="9" style="4"/>
    <col min="2320" max="2320" width="12.875" style="4" bestFit="1" customWidth="1"/>
    <col min="2321" max="2321" width="14.5" style="4" bestFit="1" customWidth="1"/>
    <col min="2322" max="2322" width="13.75" style="4" bestFit="1" customWidth="1"/>
    <col min="2323" max="2324" width="14.5" style="4" bestFit="1" customWidth="1"/>
    <col min="2325" max="2560" width="9" style="4"/>
    <col min="2561" max="2561" width="3" style="4" customWidth="1"/>
    <col min="2562" max="2562" width="2.875" style="4" customWidth="1"/>
    <col min="2563" max="2563" width="9" style="4" customWidth="1"/>
    <col min="2564" max="2564" width="13.5" style="4" customWidth="1"/>
    <col min="2565" max="2565" width="14.375" style="4" customWidth="1"/>
    <col min="2566" max="2566" width="14.125" style="4" customWidth="1"/>
    <col min="2567" max="2567" width="14.625" style="4" customWidth="1"/>
    <col min="2568" max="2568" width="13.125" style="4" customWidth="1"/>
    <col min="2569" max="2569" width="14.625" style="4" customWidth="1"/>
    <col min="2570" max="2570" width="10.875" style="4" customWidth="1"/>
    <col min="2571" max="2571" width="14.25" style="4" customWidth="1"/>
    <col min="2572" max="2572" width="13.875" style="4" customWidth="1"/>
    <col min="2573" max="2573" width="0" style="4" hidden="1" customWidth="1"/>
    <col min="2574" max="2574" width="13.75" style="4" bestFit="1" customWidth="1"/>
    <col min="2575" max="2575" width="9" style="4"/>
    <col min="2576" max="2576" width="12.875" style="4" bestFit="1" customWidth="1"/>
    <col min="2577" max="2577" width="14.5" style="4" bestFit="1" customWidth="1"/>
    <col min="2578" max="2578" width="13.75" style="4" bestFit="1" customWidth="1"/>
    <col min="2579" max="2580" width="14.5" style="4" bestFit="1" customWidth="1"/>
    <col min="2581" max="2816" width="9" style="4"/>
    <col min="2817" max="2817" width="3" style="4" customWidth="1"/>
    <col min="2818" max="2818" width="2.875" style="4" customWidth="1"/>
    <col min="2819" max="2819" width="9" style="4" customWidth="1"/>
    <col min="2820" max="2820" width="13.5" style="4" customWidth="1"/>
    <col min="2821" max="2821" width="14.375" style="4" customWidth="1"/>
    <col min="2822" max="2822" width="14.125" style="4" customWidth="1"/>
    <col min="2823" max="2823" width="14.625" style="4" customWidth="1"/>
    <col min="2824" max="2824" width="13.125" style="4" customWidth="1"/>
    <col min="2825" max="2825" width="14.625" style="4" customWidth="1"/>
    <col min="2826" max="2826" width="10.875" style="4" customWidth="1"/>
    <col min="2827" max="2827" width="14.25" style="4" customWidth="1"/>
    <col min="2828" max="2828" width="13.875" style="4" customWidth="1"/>
    <col min="2829" max="2829" width="0" style="4" hidden="1" customWidth="1"/>
    <col min="2830" max="2830" width="13.75" style="4" bestFit="1" customWidth="1"/>
    <col min="2831" max="2831" width="9" style="4"/>
    <col min="2832" max="2832" width="12.875" style="4" bestFit="1" customWidth="1"/>
    <col min="2833" max="2833" width="14.5" style="4" bestFit="1" customWidth="1"/>
    <col min="2834" max="2834" width="13.75" style="4" bestFit="1" customWidth="1"/>
    <col min="2835" max="2836" width="14.5" style="4" bestFit="1" customWidth="1"/>
    <col min="2837" max="3072" width="9" style="4"/>
    <col min="3073" max="3073" width="3" style="4" customWidth="1"/>
    <col min="3074" max="3074" width="2.875" style="4" customWidth="1"/>
    <col min="3075" max="3075" width="9" style="4" customWidth="1"/>
    <col min="3076" max="3076" width="13.5" style="4" customWidth="1"/>
    <col min="3077" max="3077" width="14.375" style="4" customWidth="1"/>
    <col min="3078" max="3078" width="14.125" style="4" customWidth="1"/>
    <col min="3079" max="3079" width="14.625" style="4" customWidth="1"/>
    <col min="3080" max="3080" width="13.125" style="4" customWidth="1"/>
    <col min="3081" max="3081" width="14.625" style="4" customWidth="1"/>
    <col min="3082" max="3082" width="10.875" style="4" customWidth="1"/>
    <col min="3083" max="3083" width="14.25" style="4" customWidth="1"/>
    <col min="3084" max="3084" width="13.875" style="4" customWidth="1"/>
    <col min="3085" max="3085" width="0" style="4" hidden="1" customWidth="1"/>
    <col min="3086" max="3086" width="13.75" style="4" bestFit="1" customWidth="1"/>
    <col min="3087" max="3087" width="9" style="4"/>
    <col min="3088" max="3088" width="12.875" style="4" bestFit="1" customWidth="1"/>
    <col min="3089" max="3089" width="14.5" style="4" bestFit="1" customWidth="1"/>
    <col min="3090" max="3090" width="13.75" style="4" bestFit="1" customWidth="1"/>
    <col min="3091" max="3092" width="14.5" style="4" bestFit="1" customWidth="1"/>
    <col min="3093" max="3328" width="9" style="4"/>
    <col min="3329" max="3329" width="3" style="4" customWidth="1"/>
    <col min="3330" max="3330" width="2.875" style="4" customWidth="1"/>
    <col min="3331" max="3331" width="9" style="4" customWidth="1"/>
    <col min="3332" max="3332" width="13.5" style="4" customWidth="1"/>
    <col min="3333" max="3333" width="14.375" style="4" customWidth="1"/>
    <col min="3334" max="3334" width="14.125" style="4" customWidth="1"/>
    <col min="3335" max="3335" width="14.625" style="4" customWidth="1"/>
    <col min="3336" max="3336" width="13.125" style="4" customWidth="1"/>
    <col min="3337" max="3337" width="14.625" style="4" customWidth="1"/>
    <col min="3338" max="3338" width="10.875" style="4" customWidth="1"/>
    <col min="3339" max="3339" width="14.25" style="4" customWidth="1"/>
    <col min="3340" max="3340" width="13.875" style="4" customWidth="1"/>
    <col min="3341" max="3341" width="0" style="4" hidden="1" customWidth="1"/>
    <col min="3342" max="3342" width="13.75" style="4" bestFit="1" customWidth="1"/>
    <col min="3343" max="3343" width="9" style="4"/>
    <col min="3344" max="3344" width="12.875" style="4" bestFit="1" customWidth="1"/>
    <col min="3345" max="3345" width="14.5" style="4" bestFit="1" customWidth="1"/>
    <col min="3346" max="3346" width="13.75" style="4" bestFit="1" customWidth="1"/>
    <col min="3347" max="3348" width="14.5" style="4" bestFit="1" customWidth="1"/>
    <col min="3349" max="3584" width="9" style="4"/>
    <col min="3585" max="3585" width="3" style="4" customWidth="1"/>
    <col min="3586" max="3586" width="2.875" style="4" customWidth="1"/>
    <col min="3587" max="3587" width="9" style="4" customWidth="1"/>
    <col min="3588" max="3588" width="13.5" style="4" customWidth="1"/>
    <col min="3589" max="3589" width="14.375" style="4" customWidth="1"/>
    <col min="3590" max="3590" width="14.125" style="4" customWidth="1"/>
    <col min="3591" max="3591" width="14.625" style="4" customWidth="1"/>
    <col min="3592" max="3592" width="13.125" style="4" customWidth="1"/>
    <col min="3593" max="3593" width="14.625" style="4" customWidth="1"/>
    <col min="3594" max="3594" width="10.875" style="4" customWidth="1"/>
    <col min="3595" max="3595" width="14.25" style="4" customWidth="1"/>
    <col min="3596" max="3596" width="13.875" style="4" customWidth="1"/>
    <col min="3597" max="3597" width="0" style="4" hidden="1" customWidth="1"/>
    <col min="3598" max="3598" width="13.75" style="4" bestFit="1" customWidth="1"/>
    <col min="3599" max="3599" width="9" style="4"/>
    <col min="3600" max="3600" width="12.875" style="4" bestFit="1" customWidth="1"/>
    <col min="3601" max="3601" width="14.5" style="4" bestFit="1" customWidth="1"/>
    <col min="3602" max="3602" width="13.75" style="4" bestFit="1" customWidth="1"/>
    <col min="3603" max="3604" width="14.5" style="4" bestFit="1" customWidth="1"/>
    <col min="3605" max="3840" width="9" style="4"/>
    <col min="3841" max="3841" width="3" style="4" customWidth="1"/>
    <col min="3842" max="3842" width="2.875" style="4" customWidth="1"/>
    <col min="3843" max="3843" width="9" style="4" customWidth="1"/>
    <col min="3844" max="3844" width="13.5" style="4" customWidth="1"/>
    <col min="3845" max="3845" width="14.375" style="4" customWidth="1"/>
    <col min="3846" max="3846" width="14.125" style="4" customWidth="1"/>
    <col min="3847" max="3847" width="14.625" style="4" customWidth="1"/>
    <col min="3848" max="3848" width="13.125" style="4" customWidth="1"/>
    <col min="3849" max="3849" width="14.625" style="4" customWidth="1"/>
    <col min="3850" max="3850" width="10.875" style="4" customWidth="1"/>
    <col min="3851" max="3851" width="14.25" style="4" customWidth="1"/>
    <col min="3852" max="3852" width="13.875" style="4" customWidth="1"/>
    <col min="3853" max="3853" width="0" style="4" hidden="1" customWidth="1"/>
    <col min="3854" max="3854" width="13.75" style="4" bestFit="1" customWidth="1"/>
    <col min="3855" max="3855" width="9" style="4"/>
    <col min="3856" max="3856" width="12.875" style="4" bestFit="1" customWidth="1"/>
    <col min="3857" max="3857" width="14.5" style="4" bestFit="1" customWidth="1"/>
    <col min="3858" max="3858" width="13.75" style="4" bestFit="1" customWidth="1"/>
    <col min="3859" max="3860" width="14.5" style="4" bestFit="1" customWidth="1"/>
    <col min="3861" max="4096" width="9" style="4"/>
    <col min="4097" max="4097" width="3" style="4" customWidth="1"/>
    <col min="4098" max="4098" width="2.875" style="4" customWidth="1"/>
    <col min="4099" max="4099" width="9" style="4" customWidth="1"/>
    <col min="4100" max="4100" width="13.5" style="4" customWidth="1"/>
    <col min="4101" max="4101" width="14.375" style="4" customWidth="1"/>
    <col min="4102" max="4102" width="14.125" style="4" customWidth="1"/>
    <col min="4103" max="4103" width="14.625" style="4" customWidth="1"/>
    <col min="4104" max="4104" width="13.125" style="4" customWidth="1"/>
    <col min="4105" max="4105" width="14.625" style="4" customWidth="1"/>
    <col min="4106" max="4106" width="10.875" style="4" customWidth="1"/>
    <col min="4107" max="4107" width="14.25" style="4" customWidth="1"/>
    <col min="4108" max="4108" width="13.875" style="4" customWidth="1"/>
    <col min="4109" max="4109" width="0" style="4" hidden="1" customWidth="1"/>
    <col min="4110" max="4110" width="13.75" style="4" bestFit="1" customWidth="1"/>
    <col min="4111" max="4111" width="9" style="4"/>
    <col min="4112" max="4112" width="12.875" style="4" bestFit="1" customWidth="1"/>
    <col min="4113" max="4113" width="14.5" style="4" bestFit="1" customWidth="1"/>
    <col min="4114" max="4114" width="13.75" style="4" bestFit="1" customWidth="1"/>
    <col min="4115" max="4116" width="14.5" style="4" bestFit="1" customWidth="1"/>
    <col min="4117" max="4352" width="9" style="4"/>
    <col min="4353" max="4353" width="3" style="4" customWidth="1"/>
    <col min="4354" max="4354" width="2.875" style="4" customWidth="1"/>
    <col min="4355" max="4355" width="9" style="4" customWidth="1"/>
    <col min="4356" max="4356" width="13.5" style="4" customWidth="1"/>
    <col min="4357" max="4357" width="14.375" style="4" customWidth="1"/>
    <col min="4358" max="4358" width="14.125" style="4" customWidth="1"/>
    <col min="4359" max="4359" width="14.625" style="4" customWidth="1"/>
    <col min="4360" max="4360" width="13.125" style="4" customWidth="1"/>
    <col min="4361" max="4361" width="14.625" style="4" customWidth="1"/>
    <col min="4362" max="4362" width="10.875" style="4" customWidth="1"/>
    <col min="4363" max="4363" width="14.25" style="4" customWidth="1"/>
    <col min="4364" max="4364" width="13.875" style="4" customWidth="1"/>
    <col min="4365" max="4365" width="0" style="4" hidden="1" customWidth="1"/>
    <col min="4366" max="4366" width="13.75" style="4" bestFit="1" customWidth="1"/>
    <col min="4367" max="4367" width="9" style="4"/>
    <col min="4368" max="4368" width="12.875" style="4" bestFit="1" customWidth="1"/>
    <col min="4369" max="4369" width="14.5" style="4" bestFit="1" customWidth="1"/>
    <col min="4370" max="4370" width="13.75" style="4" bestFit="1" customWidth="1"/>
    <col min="4371" max="4372" width="14.5" style="4" bestFit="1" customWidth="1"/>
    <col min="4373" max="4608" width="9" style="4"/>
    <col min="4609" max="4609" width="3" style="4" customWidth="1"/>
    <col min="4610" max="4610" width="2.875" style="4" customWidth="1"/>
    <col min="4611" max="4611" width="9" style="4" customWidth="1"/>
    <col min="4612" max="4612" width="13.5" style="4" customWidth="1"/>
    <col min="4613" max="4613" width="14.375" style="4" customWidth="1"/>
    <col min="4614" max="4614" width="14.125" style="4" customWidth="1"/>
    <col min="4615" max="4615" width="14.625" style="4" customWidth="1"/>
    <col min="4616" max="4616" width="13.125" style="4" customWidth="1"/>
    <col min="4617" max="4617" width="14.625" style="4" customWidth="1"/>
    <col min="4618" max="4618" width="10.875" style="4" customWidth="1"/>
    <col min="4619" max="4619" width="14.25" style="4" customWidth="1"/>
    <col min="4620" max="4620" width="13.875" style="4" customWidth="1"/>
    <col min="4621" max="4621" width="0" style="4" hidden="1" customWidth="1"/>
    <col min="4622" max="4622" width="13.75" style="4" bestFit="1" customWidth="1"/>
    <col min="4623" max="4623" width="9" style="4"/>
    <col min="4624" max="4624" width="12.875" style="4" bestFit="1" customWidth="1"/>
    <col min="4625" max="4625" width="14.5" style="4" bestFit="1" customWidth="1"/>
    <col min="4626" max="4626" width="13.75" style="4" bestFit="1" customWidth="1"/>
    <col min="4627" max="4628" width="14.5" style="4" bestFit="1" customWidth="1"/>
    <col min="4629" max="4864" width="9" style="4"/>
    <col min="4865" max="4865" width="3" style="4" customWidth="1"/>
    <col min="4866" max="4866" width="2.875" style="4" customWidth="1"/>
    <col min="4867" max="4867" width="9" style="4" customWidth="1"/>
    <col min="4868" max="4868" width="13.5" style="4" customWidth="1"/>
    <col min="4869" max="4869" width="14.375" style="4" customWidth="1"/>
    <col min="4870" max="4870" width="14.125" style="4" customWidth="1"/>
    <col min="4871" max="4871" width="14.625" style="4" customWidth="1"/>
    <col min="4872" max="4872" width="13.125" style="4" customWidth="1"/>
    <col min="4873" max="4873" width="14.625" style="4" customWidth="1"/>
    <col min="4874" max="4874" width="10.875" style="4" customWidth="1"/>
    <col min="4875" max="4875" width="14.25" style="4" customWidth="1"/>
    <col min="4876" max="4876" width="13.875" style="4" customWidth="1"/>
    <col min="4877" max="4877" width="0" style="4" hidden="1" customWidth="1"/>
    <col min="4878" max="4878" width="13.75" style="4" bestFit="1" customWidth="1"/>
    <col min="4879" max="4879" width="9" style="4"/>
    <col min="4880" max="4880" width="12.875" style="4" bestFit="1" customWidth="1"/>
    <col min="4881" max="4881" width="14.5" style="4" bestFit="1" customWidth="1"/>
    <col min="4882" max="4882" width="13.75" style="4" bestFit="1" customWidth="1"/>
    <col min="4883" max="4884" width="14.5" style="4" bestFit="1" customWidth="1"/>
    <col min="4885" max="5120" width="9" style="4"/>
    <col min="5121" max="5121" width="3" style="4" customWidth="1"/>
    <col min="5122" max="5122" width="2.875" style="4" customWidth="1"/>
    <col min="5123" max="5123" width="9" style="4" customWidth="1"/>
    <col min="5124" max="5124" width="13.5" style="4" customWidth="1"/>
    <col min="5125" max="5125" width="14.375" style="4" customWidth="1"/>
    <col min="5126" max="5126" width="14.125" style="4" customWidth="1"/>
    <col min="5127" max="5127" width="14.625" style="4" customWidth="1"/>
    <col min="5128" max="5128" width="13.125" style="4" customWidth="1"/>
    <col min="5129" max="5129" width="14.625" style="4" customWidth="1"/>
    <col min="5130" max="5130" width="10.875" style="4" customWidth="1"/>
    <col min="5131" max="5131" width="14.25" style="4" customWidth="1"/>
    <col min="5132" max="5132" width="13.875" style="4" customWidth="1"/>
    <col min="5133" max="5133" width="0" style="4" hidden="1" customWidth="1"/>
    <col min="5134" max="5134" width="13.75" style="4" bestFit="1" customWidth="1"/>
    <col min="5135" max="5135" width="9" style="4"/>
    <col min="5136" max="5136" width="12.875" style="4" bestFit="1" customWidth="1"/>
    <col min="5137" max="5137" width="14.5" style="4" bestFit="1" customWidth="1"/>
    <col min="5138" max="5138" width="13.75" style="4" bestFit="1" customWidth="1"/>
    <col min="5139" max="5140" width="14.5" style="4" bestFit="1" customWidth="1"/>
    <col min="5141" max="5376" width="9" style="4"/>
    <col min="5377" max="5377" width="3" style="4" customWidth="1"/>
    <col min="5378" max="5378" width="2.875" style="4" customWidth="1"/>
    <col min="5379" max="5379" width="9" style="4" customWidth="1"/>
    <col min="5380" max="5380" width="13.5" style="4" customWidth="1"/>
    <col min="5381" max="5381" width="14.375" style="4" customWidth="1"/>
    <col min="5382" max="5382" width="14.125" style="4" customWidth="1"/>
    <col min="5383" max="5383" width="14.625" style="4" customWidth="1"/>
    <col min="5384" max="5384" width="13.125" style="4" customWidth="1"/>
    <col min="5385" max="5385" width="14.625" style="4" customWidth="1"/>
    <col min="5386" max="5386" width="10.875" style="4" customWidth="1"/>
    <col min="5387" max="5387" width="14.25" style="4" customWidth="1"/>
    <col min="5388" max="5388" width="13.875" style="4" customWidth="1"/>
    <col min="5389" max="5389" width="0" style="4" hidden="1" customWidth="1"/>
    <col min="5390" max="5390" width="13.75" style="4" bestFit="1" customWidth="1"/>
    <col min="5391" max="5391" width="9" style="4"/>
    <col min="5392" max="5392" width="12.875" style="4" bestFit="1" customWidth="1"/>
    <col min="5393" max="5393" width="14.5" style="4" bestFit="1" customWidth="1"/>
    <col min="5394" max="5394" width="13.75" style="4" bestFit="1" customWidth="1"/>
    <col min="5395" max="5396" width="14.5" style="4" bestFit="1" customWidth="1"/>
    <col min="5397" max="5632" width="9" style="4"/>
    <col min="5633" max="5633" width="3" style="4" customWidth="1"/>
    <col min="5634" max="5634" width="2.875" style="4" customWidth="1"/>
    <col min="5635" max="5635" width="9" style="4" customWidth="1"/>
    <col min="5636" max="5636" width="13.5" style="4" customWidth="1"/>
    <col min="5637" max="5637" width="14.375" style="4" customWidth="1"/>
    <col min="5638" max="5638" width="14.125" style="4" customWidth="1"/>
    <col min="5639" max="5639" width="14.625" style="4" customWidth="1"/>
    <col min="5640" max="5640" width="13.125" style="4" customWidth="1"/>
    <col min="5641" max="5641" width="14.625" style="4" customWidth="1"/>
    <col min="5642" max="5642" width="10.875" style="4" customWidth="1"/>
    <col min="5643" max="5643" width="14.25" style="4" customWidth="1"/>
    <col min="5644" max="5644" width="13.875" style="4" customWidth="1"/>
    <col min="5645" max="5645" width="0" style="4" hidden="1" customWidth="1"/>
    <col min="5646" max="5646" width="13.75" style="4" bestFit="1" customWidth="1"/>
    <col min="5647" max="5647" width="9" style="4"/>
    <col min="5648" max="5648" width="12.875" style="4" bestFit="1" customWidth="1"/>
    <col min="5649" max="5649" width="14.5" style="4" bestFit="1" customWidth="1"/>
    <col min="5650" max="5650" width="13.75" style="4" bestFit="1" customWidth="1"/>
    <col min="5651" max="5652" width="14.5" style="4" bestFit="1" customWidth="1"/>
    <col min="5653" max="5888" width="9" style="4"/>
    <col min="5889" max="5889" width="3" style="4" customWidth="1"/>
    <col min="5890" max="5890" width="2.875" style="4" customWidth="1"/>
    <col min="5891" max="5891" width="9" style="4" customWidth="1"/>
    <col min="5892" max="5892" width="13.5" style="4" customWidth="1"/>
    <col min="5893" max="5893" width="14.375" style="4" customWidth="1"/>
    <col min="5894" max="5894" width="14.125" style="4" customWidth="1"/>
    <col min="5895" max="5895" width="14.625" style="4" customWidth="1"/>
    <col min="5896" max="5896" width="13.125" style="4" customWidth="1"/>
    <col min="5897" max="5897" width="14.625" style="4" customWidth="1"/>
    <col min="5898" max="5898" width="10.875" style="4" customWidth="1"/>
    <col min="5899" max="5899" width="14.25" style="4" customWidth="1"/>
    <col min="5900" max="5900" width="13.875" style="4" customWidth="1"/>
    <col min="5901" max="5901" width="0" style="4" hidden="1" customWidth="1"/>
    <col min="5902" max="5902" width="13.75" style="4" bestFit="1" customWidth="1"/>
    <col min="5903" max="5903" width="9" style="4"/>
    <col min="5904" max="5904" width="12.875" style="4" bestFit="1" customWidth="1"/>
    <col min="5905" max="5905" width="14.5" style="4" bestFit="1" customWidth="1"/>
    <col min="5906" max="5906" width="13.75" style="4" bestFit="1" customWidth="1"/>
    <col min="5907" max="5908" width="14.5" style="4" bestFit="1" customWidth="1"/>
    <col min="5909" max="6144" width="9" style="4"/>
    <col min="6145" max="6145" width="3" style="4" customWidth="1"/>
    <col min="6146" max="6146" width="2.875" style="4" customWidth="1"/>
    <col min="6147" max="6147" width="9" style="4" customWidth="1"/>
    <col min="6148" max="6148" width="13.5" style="4" customWidth="1"/>
    <col min="6149" max="6149" width="14.375" style="4" customWidth="1"/>
    <col min="6150" max="6150" width="14.125" style="4" customWidth="1"/>
    <col min="6151" max="6151" width="14.625" style="4" customWidth="1"/>
    <col min="6152" max="6152" width="13.125" style="4" customWidth="1"/>
    <col min="6153" max="6153" width="14.625" style="4" customWidth="1"/>
    <col min="6154" max="6154" width="10.875" style="4" customWidth="1"/>
    <col min="6155" max="6155" width="14.25" style="4" customWidth="1"/>
    <col min="6156" max="6156" width="13.875" style="4" customWidth="1"/>
    <col min="6157" max="6157" width="0" style="4" hidden="1" customWidth="1"/>
    <col min="6158" max="6158" width="13.75" style="4" bestFit="1" customWidth="1"/>
    <col min="6159" max="6159" width="9" style="4"/>
    <col min="6160" max="6160" width="12.875" style="4" bestFit="1" customWidth="1"/>
    <col min="6161" max="6161" width="14.5" style="4" bestFit="1" customWidth="1"/>
    <col min="6162" max="6162" width="13.75" style="4" bestFit="1" customWidth="1"/>
    <col min="6163" max="6164" width="14.5" style="4" bestFit="1" customWidth="1"/>
    <col min="6165" max="6400" width="9" style="4"/>
    <col min="6401" max="6401" width="3" style="4" customWidth="1"/>
    <col min="6402" max="6402" width="2.875" style="4" customWidth="1"/>
    <col min="6403" max="6403" width="9" style="4" customWidth="1"/>
    <col min="6404" max="6404" width="13.5" style="4" customWidth="1"/>
    <col min="6405" max="6405" width="14.375" style="4" customWidth="1"/>
    <col min="6406" max="6406" width="14.125" style="4" customWidth="1"/>
    <col min="6407" max="6407" width="14.625" style="4" customWidth="1"/>
    <col min="6408" max="6408" width="13.125" style="4" customWidth="1"/>
    <col min="6409" max="6409" width="14.625" style="4" customWidth="1"/>
    <col min="6410" max="6410" width="10.875" style="4" customWidth="1"/>
    <col min="6411" max="6411" width="14.25" style="4" customWidth="1"/>
    <col min="6412" max="6412" width="13.875" style="4" customWidth="1"/>
    <col min="6413" max="6413" width="0" style="4" hidden="1" customWidth="1"/>
    <col min="6414" max="6414" width="13.75" style="4" bestFit="1" customWidth="1"/>
    <col min="6415" max="6415" width="9" style="4"/>
    <col min="6416" max="6416" width="12.875" style="4" bestFit="1" customWidth="1"/>
    <col min="6417" max="6417" width="14.5" style="4" bestFit="1" customWidth="1"/>
    <col min="6418" max="6418" width="13.75" style="4" bestFit="1" customWidth="1"/>
    <col min="6419" max="6420" width="14.5" style="4" bestFit="1" customWidth="1"/>
    <col min="6421" max="6656" width="9" style="4"/>
    <col min="6657" max="6657" width="3" style="4" customWidth="1"/>
    <col min="6658" max="6658" width="2.875" style="4" customWidth="1"/>
    <col min="6659" max="6659" width="9" style="4" customWidth="1"/>
    <col min="6660" max="6660" width="13.5" style="4" customWidth="1"/>
    <col min="6661" max="6661" width="14.375" style="4" customWidth="1"/>
    <col min="6662" max="6662" width="14.125" style="4" customWidth="1"/>
    <col min="6663" max="6663" width="14.625" style="4" customWidth="1"/>
    <col min="6664" max="6664" width="13.125" style="4" customWidth="1"/>
    <col min="6665" max="6665" width="14.625" style="4" customWidth="1"/>
    <col min="6666" max="6666" width="10.875" style="4" customWidth="1"/>
    <col min="6667" max="6667" width="14.25" style="4" customWidth="1"/>
    <col min="6668" max="6668" width="13.875" style="4" customWidth="1"/>
    <col min="6669" max="6669" width="0" style="4" hidden="1" customWidth="1"/>
    <col min="6670" max="6670" width="13.75" style="4" bestFit="1" customWidth="1"/>
    <col min="6671" max="6671" width="9" style="4"/>
    <col min="6672" max="6672" width="12.875" style="4" bestFit="1" customWidth="1"/>
    <col min="6673" max="6673" width="14.5" style="4" bestFit="1" customWidth="1"/>
    <col min="6674" max="6674" width="13.75" style="4" bestFit="1" customWidth="1"/>
    <col min="6675" max="6676" width="14.5" style="4" bestFit="1" customWidth="1"/>
    <col min="6677" max="6912" width="9" style="4"/>
    <col min="6913" max="6913" width="3" style="4" customWidth="1"/>
    <col min="6914" max="6914" width="2.875" style="4" customWidth="1"/>
    <col min="6915" max="6915" width="9" style="4" customWidth="1"/>
    <col min="6916" max="6916" width="13.5" style="4" customWidth="1"/>
    <col min="6917" max="6917" width="14.375" style="4" customWidth="1"/>
    <col min="6918" max="6918" width="14.125" style="4" customWidth="1"/>
    <col min="6919" max="6919" width="14.625" style="4" customWidth="1"/>
    <col min="6920" max="6920" width="13.125" style="4" customWidth="1"/>
    <col min="6921" max="6921" width="14.625" style="4" customWidth="1"/>
    <col min="6922" max="6922" width="10.875" style="4" customWidth="1"/>
    <col min="6923" max="6923" width="14.25" style="4" customWidth="1"/>
    <col min="6924" max="6924" width="13.875" style="4" customWidth="1"/>
    <col min="6925" max="6925" width="0" style="4" hidden="1" customWidth="1"/>
    <col min="6926" max="6926" width="13.75" style="4" bestFit="1" customWidth="1"/>
    <col min="6927" max="6927" width="9" style="4"/>
    <col min="6928" max="6928" width="12.875" style="4" bestFit="1" customWidth="1"/>
    <col min="6929" max="6929" width="14.5" style="4" bestFit="1" customWidth="1"/>
    <col min="6930" max="6930" width="13.75" style="4" bestFit="1" customWidth="1"/>
    <col min="6931" max="6932" width="14.5" style="4" bestFit="1" customWidth="1"/>
    <col min="6933" max="7168" width="9" style="4"/>
    <col min="7169" max="7169" width="3" style="4" customWidth="1"/>
    <col min="7170" max="7170" width="2.875" style="4" customWidth="1"/>
    <col min="7171" max="7171" width="9" style="4" customWidth="1"/>
    <col min="7172" max="7172" width="13.5" style="4" customWidth="1"/>
    <col min="7173" max="7173" width="14.375" style="4" customWidth="1"/>
    <col min="7174" max="7174" width="14.125" style="4" customWidth="1"/>
    <col min="7175" max="7175" width="14.625" style="4" customWidth="1"/>
    <col min="7176" max="7176" width="13.125" style="4" customWidth="1"/>
    <col min="7177" max="7177" width="14.625" style="4" customWidth="1"/>
    <col min="7178" max="7178" width="10.875" style="4" customWidth="1"/>
    <col min="7179" max="7179" width="14.25" style="4" customWidth="1"/>
    <col min="7180" max="7180" width="13.875" style="4" customWidth="1"/>
    <col min="7181" max="7181" width="0" style="4" hidden="1" customWidth="1"/>
    <col min="7182" max="7182" width="13.75" style="4" bestFit="1" customWidth="1"/>
    <col min="7183" max="7183" width="9" style="4"/>
    <col min="7184" max="7184" width="12.875" style="4" bestFit="1" customWidth="1"/>
    <col min="7185" max="7185" width="14.5" style="4" bestFit="1" customWidth="1"/>
    <col min="7186" max="7186" width="13.75" style="4" bestFit="1" customWidth="1"/>
    <col min="7187" max="7188" width="14.5" style="4" bestFit="1" customWidth="1"/>
    <col min="7189" max="7424" width="9" style="4"/>
    <col min="7425" max="7425" width="3" style="4" customWidth="1"/>
    <col min="7426" max="7426" width="2.875" style="4" customWidth="1"/>
    <col min="7427" max="7427" width="9" style="4" customWidth="1"/>
    <col min="7428" max="7428" width="13.5" style="4" customWidth="1"/>
    <col min="7429" max="7429" width="14.375" style="4" customWidth="1"/>
    <col min="7430" max="7430" width="14.125" style="4" customWidth="1"/>
    <col min="7431" max="7431" width="14.625" style="4" customWidth="1"/>
    <col min="7432" max="7432" width="13.125" style="4" customWidth="1"/>
    <col min="7433" max="7433" width="14.625" style="4" customWidth="1"/>
    <col min="7434" max="7434" width="10.875" style="4" customWidth="1"/>
    <col min="7435" max="7435" width="14.25" style="4" customWidth="1"/>
    <col min="7436" max="7436" width="13.875" style="4" customWidth="1"/>
    <col min="7437" max="7437" width="0" style="4" hidden="1" customWidth="1"/>
    <col min="7438" max="7438" width="13.75" style="4" bestFit="1" customWidth="1"/>
    <col min="7439" max="7439" width="9" style="4"/>
    <col min="7440" max="7440" width="12.875" style="4" bestFit="1" customWidth="1"/>
    <col min="7441" max="7441" width="14.5" style="4" bestFit="1" customWidth="1"/>
    <col min="7442" max="7442" width="13.75" style="4" bestFit="1" customWidth="1"/>
    <col min="7443" max="7444" width="14.5" style="4" bestFit="1" customWidth="1"/>
    <col min="7445" max="7680" width="9" style="4"/>
    <col min="7681" max="7681" width="3" style="4" customWidth="1"/>
    <col min="7682" max="7682" width="2.875" style="4" customWidth="1"/>
    <col min="7683" max="7683" width="9" style="4" customWidth="1"/>
    <col min="7684" max="7684" width="13.5" style="4" customWidth="1"/>
    <col min="7685" max="7685" width="14.375" style="4" customWidth="1"/>
    <col min="7686" max="7686" width="14.125" style="4" customWidth="1"/>
    <col min="7687" max="7687" width="14.625" style="4" customWidth="1"/>
    <col min="7688" max="7688" width="13.125" style="4" customWidth="1"/>
    <col min="7689" max="7689" width="14.625" style="4" customWidth="1"/>
    <col min="7690" max="7690" width="10.875" style="4" customWidth="1"/>
    <col min="7691" max="7691" width="14.25" style="4" customWidth="1"/>
    <col min="7692" max="7692" width="13.875" style="4" customWidth="1"/>
    <col min="7693" max="7693" width="0" style="4" hidden="1" customWidth="1"/>
    <col min="7694" max="7694" width="13.75" style="4" bestFit="1" customWidth="1"/>
    <col min="7695" max="7695" width="9" style="4"/>
    <col min="7696" max="7696" width="12.875" style="4" bestFit="1" customWidth="1"/>
    <col min="7697" max="7697" width="14.5" style="4" bestFit="1" customWidth="1"/>
    <col min="7698" max="7698" width="13.75" style="4" bestFit="1" customWidth="1"/>
    <col min="7699" max="7700" width="14.5" style="4" bestFit="1" customWidth="1"/>
    <col min="7701" max="7936" width="9" style="4"/>
    <col min="7937" max="7937" width="3" style="4" customWidth="1"/>
    <col min="7938" max="7938" width="2.875" style="4" customWidth="1"/>
    <col min="7939" max="7939" width="9" style="4" customWidth="1"/>
    <col min="7940" max="7940" width="13.5" style="4" customWidth="1"/>
    <col min="7941" max="7941" width="14.375" style="4" customWidth="1"/>
    <col min="7942" max="7942" width="14.125" style="4" customWidth="1"/>
    <col min="7943" max="7943" width="14.625" style="4" customWidth="1"/>
    <col min="7944" max="7944" width="13.125" style="4" customWidth="1"/>
    <col min="7945" max="7945" width="14.625" style="4" customWidth="1"/>
    <col min="7946" max="7946" width="10.875" style="4" customWidth="1"/>
    <col min="7947" max="7947" width="14.25" style="4" customWidth="1"/>
    <col min="7948" max="7948" width="13.875" style="4" customWidth="1"/>
    <col min="7949" max="7949" width="0" style="4" hidden="1" customWidth="1"/>
    <col min="7950" max="7950" width="13.75" style="4" bestFit="1" customWidth="1"/>
    <col min="7951" max="7951" width="9" style="4"/>
    <col min="7952" max="7952" width="12.875" style="4" bestFit="1" customWidth="1"/>
    <col min="7953" max="7953" width="14.5" style="4" bestFit="1" customWidth="1"/>
    <col min="7954" max="7954" width="13.75" style="4" bestFit="1" customWidth="1"/>
    <col min="7955" max="7956" width="14.5" style="4" bestFit="1" customWidth="1"/>
    <col min="7957" max="8192" width="9" style="4"/>
    <col min="8193" max="8193" width="3" style="4" customWidth="1"/>
    <col min="8194" max="8194" width="2.875" style="4" customWidth="1"/>
    <col min="8195" max="8195" width="9" style="4" customWidth="1"/>
    <col min="8196" max="8196" width="13.5" style="4" customWidth="1"/>
    <col min="8197" max="8197" width="14.375" style="4" customWidth="1"/>
    <col min="8198" max="8198" width="14.125" style="4" customWidth="1"/>
    <col min="8199" max="8199" width="14.625" style="4" customWidth="1"/>
    <col min="8200" max="8200" width="13.125" style="4" customWidth="1"/>
    <col min="8201" max="8201" width="14.625" style="4" customWidth="1"/>
    <col min="8202" max="8202" width="10.875" style="4" customWidth="1"/>
    <col min="8203" max="8203" width="14.25" style="4" customWidth="1"/>
    <col min="8204" max="8204" width="13.875" style="4" customWidth="1"/>
    <col min="8205" max="8205" width="0" style="4" hidden="1" customWidth="1"/>
    <col min="8206" max="8206" width="13.75" style="4" bestFit="1" customWidth="1"/>
    <col min="8207" max="8207" width="9" style="4"/>
    <col min="8208" max="8208" width="12.875" style="4" bestFit="1" customWidth="1"/>
    <col min="8209" max="8209" width="14.5" style="4" bestFit="1" customWidth="1"/>
    <col min="8210" max="8210" width="13.75" style="4" bestFit="1" customWidth="1"/>
    <col min="8211" max="8212" width="14.5" style="4" bestFit="1" customWidth="1"/>
    <col min="8213" max="8448" width="9" style="4"/>
    <col min="8449" max="8449" width="3" style="4" customWidth="1"/>
    <col min="8450" max="8450" width="2.875" style="4" customWidth="1"/>
    <col min="8451" max="8451" width="9" style="4" customWidth="1"/>
    <col min="8452" max="8452" width="13.5" style="4" customWidth="1"/>
    <col min="8453" max="8453" width="14.375" style="4" customWidth="1"/>
    <col min="8454" max="8454" width="14.125" style="4" customWidth="1"/>
    <col min="8455" max="8455" width="14.625" style="4" customWidth="1"/>
    <col min="8456" max="8456" width="13.125" style="4" customWidth="1"/>
    <col min="8457" max="8457" width="14.625" style="4" customWidth="1"/>
    <col min="8458" max="8458" width="10.875" style="4" customWidth="1"/>
    <col min="8459" max="8459" width="14.25" style="4" customWidth="1"/>
    <col min="8460" max="8460" width="13.875" style="4" customWidth="1"/>
    <col min="8461" max="8461" width="0" style="4" hidden="1" customWidth="1"/>
    <col min="8462" max="8462" width="13.75" style="4" bestFit="1" customWidth="1"/>
    <col min="8463" max="8463" width="9" style="4"/>
    <col min="8464" max="8464" width="12.875" style="4" bestFit="1" customWidth="1"/>
    <col min="8465" max="8465" width="14.5" style="4" bestFit="1" customWidth="1"/>
    <col min="8466" max="8466" width="13.75" style="4" bestFit="1" customWidth="1"/>
    <col min="8467" max="8468" width="14.5" style="4" bestFit="1" customWidth="1"/>
    <col min="8469" max="8704" width="9" style="4"/>
    <col min="8705" max="8705" width="3" style="4" customWidth="1"/>
    <col min="8706" max="8706" width="2.875" style="4" customWidth="1"/>
    <col min="8707" max="8707" width="9" style="4" customWidth="1"/>
    <col min="8708" max="8708" width="13.5" style="4" customWidth="1"/>
    <col min="8709" max="8709" width="14.375" style="4" customWidth="1"/>
    <col min="8710" max="8710" width="14.125" style="4" customWidth="1"/>
    <col min="8711" max="8711" width="14.625" style="4" customWidth="1"/>
    <col min="8712" max="8712" width="13.125" style="4" customWidth="1"/>
    <col min="8713" max="8713" width="14.625" style="4" customWidth="1"/>
    <col min="8714" max="8714" width="10.875" style="4" customWidth="1"/>
    <col min="8715" max="8715" width="14.25" style="4" customWidth="1"/>
    <col min="8716" max="8716" width="13.875" style="4" customWidth="1"/>
    <col min="8717" max="8717" width="0" style="4" hidden="1" customWidth="1"/>
    <col min="8718" max="8718" width="13.75" style="4" bestFit="1" customWidth="1"/>
    <col min="8719" max="8719" width="9" style="4"/>
    <col min="8720" max="8720" width="12.875" style="4" bestFit="1" customWidth="1"/>
    <col min="8721" max="8721" width="14.5" style="4" bestFit="1" customWidth="1"/>
    <col min="8722" max="8722" width="13.75" style="4" bestFit="1" customWidth="1"/>
    <col min="8723" max="8724" width="14.5" style="4" bestFit="1" customWidth="1"/>
    <col min="8725" max="8960" width="9" style="4"/>
    <col min="8961" max="8961" width="3" style="4" customWidth="1"/>
    <col min="8962" max="8962" width="2.875" style="4" customWidth="1"/>
    <col min="8963" max="8963" width="9" style="4" customWidth="1"/>
    <col min="8964" max="8964" width="13.5" style="4" customWidth="1"/>
    <col min="8965" max="8965" width="14.375" style="4" customWidth="1"/>
    <col min="8966" max="8966" width="14.125" style="4" customWidth="1"/>
    <col min="8967" max="8967" width="14.625" style="4" customWidth="1"/>
    <col min="8968" max="8968" width="13.125" style="4" customWidth="1"/>
    <col min="8969" max="8969" width="14.625" style="4" customWidth="1"/>
    <col min="8970" max="8970" width="10.875" style="4" customWidth="1"/>
    <col min="8971" max="8971" width="14.25" style="4" customWidth="1"/>
    <col min="8972" max="8972" width="13.875" style="4" customWidth="1"/>
    <col min="8973" max="8973" width="0" style="4" hidden="1" customWidth="1"/>
    <col min="8974" max="8974" width="13.75" style="4" bestFit="1" customWidth="1"/>
    <col min="8975" max="8975" width="9" style="4"/>
    <col min="8976" max="8976" width="12.875" style="4" bestFit="1" customWidth="1"/>
    <col min="8977" max="8977" width="14.5" style="4" bestFit="1" customWidth="1"/>
    <col min="8978" max="8978" width="13.75" style="4" bestFit="1" customWidth="1"/>
    <col min="8979" max="8980" width="14.5" style="4" bestFit="1" customWidth="1"/>
    <col min="8981" max="9216" width="9" style="4"/>
    <col min="9217" max="9217" width="3" style="4" customWidth="1"/>
    <col min="9218" max="9218" width="2.875" style="4" customWidth="1"/>
    <col min="9219" max="9219" width="9" style="4" customWidth="1"/>
    <col min="9220" max="9220" width="13.5" style="4" customWidth="1"/>
    <col min="9221" max="9221" width="14.375" style="4" customWidth="1"/>
    <col min="9222" max="9222" width="14.125" style="4" customWidth="1"/>
    <col min="9223" max="9223" width="14.625" style="4" customWidth="1"/>
    <col min="9224" max="9224" width="13.125" style="4" customWidth="1"/>
    <col min="9225" max="9225" width="14.625" style="4" customWidth="1"/>
    <col min="9226" max="9226" width="10.875" style="4" customWidth="1"/>
    <col min="9227" max="9227" width="14.25" style="4" customWidth="1"/>
    <col min="9228" max="9228" width="13.875" style="4" customWidth="1"/>
    <col min="9229" max="9229" width="0" style="4" hidden="1" customWidth="1"/>
    <col min="9230" max="9230" width="13.75" style="4" bestFit="1" customWidth="1"/>
    <col min="9231" max="9231" width="9" style="4"/>
    <col min="9232" max="9232" width="12.875" style="4" bestFit="1" customWidth="1"/>
    <col min="9233" max="9233" width="14.5" style="4" bestFit="1" customWidth="1"/>
    <col min="9234" max="9234" width="13.75" style="4" bestFit="1" customWidth="1"/>
    <col min="9235" max="9236" width="14.5" style="4" bestFit="1" customWidth="1"/>
    <col min="9237" max="9472" width="9" style="4"/>
    <col min="9473" max="9473" width="3" style="4" customWidth="1"/>
    <col min="9474" max="9474" width="2.875" style="4" customWidth="1"/>
    <col min="9475" max="9475" width="9" style="4" customWidth="1"/>
    <col min="9476" max="9476" width="13.5" style="4" customWidth="1"/>
    <col min="9477" max="9477" width="14.375" style="4" customWidth="1"/>
    <col min="9478" max="9478" width="14.125" style="4" customWidth="1"/>
    <col min="9479" max="9479" width="14.625" style="4" customWidth="1"/>
    <col min="9480" max="9480" width="13.125" style="4" customWidth="1"/>
    <col min="9481" max="9481" width="14.625" style="4" customWidth="1"/>
    <col min="9482" max="9482" width="10.875" style="4" customWidth="1"/>
    <col min="9483" max="9483" width="14.25" style="4" customWidth="1"/>
    <col min="9484" max="9484" width="13.875" style="4" customWidth="1"/>
    <col min="9485" max="9485" width="0" style="4" hidden="1" customWidth="1"/>
    <col min="9486" max="9486" width="13.75" style="4" bestFit="1" customWidth="1"/>
    <col min="9487" max="9487" width="9" style="4"/>
    <col min="9488" max="9488" width="12.875" style="4" bestFit="1" customWidth="1"/>
    <col min="9489" max="9489" width="14.5" style="4" bestFit="1" customWidth="1"/>
    <col min="9490" max="9490" width="13.75" style="4" bestFit="1" customWidth="1"/>
    <col min="9491" max="9492" width="14.5" style="4" bestFit="1" customWidth="1"/>
    <col min="9493" max="9728" width="9" style="4"/>
    <col min="9729" max="9729" width="3" style="4" customWidth="1"/>
    <col min="9730" max="9730" width="2.875" style="4" customWidth="1"/>
    <col min="9731" max="9731" width="9" style="4" customWidth="1"/>
    <col min="9732" max="9732" width="13.5" style="4" customWidth="1"/>
    <col min="9733" max="9733" width="14.375" style="4" customWidth="1"/>
    <col min="9734" max="9734" width="14.125" style="4" customWidth="1"/>
    <col min="9735" max="9735" width="14.625" style="4" customWidth="1"/>
    <col min="9736" max="9736" width="13.125" style="4" customWidth="1"/>
    <col min="9737" max="9737" width="14.625" style="4" customWidth="1"/>
    <col min="9738" max="9738" width="10.875" style="4" customWidth="1"/>
    <col min="9739" max="9739" width="14.25" style="4" customWidth="1"/>
    <col min="9740" max="9740" width="13.875" style="4" customWidth="1"/>
    <col min="9741" max="9741" width="0" style="4" hidden="1" customWidth="1"/>
    <col min="9742" max="9742" width="13.75" style="4" bestFit="1" customWidth="1"/>
    <col min="9743" max="9743" width="9" style="4"/>
    <col min="9744" max="9744" width="12.875" style="4" bestFit="1" customWidth="1"/>
    <col min="9745" max="9745" width="14.5" style="4" bestFit="1" customWidth="1"/>
    <col min="9746" max="9746" width="13.75" style="4" bestFit="1" customWidth="1"/>
    <col min="9747" max="9748" width="14.5" style="4" bestFit="1" customWidth="1"/>
    <col min="9749" max="9984" width="9" style="4"/>
    <col min="9985" max="9985" width="3" style="4" customWidth="1"/>
    <col min="9986" max="9986" width="2.875" style="4" customWidth="1"/>
    <col min="9987" max="9987" width="9" style="4" customWidth="1"/>
    <col min="9988" max="9988" width="13.5" style="4" customWidth="1"/>
    <col min="9989" max="9989" width="14.375" style="4" customWidth="1"/>
    <col min="9990" max="9990" width="14.125" style="4" customWidth="1"/>
    <col min="9991" max="9991" width="14.625" style="4" customWidth="1"/>
    <col min="9992" max="9992" width="13.125" style="4" customWidth="1"/>
    <col min="9993" max="9993" width="14.625" style="4" customWidth="1"/>
    <col min="9994" max="9994" width="10.875" style="4" customWidth="1"/>
    <col min="9995" max="9995" width="14.25" style="4" customWidth="1"/>
    <col min="9996" max="9996" width="13.875" style="4" customWidth="1"/>
    <col min="9997" max="9997" width="0" style="4" hidden="1" customWidth="1"/>
    <col min="9998" max="9998" width="13.75" style="4" bestFit="1" customWidth="1"/>
    <col min="9999" max="9999" width="9" style="4"/>
    <col min="10000" max="10000" width="12.875" style="4" bestFit="1" customWidth="1"/>
    <col min="10001" max="10001" width="14.5" style="4" bestFit="1" customWidth="1"/>
    <col min="10002" max="10002" width="13.75" style="4" bestFit="1" customWidth="1"/>
    <col min="10003" max="10004" width="14.5" style="4" bestFit="1" customWidth="1"/>
    <col min="10005" max="10240" width="9" style="4"/>
    <col min="10241" max="10241" width="3" style="4" customWidth="1"/>
    <col min="10242" max="10242" width="2.875" style="4" customWidth="1"/>
    <col min="10243" max="10243" width="9" style="4" customWidth="1"/>
    <col min="10244" max="10244" width="13.5" style="4" customWidth="1"/>
    <col min="10245" max="10245" width="14.375" style="4" customWidth="1"/>
    <col min="10246" max="10246" width="14.125" style="4" customWidth="1"/>
    <col min="10247" max="10247" width="14.625" style="4" customWidth="1"/>
    <col min="10248" max="10248" width="13.125" style="4" customWidth="1"/>
    <col min="10249" max="10249" width="14.625" style="4" customWidth="1"/>
    <col min="10250" max="10250" width="10.875" style="4" customWidth="1"/>
    <col min="10251" max="10251" width="14.25" style="4" customWidth="1"/>
    <col min="10252" max="10252" width="13.875" style="4" customWidth="1"/>
    <col min="10253" max="10253" width="0" style="4" hidden="1" customWidth="1"/>
    <col min="10254" max="10254" width="13.75" style="4" bestFit="1" customWidth="1"/>
    <col min="10255" max="10255" width="9" style="4"/>
    <col min="10256" max="10256" width="12.875" style="4" bestFit="1" customWidth="1"/>
    <col min="10257" max="10257" width="14.5" style="4" bestFit="1" customWidth="1"/>
    <col min="10258" max="10258" width="13.75" style="4" bestFit="1" customWidth="1"/>
    <col min="10259" max="10260" width="14.5" style="4" bestFit="1" customWidth="1"/>
    <col min="10261" max="10496" width="9" style="4"/>
    <col min="10497" max="10497" width="3" style="4" customWidth="1"/>
    <col min="10498" max="10498" width="2.875" style="4" customWidth="1"/>
    <col min="10499" max="10499" width="9" style="4" customWidth="1"/>
    <col min="10500" max="10500" width="13.5" style="4" customWidth="1"/>
    <col min="10501" max="10501" width="14.375" style="4" customWidth="1"/>
    <col min="10502" max="10502" width="14.125" style="4" customWidth="1"/>
    <col min="10503" max="10503" width="14.625" style="4" customWidth="1"/>
    <col min="10504" max="10504" width="13.125" style="4" customWidth="1"/>
    <col min="10505" max="10505" width="14.625" style="4" customWidth="1"/>
    <col min="10506" max="10506" width="10.875" style="4" customWidth="1"/>
    <col min="10507" max="10507" width="14.25" style="4" customWidth="1"/>
    <col min="10508" max="10508" width="13.875" style="4" customWidth="1"/>
    <col min="10509" max="10509" width="0" style="4" hidden="1" customWidth="1"/>
    <col min="10510" max="10510" width="13.75" style="4" bestFit="1" customWidth="1"/>
    <col min="10511" max="10511" width="9" style="4"/>
    <col min="10512" max="10512" width="12.875" style="4" bestFit="1" customWidth="1"/>
    <col min="10513" max="10513" width="14.5" style="4" bestFit="1" customWidth="1"/>
    <col min="10514" max="10514" width="13.75" style="4" bestFit="1" customWidth="1"/>
    <col min="10515" max="10516" width="14.5" style="4" bestFit="1" customWidth="1"/>
    <col min="10517" max="10752" width="9" style="4"/>
    <col min="10753" max="10753" width="3" style="4" customWidth="1"/>
    <col min="10754" max="10754" width="2.875" style="4" customWidth="1"/>
    <col min="10755" max="10755" width="9" style="4" customWidth="1"/>
    <col min="10756" max="10756" width="13.5" style="4" customWidth="1"/>
    <col min="10757" max="10757" width="14.375" style="4" customWidth="1"/>
    <col min="10758" max="10758" width="14.125" style="4" customWidth="1"/>
    <col min="10759" max="10759" width="14.625" style="4" customWidth="1"/>
    <col min="10760" max="10760" width="13.125" style="4" customWidth="1"/>
    <col min="10761" max="10761" width="14.625" style="4" customWidth="1"/>
    <col min="10762" max="10762" width="10.875" style="4" customWidth="1"/>
    <col min="10763" max="10763" width="14.25" style="4" customWidth="1"/>
    <col min="10764" max="10764" width="13.875" style="4" customWidth="1"/>
    <col min="10765" max="10765" width="0" style="4" hidden="1" customWidth="1"/>
    <col min="10766" max="10766" width="13.75" style="4" bestFit="1" customWidth="1"/>
    <col min="10767" max="10767" width="9" style="4"/>
    <col min="10768" max="10768" width="12.875" style="4" bestFit="1" customWidth="1"/>
    <col min="10769" max="10769" width="14.5" style="4" bestFit="1" customWidth="1"/>
    <col min="10770" max="10770" width="13.75" style="4" bestFit="1" customWidth="1"/>
    <col min="10771" max="10772" width="14.5" style="4" bestFit="1" customWidth="1"/>
    <col min="10773" max="11008" width="9" style="4"/>
    <col min="11009" max="11009" width="3" style="4" customWidth="1"/>
    <col min="11010" max="11010" width="2.875" style="4" customWidth="1"/>
    <col min="11011" max="11011" width="9" style="4" customWidth="1"/>
    <col min="11012" max="11012" width="13.5" style="4" customWidth="1"/>
    <col min="11013" max="11013" width="14.375" style="4" customWidth="1"/>
    <col min="11014" max="11014" width="14.125" style="4" customWidth="1"/>
    <col min="11015" max="11015" width="14.625" style="4" customWidth="1"/>
    <col min="11016" max="11016" width="13.125" style="4" customWidth="1"/>
    <col min="11017" max="11017" width="14.625" style="4" customWidth="1"/>
    <col min="11018" max="11018" width="10.875" style="4" customWidth="1"/>
    <col min="11019" max="11019" width="14.25" style="4" customWidth="1"/>
    <col min="11020" max="11020" width="13.875" style="4" customWidth="1"/>
    <col min="11021" max="11021" width="0" style="4" hidden="1" customWidth="1"/>
    <col min="11022" max="11022" width="13.75" style="4" bestFit="1" customWidth="1"/>
    <col min="11023" max="11023" width="9" style="4"/>
    <col min="11024" max="11024" width="12.875" style="4" bestFit="1" customWidth="1"/>
    <col min="11025" max="11025" width="14.5" style="4" bestFit="1" customWidth="1"/>
    <col min="11026" max="11026" width="13.75" style="4" bestFit="1" customWidth="1"/>
    <col min="11027" max="11028" width="14.5" style="4" bestFit="1" customWidth="1"/>
    <col min="11029" max="11264" width="9" style="4"/>
    <col min="11265" max="11265" width="3" style="4" customWidth="1"/>
    <col min="11266" max="11266" width="2.875" style="4" customWidth="1"/>
    <col min="11267" max="11267" width="9" style="4" customWidth="1"/>
    <col min="11268" max="11268" width="13.5" style="4" customWidth="1"/>
    <col min="11269" max="11269" width="14.375" style="4" customWidth="1"/>
    <col min="11270" max="11270" width="14.125" style="4" customWidth="1"/>
    <col min="11271" max="11271" width="14.625" style="4" customWidth="1"/>
    <col min="11272" max="11272" width="13.125" style="4" customWidth="1"/>
    <col min="11273" max="11273" width="14.625" style="4" customWidth="1"/>
    <col min="11274" max="11274" width="10.875" style="4" customWidth="1"/>
    <col min="11275" max="11275" width="14.25" style="4" customWidth="1"/>
    <col min="11276" max="11276" width="13.875" style="4" customWidth="1"/>
    <col min="11277" max="11277" width="0" style="4" hidden="1" customWidth="1"/>
    <col min="11278" max="11278" width="13.75" style="4" bestFit="1" customWidth="1"/>
    <col min="11279" max="11279" width="9" style="4"/>
    <col min="11280" max="11280" width="12.875" style="4" bestFit="1" customWidth="1"/>
    <col min="11281" max="11281" width="14.5" style="4" bestFit="1" customWidth="1"/>
    <col min="11282" max="11282" width="13.75" style="4" bestFit="1" customWidth="1"/>
    <col min="11283" max="11284" width="14.5" style="4" bestFit="1" customWidth="1"/>
    <col min="11285" max="11520" width="9" style="4"/>
    <col min="11521" max="11521" width="3" style="4" customWidth="1"/>
    <col min="11522" max="11522" width="2.875" style="4" customWidth="1"/>
    <col min="11523" max="11523" width="9" style="4" customWidth="1"/>
    <col min="11524" max="11524" width="13.5" style="4" customWidth="1"/>
    <col min="11525" max="11525" width="14.375" style="4" customWidth="1"/>
    <col min="11526" max="11526" width="14.125" style="4" customWidth="1"/>
    <col min="11527" max="11527" width="14.625" style="4" customWidth="1"/>
    <col min="11528" max="11528" width="13.125" style="4" customWidth="1"/>
    <col min="11529" max="11529" width="14.625" style="4" customWidth="1"/>
    <col min="11530" max="11530" width="10.875" style="4" customWidth="1"/>
    <col min="11531" max="11531" width="14.25" style="4" customWidth="1"/>
    <col min="11532" max="11532" width="13.875" style="4" customWidth="1"/>
    <col min="11533" max="11533" width="0" style="4" hidden="1" customWidth="1"/>
    <col min="11534" max="11534" width="13.75" style="4" bestFit="1" customWidth="1"/>
    <col min="11535" max="11535" width="9" style="4"/>
    <col min="11536" max="11536" width="12.875" style="4" bestFit="1" customWidth="1"/>
    <col min="11537" max="11537" width="14.5" style="4" bestFit="1" customWidth="1"/>
    <col min="11538" max="11538" width="13.75" style="4" bestFit="1" customWidth="1"/>
    <col min="11539" max="11540" width="14.5" style="4" bestFit="1" customWidth="1"/>
    <col min="11541" max="11776" width="9" style="4"/>
    <col min="11777" max="11777" width="3" style="4" customWidth="1"/>
    <col min="11778" max="11778" width="2.875" style="4" customWidth="1"/>
    <col min="11779" max="11779" width="9" style="4" customWidth="1"/>
    <col min="11780" max="11780" width="13.5" style="4" customWidth="1"/>
    <col min="11781" max="11781" width="14.375" style="4" customWidth="1"/>
    <col min="11782" max="11782" width="14.125" style="4" customWidth="1"/>
    <col min="11783" max="11783" width="14.625" style="4" customWidth="1"/>
    <col min="11784" max="11784" width="13.125" style="4" customWidth="1"/>
    <col min="11785" max="11785" width="14.625" style="4" customWidth="1"/>
    <col min="11786" max="11786" width="10.875" style="4" customWidth="1"/>
    <col min="11787" max="11787" width="14.25" style="4" customWidth="1"/>
    <col min="11788" max="11788" width="13.875" style="4" customWidth="1"/>
    <col min="11789" max="11789" width="0" style="4" hidden="1" customWidth="1"/>
    <col min="11790" max="11790" width="13.75" style="4" bestFit="1" customWidth="1"/>
    <col min="11791" max="11791" width="9" style="4"/>
    <col min="11792" max="11792" width="12.875" style="4" bestFit="1" customWidth="1"/>
    <col min="11793" max="11793" width="14.5" style="4" bestFit="1" customWidth="1"/>
    <col min="11794" max="11794" width="13.75" style="4" bestFit="1" customWidth="1"/>
    <col min="11795" max="11796" width="14.5" style="4" bestFit="1" customWidth="1"/>
    <col min="11797" max="12032" width="9" style="4"/>
    <col min="12033" max="12033" width="3" style="4" customWidth="1"/>
    <col min="12034" max="12034" width="2.875" style="4" customWidth="1"/>
    <col min="12035" max="12035" width="9" style="4" customWidth="1"/>
    <col min="12036" max="12036" width="13.5" style="4" customWidth="1"/>
    <col min="12037" max="12037" width="14.375" style="4" customWidth="1"/>
    <col min="12038" max="12038" width="14.125" style="4" customWidth="1"/>
    <col min="12039" max="12039" width="14.625" style="4" customWidth="1"/>
    <col min="12040" max="12040" width="13.125" style="4" customWidth="1"/>
    <col min="12041" max="12041" width="14.625" style="4" customWidth="1"/>
    <col min="12042" max="12042" width="10.875" style="4" customWidth="1"/>
    <col min="12043" max="12043" width="14.25" style="4" customWidth="1"/>
    <col min="12044" max="12044" width="13.875" style="4" customWidth="1"/>
    <col min="12045" max="12045" width="0" style="4" hidden="1" customWidth="1"/>
    <col min="12046" max="12046" width="13.75" style="4" bestFit="1" customWidth="1"/>
    <col min="12047" max="12047" width="9" style="4"/>
    <col min="12048" max="12048" width="12.875" style="4" bestFit="1" customWidth="1"/>
    <col min="12049" max="12049" width="14.5" style="4" bestFit="1" customWidth="1"/>
    <col min="12050" max="12050" width="13.75" style="4" bestFit="1" customWidth="1"/>
    <col min="12051" max="12052" width="14.5" style="4" bestFit="1" customWidth="1"/>
    <col min="12053" max="12288" width="9" style="4"/>
    <col min="12289" max="12289" width="3" style="4" customWidth="1"/>
    <col min="12290" max="12290" width="2.875" style="4" customWidth="1"/>
    <col min="12291" max="12291" width="9" style="4" customWidth="1"/>
    <col min="12292" max="12292" width="13.5" style="4" customWidth="1"/>
    <col min="12293" max="12293" width="14.375" style="4" customWidth="1"/>
    <col min="12294" max="12294" width="14.125" style="4" customWidth="1"/>
    <col min="12295" max="12295" width="14.625" style="4" customWidth="1"/>
    <col min="12296" max="12296" width="13.125" style="4" customWidth="1"/>
    <col min="12297" max="12297" width="14.625" style="4" customWidth="1"/>
    <col min="12298" max="12298" width="10.875" style="4" customWidth="1"/>
    <col min="12299" max="12299" width="14.25" style="4" customWidth="1"/>
    <col min="12300" max="12300" width="13.875" style="4" customWidth="1"/>
    <col min="12301" max="12301" width="0" style="4" hidden="1" customWidth="1"/>
    <col min="12302" max="12302" width="13.75" style="4" bestFit="1" customWidth="1"/>
    <col min="12303" max="12303" width="9" style="4"/>
    <col min="12304" max="12304" width="12.875" style="4" bestFit="1" customWidth="1"/>
    <col min="12305" max="12305" width="14.5" style="4" bestFit="1" customWidth="1"/>
    <col min="12306" max="12306" width="13.75" style="4" bestFit="1" customWidth="1"/>
    <col min="12307" max="12308" width="14.5" style="4" bestFit="1" customWidth="1"/>
    <col min="12309" max="12544" width="9" style="4"/>
    <col min="12545" max="12545" width="3" style="4" customWidth="1"/>
    <col min="12546" max="12546" width="2.875" style="4" customWidth="1"/>
    <col min="12547" max="12547" width="9" style="4" customWidth="1"/>
    <col min="12548" max="12548" width="13.5" style="4" customWidth="1"/>
    <col min="12549" max="12549" width="14.375" style="4" customWidth="1"/>
    <col min="12550" max="12550" width="14.125" style="4" customWidth="1"/>
    <col min="12551" max="12551" width="14.625" style="4" customWidth="1"/>
    <col min="12552" max="12552" width="13.125" style="4" customWidth="1"/>
    <col min="12553" max="12553" width="14.625" style="4" customWidth="1"/>
    <col min="12554" max="12554" width="10.875" style="4" customWidth="1"/>
    <col min="12555" max="12555" width="14.25" style="4" customWidth="1"/>
    <col min="12556" max="12556" width="13.875" style="4" customWidth="1"/>
    <col min="12557" max="12557" width="0" style="4" hidden="1" customWidth="1"/>
    <col min="12558" max="12558" width="13.75" style="4" bestFit="1" customWidth="1"/>
    <col min="12559" max="12559" width="9" style="4"/>
    <col min="12560" max="12560" width="12.875" style="4" bestFit="1" customWidth="1"/>
    <col min="12561" max="12561" width="14.5" style="4" bestFit="1" customWidth="1"/>
    <col min="12562" max="12562" width="13.75" style="4" bestFit="1" customWidth="1"/>
    <col min="12563" max="12564" width="14.5" style="4" bestFit="1" customWidth="1"/>
    <col min="12565" max="12800" width="9" style="4"/>
    <col min="12801" max="12801" width="3" style="4" customWidth="1"/>
    <col min="12802" max="12802" width="2.875" style="4" customWidth="1"/>
    <col min="12803" max="12803" width="9" style="4" customWidth="1"/>
    <col min="12804" max="12804" width="13.5" style="4" customWidth="1"/>
    <col min="12805" max="12805" width="14.375" style="4" customWidth="1"/>
    <col min="12806" max="12806" width="14.125" style="4" customWidth="1"/>
    <col min="12807" max="12807" width="14.625" style="4" customWidth="1"/>
    <col min="12808" max="12808" width="13.125" style="4" customWidth="1"/>
    <col min="12809" max="12809" width="14.625" style="4" customWidth="1"/>
    <col min="12810" max="12810" width="10.875" style="4" customWidth="1"/>
    <col min="12811" max="12811" width="14.25" style="4" customWidth="1"/>
    <col min="12812" max="12812" width="13.875" style="4" customWidth="1"/>
    <col min="12813" max="12813" width="0" style="4" hidden="1" customWidth="1"/>
    <col min="12814" max="12814" width="13.75" style="4" bestFit="1" customWidth="1"/>
    <col min="12815" max="12815" width="9" style="4"/>
    <col min="12816" max="12816" width="12.875" style="4" bestFit="1" customWidth="1"/>
    <col min="12817" max="12817" width="14.5" style="4" bestFit="1" customWidth="1"/>
    <col min="12818" max="12818" width="13.75" style="4" bestFit="1" customWidth="1"/>
    <col min="12819" max="12820" width="14.5" style="4" bestFit="1" customWidth="1"/>
    <col min="12821" max="13056" width="9" style="4"/>
    <col min="13057" max="13057" width="3" style="4" customWidth="1"/>
    <col min="13058" max="13058" width="2.875" style="4" customWidth="1"/>
    <col min="13059" max="13059" width="9" style="4" customWidth="1"/>
    <col min="13060" max="13060" width="13.5" style="4" customWidth="1"/>
    <col min="13061" max="13061" width="14.375" style="4" customWidth="1"/>
    <col min="13062" max="13062" width="14.125" style="4" customWidth="1"/>
    <col min="13063" max="13063" width="14.625" style="4" customWidth="1"/>
    <col min="13064" max="13064" width="13.125" style="4" customWidth="1"/>
    <col min="13065" max="13065" width="14.625" style="4" customWidth="1"/>
    <col min="13066" max="13066" width="10.875" style="4" customWidth="1"/>
    <col min="13067" max="13067" width="14.25" style="4" customWidth="1"/>
    <col min="13068" max="13068" width="13.875" style="4" customWidth="1"/>
    <col min="13069" max="13069" width="0" style="4" hidden="1" customWidth="1"/>
    <col min="13070" max="13070" width="13.75" style="4" bestFit="1" customWidth="1"/>
    <col min="13071" max="13071" width="9" style="4"/>
    <col min="13072" max="13072" width="12.875" style="4" bestFit="1" customWidth="1"/>
    <col min="13073" max="13073" width="14.5" style="4" bestFit="1" customWidth="1"/>
    <col min="13074" max="13074" width="13.75" style="4" bestFit="1" customWidth="1"/>
    <col min="13075" max="13076" width="14.5" style="4" bestFit="1" customWidth="1"/>
    <col min="13077" max="13312" width="9" style="4"/>
    <col min="13313" max="13313" width="3" style="4" customWidth="1"/>
    <col min="13314" max="13314" width="2.875" style="4" customWidth="1"/>
    <col min="13315" max="13315" width="9" style="4" customWidth="1"/>
    <col min="13316" max="13316" width="13.5" style="4" customWidth="1"/>
    <col min="13317" max="13317" width="14.375" style="4" customWidth="1"/>
    <col min="13318" max="13318" width="14.125" style="4" customWidth="1"/>
    <col min="13319" max="13319" width="14.625" style="4" customWidth="1"/>
    <col min="13320" max="13320" width="13.125" style="4" customWidth="1"/>
    <col min="13321" max="13321" width="14.625" style="4" customWidth="1"/>
    <col min="13322" max="13322" width="10.875" style="4" customWidth="1"/>
    <col min="13323" max="13323" width="14.25" style="4" customWidth="1"/>
    <col min="13324" max="13324" width="13.875" style="4" customWidth="1"/>
    <col min="13325" max="13325" width="0" style="4" hidden="1" customWidth="1"/>
    <col min="13326" max="13326" width="13.75" style="4" bestFit="1" customWidth="1"/>
    <col min="13327" max="13327" width="9" style="4"/>
    <col min="13328" max="13328" width="12.875" style="4" bestFit="1" customWidth="1"/>
    <col min="13329" max="13329" width="14.5" style="4" bestFit="1" customWidth="1"/>
    <col min="13330" max="13330" width="13.75" style="4" bestFit="1" customWidth="1"/>
    <col min="13331" max="13332" width="14.5" style="4" bestFit="1" customWidth="1"/>
    <col min="13333" max="13568" width="9" style="4"/>
    <col min="13569" max="13569" width="3" style="4" customWidth="1"/>
    <col min="13570" max="13570" width="2.875" style="4" customWidth="1"/>
    <col min="13571" max="13571" width="9" style="4" customWidth="1"/>
    <col min="13572" max="13572" width="13.5" style="4" customWidth="1"/>
    <col min="13573" max="13573" width="14.375" style="4" customWidth="1"/>
    <col min="13574" max="13574" width="14.125" style="4" customWidth="1"/>
    <col min="13575" max="13575" width="14.625" style="4" customWidth="1"/>
    <col min="13576" max="13576" width="13.125" style="4" customWidth="1"/>
    <col min="13577" max="13577" width="14.625" style="4" customWidth="1"/>
    <col min="13578" max="13578" width="10.875" style="4" customWidth="1"/>
    <col min="13579" max="13579" width="14.25" style="4" customWidth="1"/>
    <col min="13580" max="13580" width="13.875" style="4" customWidth="1"/>
    <col min="13581" max="13581" width="0" style="4" hidden="1" customWidth="1"/>
    <col min="13582" max="13582" width="13.75" style="4" bestFit="1" customWidth="1"/>
    <col min="13583" max="13583" width="9" style="4"/>
    <col min="13584" max="13584" width="12.875" style="4" bestFit="1" customWidth="1"/>
    <col min="13585" max="13585" width="14.5" style="4" bestFit="1" customWidth="1"/>
    <col min="13586" max="13586" width="13.75" style="4" bestFit="1" customWidth="1"/>
    <col min="13587" max="13588" width="14.5" style="4" bestFit="1" customWidth="1"/>
    <col min="13589" max="13824" width="9" style="4"/>
    <col min="13825" max="13825" width="3" style="4" customWidth="1"/>
    <col min="13826" max="13826" width="2.875" style="4" customWidth="1"/>
    <col min="13827" max="13827" width="9" style="4" customWidth="1"/>
    <col min="13828" max="13828" width="13.5" style="4" customWidth="1"/>
    <col min="13829" max="13829" width="14.375" style="4" customWidth="1"/>
    <col min="13830" max="13830" width="14.125" style="4" customWidth="1"/>
    <col min="13831" max="13831" width="14.625" style="4" customWidth="1"/>
    <col min="13832" max="13832" width="13.125" style="4" customWidth="1"/>
    <col min="13833" max="13833" width="14.625" style="4" customWidth="1"/>
    <col min="13834" max="13834" width="10.875" style="4" customWidth="1"/>
    <col min="13835" max="13835" width="14.25" style="4" customWidth="1"/>
    <col min="13836" max="13836" width="13.875" style="4" customWidth="1"/>
    <col min="13837" max="13837" width="0" style="4" hidden="1" customWidth="1"/>
    <col min="13838" max="13838" width="13.75" style="4" bestFit="1" customWidth="1"/>
    <col min="13839" max="13839" width="9" style="4"/>
    <col min="13840" max="13840" width="12.875" style="4" bestFit="1" customWidth="1"/>
    <col min="13841" max="13841" width="14.5" style="4" bestFit="1" customWidth="1"/>
    <col min="13842" max="13842" width="13.75" style="4" bestFit="1" customWidth="1"/>
    <col min="13843" max="13844" width="14.5" style="4" bestFit="1" customWidth="1"/>
    <col min="13845" max="14080" width="9" style="4"/>
    <col min="14081" max="14081" width="3" style="4" customWidth="1"/>
    <col min="14082" max="14082" width="2.875" style="4" customWidth="1"/>
    <col min="14083" max="14083" width="9" style="4" customWidth="1"/>
    <col min="14084" max="14084" width="13.5" style="4" customWidth="1"/>
    <col min="14085" max="14085" width="14.375" style="4" customWidth="1"/>
    <col min="14086" max="14086" width="14.125" style="4" customWidth="1"/>
    <col min="14087" max="14087" width="14.625" style="4" customWidth="1"/>
    <col min="14088" max="14088" width="13.125" style="4" customWidth="1"/>
    <col min="14089" max="14089" width="14.625" style="4" customWidth="1"/>
    <col min="14090" max="14090" width="10.875" style="4" customWidth="1"/>
    <col min="14091" max="14091" width="14.25" style="4" customWidth="1"/>
    <col min="14092" max="14092" width="13.875" style="4" customWidth="1"/>
    <col min="14093" max="14093" width="0" style="4" hidden="1" customWidth="1"/>
    <col min="14094" max="14094" width="13.75" style="4" bestFit="1" customWidth="1"/>
    <col min="14095" max="14095" width="9" style="4"/>
    <col min="14096" max="14096" width="12.875" style="4" bestFit="1" customWidth="1"/>
    <col min="14097" max="14097" width="14.5" style="4" bestFit="1" customWidth="1"/>
    <col min="14098" max="14098" width="13.75" style="4" bestFit="1" customWidth="1"/>
    <col min="14099" max="14100" width="14.5" style="4" bestFit="1" customWidth="1"/>
    <col min="14101" max="14336" width="9" style="4"/>
    <col min="14337" max="14337" width="3" style="4" customWidth="1"/>
    <col min="14338" max="14338" width="2.875" style="4" customWidth="1"/>
    <col min="14339" max="14339" width="9" style="4" customWidth="1"/>
    <col min="14340" max="14340" width="13.5" style="4" customWidth="1"/>
    <col min="14341" max="14341" width="14.375" style="4" customWidth="1"/>
    <col min="14342" max="14342" width="14.125" style="4" customWidth="1"/>
    <col min="14343" max="14343" width="14.625" style="4" customWidth="1"/>
    <col min="14344" max="14344" width="13.125" style="4" customWidth="1"/>
    <col min="14345" max="14345" width="14.625" style="4" customWidth="1"/>
    <col min="14346" max="14346" width="10.875" style="4" customWidth="1"/>
    <col min="14347" max="14347" width="14.25" style="4" customWidth="1"/>
    <col min="14348" max="14348" width="13.875" style="4" customWidth="1"/>
    <col min="14349" max="14349" width="0" style="4" hidden="1" customWidth="1"/>
    <col min="14350" max="14350" width="13.75" style="4" bestFit="1" customWidth="1"/>
    <col min="14351" max="14351" width="9" style="4"/>
    <col min="14352" max="14352" width="12.875" style="4" bestFit="1" customWidth="1"/>
    <col min="14353" max="14353" width="14.5" style="4" bestFit="1" customWidth="1"/>
    <col min="14354" max="14354" width="13.75" style="4" bestFit="1" customWidth="1"/>
    <col min="14355" max="14356" width="14.5" style="4" bestFit="1" customWidth="1"/>
    <col min="14357" max="14592" width="9" style="4"/>
    <col min="14593" max="14593" width="3" style="4" customWidth="1"/>
    <col min="14594" max="14594" width="2.875" style="4" customWidth="1"/>
    <col min="14595" max="14595" width="9" style="4" customWidth="1"/>
    <col min="14596" max="14596" width="13.5" style="4" customWidth="1"/>
    <col min="14597" max="14597" width="14.375" style="4" customWidth="1"/>
    <col min="14598" max="14598" width="14.125" style="4" customWidth="1"/>
    <col min="14599" max="14599" width="14.625" style="4" customWidth="1"/>
    <col min="14600" max="14600" width="13.125" style="4" customWidth="1"/>
    <col min="14601" max="14601" width="14.625" style="4" customWidth="1"/>
    <col min="14602" max="14602" width="10.875" style="4" customWidth="1"/>
    <col min="14603" max="14603" width="14.25" style="4" customWidth="1"/>
    <col min="14604" max="14604" width="13.875" style="4" customWidth="1"/>
    <col min="14605" max="14605" width="0" style="4" hidden="1" customWidth="1"/>
    <col min="14606" max="14606" width="13.75" style="4" bestFit="1" customWidth="1"/>
    <col min="14607" max="14607" width="9" style="4"/>
    <col min="14608" max="14608" width="12.875" style="4" bestFit="1" customWidth="1"/>
    <col min="14609" max="14609" width="14.5" style="4" bestFit="1" customWidth="1"/>
    <col min="14610" max="14610" width="13.75" style="4" bestFit="1" customWidth="1"/>
    <col min="14611" max="14612" width="14.5" style="4" bestFit="1" customWidth="1"/>
    <col min="14613" max="14848" width="9" style="4"/>
    <col min="14849" max="14849" width="3" style="4" customWidth="1"/>
    <col min="14850" max="14850" width="2.875" style="4" customWidth="1"/>
    <col min="14851" max="14851" width="9" style="4" customWidth="1"/>
    <col min="14852" max="14852" width="13.5" style="4" customWidth="1"/>
    <col min="14853" max="14853" width="14.375" style="4" customWidth="1"/>
    <col min="14854" max="14854" width="14.125" style="4" customWidth="1"/>
    <col min="14855" max="14855" width="14.625" style="4" customWidth="1"/>
    <col min="14856" max="14856" width="13.125" style="4" customWidth="1"/>
    <col min="14857" max="14857" width="14.625" style="4" customWidth="1"/>
    <col min="14858" max="14858" width="10.875" style="4" customWidth="1"/>
    <col min="14859" max="14859" width="14.25" style="4" customWidth="1"/>
    <col min="14860" max="14860" width="13.875" style="4" customWidth="1"/>
    <col min="14861" max="14861" width="0" style="4" hidden="1" customWidth="1"/>
    <col min="14862" max="14862" width="13.75" style="4" bestFit="1" customWidth="1"/>
    <col min="14863" max="14863" width="9" style="4"/>
    <col min="14864" max="14864" width="12.875" style="4" bestFit="1" customWidth="1"/>
    <col min="14865" max="14865" width="14.5" style="4" bestFit="1" customWidth="1"/>
    <col min="14866" max="14866" width="13.75" style="4" bestFit="1" customWidth="1"/>
    <col min="14867" max="14868" width="14.5" style="4" bestFit="1" customWidth="1"/>
    <col min="14869" max="15104" width="9" style="4"/>
    <col min="15105" max="15105" width="3" style="4" customWidth="1"/>
    <col min="15106" max="15106" width="2.875" style="4" customWidth="1"/>
    <col min="15107" max="15107" width="9" style="4" customWidth="1"/>
    <col min="15108" max="15108" width="13.5" style="4" customWidth="1"/>
    <col min="15109" max="15109" width="14.375" style="4" customWidth="1"/>
    <col min="15110" max="15110" width="14.125" style="4" customWidth="1"/>
    <col min="15111" max="15111" width="14.625" style="4" customWidth="1"/>
    <col min="15112" max="15112" width="13.125" style="4" customWidth="1"/>
    <col min="15113" max="15113" width="14.625" style="4" customWidth="1"/>
    <col min="15114" max="15114" width="10.875" style="4" customWidth="1"/>
    <col min="15115" max="15115" width="14.25" style="4" customWidth="1"/>
    <col min="15116" max="15116" width="13.875" style="4" customWidth="1"/>
    <col min="15117" max="15117" width="0" style="4" hidden="1" customWidth="1"/>
    <col min="15118" max="15118" width="13.75" style="4" bestFit="1" customWidth="1"/>
    <col min="15119" max="15119" width="9" style="4"/>
    <col min="15120" max="15120" width="12.875" style="4" bestFit="1" customWidth="1"/>
    <col min="15121" max="15121" width="14.5" style="4" bestFit="1" customWidth="1"/>
    <col min="15122" max="15122" width="13.75" style="4" bestFit="1" customWidth="1"/>
    <col min="15123" max="15124" width="14.5" style="4" bestFit="1" customWidth="1"/>
    <col min="15125" max="15360" width="9" style="4"/>
    <col min="15361" max="15361" width="3" style="4" customWidth="1"/>
    <col min="15362" max="15362" width="2.875" style="4" customWidth="1"/>
    <col min="15363" max="15363" width="9" style="4" customWidth="1"/>
    <col min="15364" max="15364" width="13.5" style="4" customWidth="1"/>
    <col min="15365" max="15365" width="14.375" style="4" customWidth="1"/>
    <col min="15366" max="15366" width="14.125" style="4" customWidth="1"/>
    <col min="15367" max="15367" width="14.625" style="4" customWidth="1"/>
    <col min="15368" max="15368" width="13.125" style="4" customWidth="1"/>
    <col min="15369" max="15369" width="14.625" style="4" customWidth="1"/>
    <col min="15370" max="15370" width="10.875" style="4" customWidth="1"/>
    <col min="15371" max="15371" width="14.25" style="4" customWidth="1"/>
    <col min="15372" max="15372" width="13.875" style="4" customWidth="1"/>
    <col min="15373" max="15373" width="0" style="4" hidden="1" customWidth="1"/>
    <col min="15374" max="15374" width="13.75" style="4" bestFit="1" customWidth="1"/>
    <col min="15375" max="15375" width="9" style="4"/>
    <col min="15376" max="15376" width="12.875" style="4" bestFit="1" customWidth="1"/>
    <col min="15377" max="15377" width="14.5" style="4" bestFit="1" customWidth="1"/>
    <col min="15378" max="15378" width="13.75" style="4" bestFit="1" customWidth="1"/>
    <col min="15379" max="15380" width="14.5" style="4" bestFit="1" customWidth="1"/>
    <col min="15381" max="15616" width="9" style="4"/>
    <col min="15617" max="15617" width="3" style="4" customWidth="1"/>
    <col min="15618" max="15618" width="2.875" style="4" customWidth="1"/>
    <col min="15619" max="15619" width="9" style="4" customWidth="1"/>
    <col min="15620" max="15620" width="13.5" style="4" customWidth="1"/>
    <col min="15621" max="15621" width="14.375" style="4" customWidth="1"/>
    <col min="15622" max="15622" width="14.125" style="4" customWidth="1"/>
    <col min="15623" max="15623" width="14.625" style="4" customWidth="1"/>
    <col min="15624" max="15624" width="13.125" style="4" customWidth="1"/>
    <col min="15625" max="15625" width="14.625" style="4" customWidth="1"/>
    <col min="15626" max="15626" width="10.875" style="4" customWidth="1"/>
    <col min="15627" max="15627" width="14.25" style="4" customWidth="1"/>
    <col min="15628" max="15628" width="13.875" style="4" customWidth="1"/>
    <col min="15629" max="15629" width="0" style="4" hidden="1" customWidth="1"/>
    <col min="15630" max="15630" width="13.75" style="4" bestFit="1" customWidth="1"/>
    <col min="15631" max="15631" width="9" style="4"/>
    <col min="15632" max="15632" width="12.875" style="4" bestFit="1" customWidth="1"/>
    <col min="15633" max="15633" width="14.5" style="4" bestFit="1" customWidth="1"/>
    <col min="15634" max="15634" width="13.75" style="4" bestFit="1" customWidth="1"/>
    <col min="15635" max="15636" width="14.5" style="4" bestFit="1" customWidth="1"/>
    <col min="15637" max="15872" width="9" style="4"/>
    <col min="15873" max="15873" width="3" style="4" customWidth="1"/>
    <col min="15874" max="15874" width="2.875" style="4" customWidth="1"/>
    <col min="15875" max="15875" width="9" style="4" customWidth="1"/>
    <col min="15876" max="15876" width="13.5" style="4" customWidth="1"/>
    <col min="15877" max="15877" width="14.375" style="4" customWidth="1"/>
    <col min="15878" max="15878" width="14.125" style="4" customWidth="1"/>
    <col min="15879" max="15879" width="14.625" style="4" customWidth="1"/>
    <col min="15880" max="15880" width="13.125" style="4" customWidth="1"/>
    <col min="15881" max="15881" width="14.625" style="4" customWidth="1"/>
    <col min="15882" max="15882" width="10.875" style="4" customWidth="1"/>
    <col min="15883" max="15883" width="14.25" style="4" customWidth="1"/>
    <col min="15884" max="15884" width="13.875" style="4" customWidth="1"/>
    <col min="15885" max="15885" width="0" style="4" hidden="1" customWidth="1"/>
    <col min="15886" max="15886" width="13.75" style="4" bestFit="1" customWidth="1"/>
    <col min="15887" max="15887" width="9" style="4"/>
    <col min="15888" max="15888" width="12.875" style="4" bestFit="1" customWidth="1"/>
    <col min="15889" max="15889" width="14.5" style="4" bestFit="1" customWidth="1"/>
    <col min="15890" max="15890" width="13.75" style="4" bestFit="1" customWidth="1"/>
    <col min="15891" max="15892" width="14.5" style="4" bestFit="1" customWidth="1"/>
    <col min="15893" max="16128" width="9" style="4"/>
    <col min="16129" max="16129" width="3" style="4" customWidth="1"/>
    <col min="16130" max="16130" width="2.875" style="4" customWidth="1"/>
    <col min="16131" max="16131" width="9" style="4" customWidth="1"/>
    <col min="16132" max="16132" width="13.5" style="4" customWidth="1"/>
    <col min="16133" max="16133" width="14.375" style="4" customWidth="1"/>
    <col min="16134" max="16134" width="14.125" style="4" customWidth="1"/>
    <col min="16135" max="16135" width="14.625" style="4" customWidth="1"/>
    <col min="16136" max="16136" width="13.125" style="4" customWidth="1"/>
    <col min="16137" max="16137" width="14.625" style="4" customWidth="1"/>
    <col min="16138" max="16138" width="10.875" style="4" customWidth="1"/>
    <col min="16139" max="16139" width="14.25" style="4" customWidth="1"/>
    <col min="16140" max="16140" width="13.875" style="4" customWidth="1"/>
    <col min="16141" max="16141" width="0" style="4" hidden="1" customWidth="1"/>
    <col min="16142" max="16142" width="13.75" style="4" bestFit="1" customWidth="1"/>
    <col min="16143" max="16143" width="9" style="4"/>
    <col min="16144" max="16144" width="12.875" style="4" bestFit="1" customWidth="1"/>
    <col min="16145" max="16145" width="14.5" style="4" bestFit="1" customWidth="1"/>
    <col min="16146" max="16146" width="13.75" style="4" bestFit="1" customWidth="1"/>
    <col min="16147" max="16148" width="14.5" style="4" bestFit="1" customWidth="1"/>
    <col min="16149" max="16384" width="9" style="4"/>
  </cols>
  <sheetData>
    <row r="1" spans="1:21" ht="33" customHeight="1" x14ac:dyDescent="0.3">
      <c r="A1" s="99" t="s">
        <v>31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</row>
    <row r="2" spans="1:21" ht="20.25" x14ac:dyDescent="0.3">
      <c r="A2" s="100" t="s">
        <v>58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</row>
    <row r="3" spans="1:21" s="5" customFormat="1" ht="15" customHeight="1" thickBot="1" x14ac:dyDescent="0.35">
      <c r="L3" s="11" t="s">
        <v>51</v>
      </c>
    </row>
    <row r="4" spans="1:21" ht="15.95" customHeight="1" x14ac:dyDescent="0.3">
      <c r="A4" s="133" t="s">
        <v>32</v>
      </c>
      <c r="B4" s="134"/>
      <c r="C4" s="134"/>
      <c r="D4" s="134" t="s">
        <v>2</v>
      </c>
      <c r="E4" s="134"/>
      <c r="F4" s="134" t="s">
        <v>33</v>
      </c>
      <c r="G4" s="134"/>
      <c r="H4" s="134" t="s">
        <v>34</v>
      </c>
      <c r="I4" s="134"/>
      <c r="J4" s="134" t="s">
        <v>5</v>
      </c>
      <c r="K4" s="134"/>
      <c r="L4" s="135" t="s">
        <v>6</v>
      </c>
    </row>
    <row r="5" spans="1:21" ht="15.95" customHeight="1" thickBot="1" x14ac:dyDescent="0.35">
      <c r="A5" s="60" t="s">
        <v>7</v>
      </c>
      <c r="B5" s="61" t="s">
        <v>8</v>
      </c>
      <c r="C5" s="61" t="s">
        <v>9</v>
      </c>
      <c r="D5" s="62" t="s">
        <v>10</v>
      </c>
      <c r="E5" s="62" t="s">
        <v>11</v>
      </c>
      <c r="F5" s="62" t="s">
        <v>10</v>
      </c>
      <c r="G5" s="62" t="s">
        <v>11</v>
      </c>
      <c r="H5" s="62" t="s">
        <v>10</v>
      </c>
      <c r="I5" s="62" t="s">
        <v>11</v>
      </c>
      <c r="J5" s="62" t="s">
        <v>10</v>
      </c>
      <c r="K5" s="62" t="s">
        <v>11</v>
      </c>
      <c r="L5" s="136"/>
    </row>
    <row r="6" spans="1:21" ht="15.95" customHeight="1" x14ac:dyDescent="0.3">
      <c r="A6" s="137" t="s">
        <v>35</v>
      </c>
      <c r="B6" s="138"/>
      <c r="C6" s="138"/>
      <c r="D6" s="58">
        <f t="shared" ref="D6:I6" si="0">SUM(D7,D15)</f>
        <v>2707612960</v>
      </c>
      <c r="E6" s="58">
        <f t="shared" si="0"/>
        <v>96599162820</v>
      </c>
      <c r="F6" s="58">
        <f t="shared" si="0"/>
        <v>3222031780</v>
      </c>
      <c r="G6" s="58">
        <f t="shared" si="0"/>
        <v>93468354250</v>
      </c>
      <c r="H6" s="58">
        <f t="shared" si="0"/>
        <v>4493000</v>
      </c>
      <c r="I6" s="58">
        <f t="shared" si="0"/>
        <v>249612920</v>
      </c>
      <c r="J6" s="58">
        <f t="shared" ref="J6:K6" si="1">SUM(J7,J15)</f>
        <v>18716260</v>
      </c>
      <c r="K6" s="58">
        <f t="shared" si="1"/>
        <v>74185400</v>
      </c>
      <c r="L6" s="59">
        <f>SUM(L7,L15)</f>
        <v>3056623170</v>
      </c>
      <c r="M6" s="15" t="str">
        <f>IF(E6-G6-K6=L6,"",E6-G6-K6)</f>
        <v/>
      </c>
      <c r="N6" s="6"/>
      <c r="O6" s="6"/>
      <c r="P6" s="7"/>
      <c r="Q6" s="7"/>
      <c r="R6" s="7"/>
      <c r="S6" s="7"/>
      <c r="T6" s="6"/>
      <c r="U6" s="6"/>
    </row>
    <row r="7" spans="1:21" ht="15.95" customHeight="1" x14ac:dyDescent="0.3">
      <c r="A7" s="139" t="s">
        <v>13</v>
      </c>
      <c r="B7" s="141" t="s">
        <v>36</v>
      </c>
      <c r="C7" s="141"/>
      <c r="D7" s="50">
        <f>SUM(D8:D14)</f>
        <v>2705105940</v>
      </c>
      <c r="E7" s="50">
        <f>SUM(E8:E14)</f>
        <v>94091347620</v>
      </c>
      <c r="F7" s="50">
        <f t="shared" ref="F7" si="2">SUM(F8:F14)</f>
        <v>3193339640</v>
      </c>
      <c r="G7" s="50">
        <f t="shared" ref="G7:L7" si="3">SUM(G8:G14)</f>
        <v>92689234130</v>
      </c>
      <c r="H7" s="50">
        <f t="shared" si="3"/>
        <v>2272460</v>
      </c>
      <c r="I7" s="50">
        <f t="shared" si="3"/>
        <v>130121200</v>
      </c>
      <c r="J7" s="50">
        <f t="shared" si="3"/>
        <v>53920</v>
      </c>
      <c r="K7" s="50">
        <f t="shared" si="3"/>
        <v>123440</v>
      </c>
      <c r="L7" s="51">
        <f t="shared" si="3"/>
        <v>1401990050</v>
      </c>
      <c r="M7" s="15" t="str">
        <f t="shared" ref="M7:M15" si="4">IF(E7-G7-K7=L7,"",E7-G7-K7)</f>
        <v/>
      </c>
      <c r="N7" s="6"/>
      <c r="O7" s="6"/>
      <c r="P7" s="7"/>
      <c r="Q7" s="7"/>
      <c r="R7" s="7"/>
      <c r="S7" s="7"/>
      <c r="T7" s="6"/>
      <c r="U7" s="6"/>
    </row>
    <row r="8" spans="1:21" ht="15.95" customHeight="1" x14ac:dyDescent="0.3">
      <c r="A8" s="139"/>
      <c r="B8" s="142"/>
      <c r="C8" s="12" t="s">
        <v>17</v>
      </c>
      <c r="D8" s="93">
        <v>884652290</v>
      </c>
      <c r="E8" s="93">
        <v>6653057900</v>
      </c>
      <c r="F8" s="93">
        <v>885847880</v>
      </c>
      <c r="G8" s="93">
        <v>6634010040</v>
      </c>
      <c r="H8" s="93">
        <v>336600</v>
      </c>
      <c r="I8" s="93">
        <v>72880140</v>
      </c>
      <c r="J8" s="93">
        <v>0</v>
      </c>
      <c r="K8" s="93">
        <v>69520</v>
      </c>
      <c r="L8" s="94">
        <v>18978340</v>
      </c>
      <c r="M8" s="15" t="str">
        <f t="shared" si="4"/>
        <v/>
      </c>
      <c r="N8" s="6"/>
      <c r="O8" s="6"/>
      <c r="P8" s="7"/>
      <c r="Q8" s="7"/>
      <c r="R8" s="7"/>
      <c r="S8" s="7"/>
      <c r="T8" s="6"/>
      <c r="U8" s="6"/>
    </row>
    <row r="9" spans="1:21" ht="15.95" customHeight="1" x14ac:dyDescent="0.3">
      <c r="A9" s="139"/>
      <c r="B9" s="142"/>
      <c r="C9" s="12" t="s">
        <v>18</v>
      </c>
      <c r="D9" s="93">
        <v>1809869950</v>
      </c>
      <c r="E9" s="93">
        <v>28233437340</v>
      </c>
      <c r="F9" s="93">
        <v>1814936450</v>
      </c>
      <c r="G9" s="93">
        <v>28152302120</v>
      </c>
      <c r="H9" s="93">
        <v>0</v>
      </c>
      <c r="I9" s="93">
        <v>38771490</v>
      </c>
      <c r="J9" s="93">
        <v>51500</v>
      </c>
      <c r="K9" s="93">
        <v>51500</v>
      </c>
      <c r="L9" s="94">
        <v>81083720</v>
      </c>
      <c r="M9" s="15" t="str">
        <f t="shared" si="4"/>
        <v/>
      </c>
      <c r="N9" s="6"/>
      <c r="O9" s="6"/>
      <c r="P9" s="7"/>
      <c r="Q9" s="7"/>
      <c r="R9" s="7"/>
      <c r="S9" s="7"/>
      <c r="T9" s="6"/>
      <c r="U9" s="6"/>
    </row>
    <row r="10" spans="1:21" ht="15.95" customHeight="1" x14ac:dyDescent="0.3">
      <c r="A10" s="139"/>
      <c r="B10" s="142"/>
      <c r="C10" s="12" t="s">
        <v>37</v>
      </c>
      <c r="D10" s="93">
        <v>10583700</v>
      </c>
      <c r="E10" s="93">
        <v>48966986600</v>
      </c>
      <c r="F10" s="93">
        <v>492555310</v>
      </c>
      <c r="G10" s="93">
        <v>47665056190</v>
      </c>
      <c r="H10" s="93">
        <v>1935860</v>
      </c>
      <c r="I10" s="93">
        <v>18469570</v>
      </c>
      <c r="J10" s="93">
        <v>2420</v>
      </c>
      <c r="K10" s="93">
        <v>2420</v>
      </c>
      <c r="L10" s="94">
        <v>1301927990</v>
      </c>
      <c r="M10" s="15" t="str">
        <f t="shared" si="4"/>
        <v/>
      </c>
      <c r="N10" s="6"/>
      <c r="O10" s="6"/>
      <c r="P10" s="7"/>
      <c r="Q10" s="7"/>
      <c r="R10" s="7"/>
      <c r="S10" s="7"/>
      <c r="T10" s="6"/>
      <c r="U10" s="6"/>
    </row>
    <row r="11" spans="1:21" ht="15.95" customHeight="1" x14ac:dyDescent="0.3">
      <c r="A11" s="139"/>
      <c r="B11" s="142"/>
      <c r="C11" s="12" t="s">
        <v>19</v>
      </c>
      <c r="D11" s="42"/>
      <c r="E11" s="42"/>
      <c r="F11" s="42"/>
      <c r="G11" s="42"/>
      <c r="H11" s="42"/>
      <c r="I11" s="42"/>
      <c r="J11" s="42"/>
      <c r="K11" s="42"/>
      <c r="L11" s="43"/>
      <c r="M11" s="15" t="str">
        <f t="shared" si="4"/>
        <v/>
      </c>
      <c r="N11" s="6"/>
      <c r="O11" s="6"/>
      <c r="P11" s="7"/>
      <c r="Q11" s="7"/>
      <c r="R11" s="7"/>
      <c r="S11" s="7"/>
      <c r="T11" s="6"/>
      <c r="U11" s="6"/>
    </row>
    <row r="12" spans="1:21" ht="15.95" customHeight="1" x14ac:dyDescent="0.3">
      <c r="A12" s="139"/>
      <c r="B12" s="142"/>
      <c r="C12" s="12" t="s">
        <v>20</v>
      </c>
      <c r="D12" s="42"/>
      <c r="E12" s="42"/>
      <c r="F12" s="42"/>
      <c r="G12" s="42"/>
      <c r="H12" s="42"/>
      <c r="I12" s="42"/>
      <c r="J12" s="42"/>
      <c r="K12" s="42"/>
      <c r="L12" s="43"/>
      <c r="M12" s="15" t="str">
        <f t="shared" si="4"/>
        <v/>
      </c>
      <c r="N12" s="6"/>
      <c r="O12" s="6"/>
      <c r="P12" s="7"/>
      <c r="Q12" s="7"/>
      <c r="R12" s="7"/>
      <c r="S12" s="7"/>
      <c r="T12" s="6"/>
      <c r="U12" s="6"/>
    </row>
    <row r="13" spans="1:21" ht="15.95" customHeight="1" x14ac:dyDescent="0.3">
      <c r="A13" s="139"/>
      <c r="B13" s="142"/>
      <c r="C13" s="12" t="s">
        <v>21</v>
      </c>
      <c r="D13" s="93">
        <v>0</v>
      </c>
      <c r="E13" s="93">
        <v>10237865780</v>
      </c>
      <c r="F13" s="93">
        <v>0</v>
      </c>
      <c r="G13" s="93">
        <v>10237865780</v>
      </c>
      <c r="H13" s="93">
        <v>0</v>
      </c>
      <c r="I13" s="93">
        <v>0</v>
      </c>
      <c r="J13" s="93">
        <v>0</v>
      </c>
      <c r="K13" s="93">
        <v>0</v>
      </c>
      <c r="L13" s="94">
        <v>0</v>
      </c>
      <c r="M13" s="15" t="str">
        <f t="shared" si="4"/>
        <v/>
      </c>
      <c r="N13" s="6"/>
      <c r="O13" s="6"/>
      <c r="P13" s="7"/>
      <c r="Q13" s="7"/>
      <c r="R13" s="7"/>
      <c r="S13" s="7"/>
      <c r="T13" s="6"/>
      <c r="U13" s="6"/>
    </row>
    <row r="14" spans="1:21" ht="15.95" customHeight="1" x14ac:dyDescent="0.3">
      <c r="A14" s="139"/>
      <c r="B14" s="142"/>
      <c r="C14" s="12" t="s">
        <v>22</v>
      </c>
      <c r="D14" s="42"/>
      <c r="E14" s="42"/>
      <c r="F14" s="42"/>
      <c r="G14" s="42"/>
      <c r="H14" s="42"/>
      <c r="I14" s="42"/>
      <c r="J14" s="42"/>
      <c r="K14" s="42"/>
      <c r="L14" s="43"/>
      <c r="M14" s="15" t="str">
        <f t="shared" si="4"/>
        <v/>
      </c>
      <c r="N14" s="6"/>
      <c r="O14" s="6"/>
      <c r="P14" s="7"/>
      <c r="Q14" s="7"/>
      <c r="R14" s="7"/>
      <c r="S14" s="7"/>
      <c r="T14" s="6"/>
      <c r="U14" s="6"/>
    </row>
    <row r="15" spans="1:21" ht="15.95" customHeight="1" x14ac:dyDescent="0.3">
      <c r="A15" s="139"/>
      <c r="B15" s="26" t="s">
        <v>38</v>
      </c>
      <c r="C15" s="26"/>
      <c r="D15" s="23">
        <f t="shared" ref="D15:L15" si="5">SUM(D16:D25)</f>
        <v>2507020</v>
      </c>
      <c r="E15" s="23">
        <f t="shared" si="5"/>
        <v>2507815200</v>
      </c>
      <c r="F15" s="23">
        <f t="shared" si="5"/>
        <v>28692140</v>
      </c>
      <c r="G15" s="23">
        <f t="shared" si="5"/>
        <v>779120120</v>
      </c>
      <c r="H15" s="23">
        <f t="shared" si="5"/>
        <v>2220540</v>
      </c>
      <c r="I15" s="23">
        <f t="shared" si="5"/>
        <v>119491720</v>
      </c>
      <c r="J15" s="23">
        <f t="shared" si="5"/>
        <v>18662340</v>
      </c>
      <c r="K15" s="23">
        <f t="shared" si="5"/>
        <v>74061960</v>
      </c>
      <c r="L15" s="24">
        <f t="shared" si="5"/>
        <v>1654633120</v>
      </c>
      <c r="M15" s="15" t="str">
        <f t="shared" si="4"/>
        <v/>
      </c>
      <c r="N15" s="6"/>
      <c r="O15" s="6"/>
      <c r="P15" s="7"/>
      <c r="Q15" s="7"/>
      <c r="R15" s="7"/>
      <c r="S15" s="7"/>
      <c r="T15" s="6"/>
      <c r="U15" s="6"/>
    </row>
    <row r="16" spans="1:21" ht="15.95" customHeight="1" x14ac:dyDescent="0.3">
      <c r="A16" s="139"/>
      <c r="B16" s="143"/>
      <c r="C16" s="12" t="s">
        <v>17</v>
      </c>
      <c r="D16" s="93">
        <v>-162030</v>
      </c>
      <c r="E16" s="93">
        <v>61074340</v>
      </c>
      <c r="F16" s="93">
        <v>820440</v>
      </c>
      <c r="G16" s="93">
        <v>10640390</v>
      </c>
      <c r="H16" s="93">
        <v>0</v>
      </c>
      <c r="I16" s="93">
        <v>2846660</v>
      </c>
      <c r="J16" s="93">
        <v>106600</v>
      </c>
      <c r="K16" s="93">
        <v>2360600</v>
      </c>
      <c r="L16" s="94">
        <v>48073350</v>
      </c>
      <c r="M16" s="15"/>
      <c r="N16" s="6"/>
      <c r="O16" s="6"/>
      <c r="P16" s="7"/>
      <c r="Q16" s="7"/>
      <c r="R16" s="7"/>
      <c r="S16" s="7"/>
      <c r="T16" s="6"/>
      <c r="U16" s="6"/>
    </row>
    <row r="17" spans="1:21" ht="15.95" customHeight="1" x14ac:dyDescent="0.3">
      <c r="A17" s="139"/>
      <c r="B17" s="144"/>
      <c r="C17" s="12" t="s">
        <v>29</v>
      </c>
      <c r="D17" s="93">
        <v>0</v>
      </c>
      <c r="E17" s="93">
        <v>8346590</v>
      </c>
      <c r="F17" s="93">
        <v>40120</v>
      </c>
      <c r="G17" s="93">
        <v>380320</v>
      </c>
      <c r="H17" s="93">
        <v>0</v>
      </c>
      <c r="I17" s="93">
        <v>0</v>
      </c>
      <c r="J17" s="93">
        <v>0</v>
      </c>
      <c r="K17" s="93">
        <v>597600</v>
      </c>
      <c r="L17" s="94">
        <v>7368670</v>
      </c>
      <c r="M17" s="15"/>
      <c r="N17" s="6"/>
      <c r="O17" s="6"/>
      <c r="P17" s="7"/>
      <c r="Q17" s="7"/>
      <c r="R17" s="7"/>
      <c r="S17" s="7"/>
      <c r="T17" s="6"/>
      <c r="U17" s="6"/>
    </row>
    <row r="18" spans="1:21" ht="15.95" customHeight="1" x14ac:dyDescent="0.3">
      <c r="A18" s="139"/>
      <c r="B18" s="144"/>
      <c r="C18" s="12" t="s">
        <v>39</v>
      </c>
      <c r="D18" s="93">
        <v>42350</v>
      </c>
      <c r="E18" s="93">
        <v>110454110</v>
      </c>
      <c r="F18" s="93">
        <v>1930280</v>
      </c>
      <c r="G18" s="93">
        <v>30060590</v>
      </c>
      <c r="H18" s="93">
        <v>0</v>
      </c>
      <c r="I18" s="93">
        <v>27240830</v>
      </c>
      <c r="J18" s="93">
        <v>1912630</v>
      </c>
      <c r="K18" s="93">
        <v>9439070</v>
      </c>
      <c r="L18" s="94">
        <v>70954450</v>
      </c>
      <c r="M18" s="15"/>
      <c r="N18" s="6"/>
      <c r="O18" s="6"/>
      <c r="P18" s="7"/>
      <c r="Q18" s="7"/>
      <c r="R18" s="7"/>
      <c r="S18" s="7"/>
      <c r="T18" s="6"/>
      <c r="U18" s="6"/>
    </row>
    <row r="19" spans="1:21" ht="15.95" customHeight="1" x14ac:dyDescent="0.3">
      <c r="A19" s="139"/>
      <c r="B19" s="144"/>
      <c r="C19" s="12" t="s">
        <v>40</v>
      </c>
      <c r="D19" s="93">
        <v>2626700</v>
      </c>
      <c r="E19" s="93">
        <v>2280924620</v>
      </c>
      <c r="F19" s="93">
        <v>25901300</v>
      </c>
      <c r="G19" s="93">
        <v>737370310</v>
      </c>
      <c r="H19" s="93">
        <v>2220540</v>
      </c>
      <c r="I19" s="93">
        <v>89404230</v>
      </c>
      <c r="J19" s="93">
        <v>16643110</v>
      </c>
      <c r="K19" s="93">
        <v>61427500</v>
      </c>
      <c r="L19" s="94">
        <v>1482126810</v>
      </c>
      <c r="M19" s="15"/>
      <c r="N19" s="6"/>
      <c r="O19" s="6"/>
      <c r="P19" s="7"/>
      <c r="Q19" s="7"/>
      <c r="R19" s="7"/>
      <c r="S19" s="7"/>
      <c r="T19" s="6"/>
      <c r="U19" s="6"/>
    </row>
    <row r="20" spans="1:21" ht="15.95" customHeight="1" x14ac:dyDescent="0.3">
      <c r="A20" s="139"/>
      <c r="B20" s="144"/>
      <c r="C20" s="12" t="s">
        <v>19</v>
      </c>
      <c r="D20" s="42"/>
      <c r="E20" s="42"/>
      <c r="F20" s="42"/>
      <c r="G20" s="42"/>
      <c r="H20" s="42"/>
      <c r="I20" s="42"/>
      <c r="J20" s="42"/>
      <c r="K20" s="42"/>
      <c r="L20" s="43"/>
      <c r="M20" s="15"/>
      <c r="N20" s="16"/>
      <c r="O20" s="6"/>
      <c r="P20" s="7"/>
      <c r="Q20" s="7"/>
      <c r="R20" s="7"/>
      <c r="S20" s="7"/>
      <c r="T20" s="6"/>
      <c r="U20" s="6"/>
    </row>
    <row r="21" spans="1:21" s="8" customFormat="1" ht="15.95" customHeight="1" x14ac:dyDescent="0.3">
      <c r="A21" s="139"/>
      <c r="B21" s="144"/>
      <c r="C21" s="13" t="s">
        <v>20</v>
      </c>
      <c r="D21" s="42"/>
      <c r="E21" s="42"/>
      <c r="F21" s="42"/>
      <c r="G21" s="42"/>
      <c r="H21" s="42"/>
      <c r="I21" s="42"/>
      <c r="J21" s="42"/>
      <c r="K21" s="42"/>
      <c r="L21" s="43"/>
      <c r="M21" s="15"/>
      <c r="N21" s="16"/>
      <c r="O21" s="9"/>
      <c r="P21" s="10"/>
      <c r="Q21" s="10"/>
      <c r="R21" s="10"/>
      <c r="S21" s="10"/>
      <c r="T21" s="9"/>
      <c r="U21" s="9"/>
    </row>
    <row r="22" spans="1:21" s="8" customFormat="1" ht="15.95" customHeight="1" x14ac:dyDescent="0.3">
      <c r="A22" s="139"/>
      <c r="B22" s="144"/>
      <c r="C22" s="13" t="s">
        <v>43</v>
      </c>
      <c r="D22" s="42"/>
      <c r="E22" s="42"/>
      <c r="F22" s="42"/>
      <c r="G22" s="42"/>
      <c r="H22" s="42"/>
      <c r="I22" s="42"/>
      <c r="J22" s="42"/>
      <c r="K22" s="42"/>
      <c r="L22" s="43"/>
      <c r="M22" s="15"/>
      <c r="N22" s="16"/>
      <c r="O22" s="9"/>
      <c r="P22" s="10"/>
      <c r="Q22" s="10"/>
      <c r="R22" s="10"/>
      <c r="S22" s="10"/>
      <c r="T22" s="9"/>
      <c r="U22" s="9"/>
    </row>
    <row r="23" spans="1:21" ht="15.95" customHeight="1" x14ac:dyDescent="0.3">
      <c r="A23" s="139"/>
      <c r="B23" s="144"/>
      <c r="C23" s="12" t="s">
        <v>22</v>
      </c>
      <c r="D23" s="42"/>
      <c r="E23" s="42"/>
      <c r="F23" s="42"/>
      <c r="G23" s="42"/>
      <c r="H23" s="42"/>
      <c r="I23" s="42"/>
      <c r="J23" s="42"/>
      <c r="K23" s="42"/>
      <c r="L23" s="43"/>
      <c r="M23" s="15"/>
      <c r="N23" s="16"/>
      <c r="O23" s="6"/>
      <c r="P23" s="7"/>
      <c r="Q23" s="7"/>
      <c r="R23" s="7"/>
      <c r="S23" s="7"/>
      <c r="T23" s="6"/>
      <c r="U23" s="6"/>
    </row>
    <row r="24" spans="1:21" ht="15.95" customHeight="1" x14ac:dyDescent="0.3">
      <c r="A24" s="139"/>
      <c r="B24" s="144"/>
      <c r="C24" s="12" t="s">
        <v>41</v>
      </c>
      <c r="D24" s="93">
        <v>0</v>
      </c>
      <c r="E24" s="93">
        <v>40666790</v>
      </c>
      <c r="F24" s="93">
        <v>0</v>
      </c>
      <c r="G24" s="93">
        <v>656990</v>
      </c>
      <c r="H24" s="93">
        <v>0</v>
      </c>
      <c r="I24" s="93">
        <v>0</v>
      </c>
      <c r="J24" s="93">
        <v>0</v>
      </c>
      <c r="K24" s="93">
        <v>237190</v>
      </c>
      <c r="L24" s="94">
        <v>39772610</v>
      </c>
      <c r="M24" s="15"/>
      <c r="N24" s="16"/>
      <c r="O24" s="6"/>
      <c r="P24" s="7"/>
      <c r="Q24" s="7"/>
      <c r="R24" s="7"/>
      <c r="S24" s="7"/>
      <c r="T24" s="6"/>
      <c r="U24" s="6"/>
    </row>
    <row r="25" spans="1:21" ht="15.95" customHeight="1" x14ac:dyDescent="0.3">
      <c r="A25" s="139"/>
      <c r="B25" s="144"/>
      <c r="C25" s="56" t="s">
        <v>42</v>
      </c>
      <c r="D25" s="93">
        <v>0</v>
      </c>
      <c r="E25" s="93">
        <v>6348750</v>
      </c>
      <c r="F25" s="93">
        <v>0</v>
      </c>
      <c r="G25" s="93">
        <v>11520</v>
      </c>
      <c r="H25" s="93">
        <v>0</v>
      </c>
      <c r="I25" s="93">
        <v>0</v>
      </c>
      <c r="J25" s="93">
        <v>0</v>
      </c>
      <c r="K25" s="93">
        <v>0</v>
      </c>
      <c r="L25" s="94">
        <v>6337230</v>
      </c>
      <c r="M25" s="15"/>
      <c r="N25" s="16"/>
      <c r="O25" s="6"/>
      <c r="P25" s="7"/>
      <c r="Q25" s="7"/>
      <c r="R25" s="7"/>
      <c r="S25" s="7"/>
      <c r="T25" s="6"/>
      <c r="U25" s="6"/>
    </row>
    <row r="26" spans="1:21" ht="15.95" customHeight="1" thickBot="1" x14ac:dyDescent="0.35">
      <c r="A26" s="140"/>
      <c r="B26" s="145"/>
      <c r="C26" s="57" t="s">
        <v>25</v>
      </c>
      <c r="D26" s="48"/>
      <c r="E26" s="48"/>
      <c r="F26" s="48"/>
      <c r="G26" s="48"/>
      <c r="H26" s="48"/>
      <c r="I26" s="48"/>
      <c r="J26" s="48"/>
      <c r="K26" s="48"/>
      <c r="L26" s="49"/>
      <c r="M26" s="15"/>
      <c r="N26" s="16"/>
      <c r="O26" s="6"/>
      <c r="P26" s="7"/>
      <c r="Q26" s="7"/>
      <c r="R26" s="7"/>
      <c r="S26" s="7"/>
      <c r="T26" s="6"/>
      <c r="U26" s="6"/>
    </row>
    <row r="27" spans="1:21" x14ac:dyDescent="0.3">
      <c r="D27" s="6"/>
      <c r="E27" s="6"/>
      <c r="F27" s="6"/>
      <c r="G27" s="6"/>
      <c r="H27" s="6"/>
      <c r="I27" s="6"/>
      <c r="J27" s="6"/>
      <c r="K27" s="6"/>
      <c r="L27" s="6"/>
      <c r="N27" s="16"/>
      <c r="U27" s="6"/>
    </row>
    <row r="28" spans="1:21" x14ac:dyDescent="0.3">
      <c r="D28" s="6"/>
      <c r="E28" s="6"/>
      <c r="F28" s="6"/>
      <c r="G28" s="6"/>
      <c r="H28" s="6"/>
      <c r="I28" s="6"/>
      <c r="J28" s="6"/>
      <c r="K28" s="6"/>
      <c r="L28" s="6"/>
      <c r="N28" s="6"/>
      <c r="U28" s="6"/>
    </row>
    <row r="29" spans="1:21" x14ac:dyDescent="0.3">
      <c r="D29" s="6"/>
      <c r="E29" s="6"/>
      <c r="F29" s="6"/>
      <c r="G29" s="6"/>
      <c r="H29" s="6"/>
      <c r="I29" s="6"/>
      <c r="J29" s="6"/>
      <c r="K29" s="6"/>
      <c r="L29" s="6"/>
      <c r="N29" s="6"/>
      <c r="U29" s="6"/>
    </row>
    <row r="30" spans="1:21" x14ac:dyDescent="0.3">
      <c r="D30" s="6"/>
      <c r="E30" s="6"/>
      <c r="F30" s="6"/>
      <c r="G30" s="6"/>
      <c r="H30" s="6"/>
      <c r="I30" s="6"/>
      <c r="J30" s="6"/>
      <c r="K30" s="6"/>
      <c r="L30" s="6"/>
      <c r="N30" s="6"/>
    </row>
    <row r="31" spans="1:21" x14ac:dyDescent="0.3">
      <c r="D31" s="6"/>
      <c r="E31" s="6"/>
      <c r="F31" s="6"/>
      <c r="G31" s="6"/>
      <c r="H31" s="6"/>
      <c r="I31" s="6"/>
      <c r="J31" s="6"/>
      <c r="K31" s="6"/>
      <c r="L31" s="6"/>
      <c r="N31" s="6"/>
    </row>
    <row r="32" spans="1:21" x14ac:dyDescent="0.3">
      <c r="D32" s="6"/>
      <c r="E32" s="6"/>
      <c r="F32" s="6"/>
      <c r="G32" s="6"/>
      <c r="H32" s="6"/>
      <c r="I32" s="6"/>
      <c r="J32" s="6"/>
      <c r="K32" s="6"/>
      <c r="L32" s="6"/>
      <c r="N32" s="6"/>
    </row>
    <row r="33" spans="4:14" x14ac:dyDescent="0.3">
      <c r="D33" s="6"/>
      <c r="E33" s="6"/>
      <c r="F33" s="6"/>
      <c r="G33" s="6"/>
      <c r="H33" s="96"/>
      <c r="I33" s="96"/>
      <c r="J33" s="6"/>
      <c r="K33" s="6"/>
      <c r="L33" s="6"/>
      <c r="N33" s="6"/>
    </row>
    <row r="34" spans="4:14" x14ac:dyDescent="0.3">
      <c r="H34" s="95"/>
      <c r="N34" s="6"/>
    </row>
    <row r="35" spans="4:14" x14ac:dyDescent="0.3">
      <c r="N35" s="6"/>
    </row>
    <row r="36" spans="4:14" x14ac:dyDescent="0.3">
      <c r="N36" s="6"/>
    </row>
    <row r="37" spans="4:14" x14ac:dyDescent="0.3">
      <c r="N37" s="6"/>
    </row>
    <row r="38" spans="4:14" x14ac:dyDescent="0.3">
      <c r="N38" s="6"/>
    </row>
    <row r="39" spans="4:14" x14ac:dyDescent="0.3">
      <c r="N39" s="6"/>
    </row>
    <row r="40" spans="4:14" x14ac:dyDescent="0.3">
      <c r="N40" s="6"/>
    </row>
    <row r="41" spans="4:14" x14ac:dyDescent="0.3">
      <c r="N41" s="6"/>
    </row>
    <row r="42" spans="4:14" x14ac:dyDescent="0.3">
      <c r="N42" s="6"/>
    </row>
    <row r="43" spans="4:14" x14ac:dyDescent="0.3">
      <c r="N43" s="6"/>
    </row>
    <row r="44" spans="4:14" x14ac:dyDescent="0.3">
      <c r="N44" s="6"/>
    </row>
    <row r="45" spans="4:14" x14ac:dyDescent="0.3">
      <c r="N45" s="6"/>
    </row>
    <row r="46" spans="4:14" x14ac:dyDescent="0.3">
      <c r="N46" s="6"/>
    </row>
    <row r="47" spans="4:14" x14ac:dyDescent="0.3">
      <c r="N47" s="6"/>
    </row>
    <row r="48" spans="4:14" x14ac:dyDescent="0.3">
      <c r="N48" s="6"/>
    </row>
    <row r="49" spans="14:14" x14ac:dyDescent="0.3">
      <c r="N49" s="6"/>
    </row>
    <row r="50" spans="14:14" x14ac:dyDescent="0.3">
      <c r="N50" s="6"/>
    </row>
    <row r="51" spans="14:14" x14ac:dyDescent="0.3">
      <c r="N51" s="6"/>
    </row>
    <row r="52" spans="14:14" x14ac:dyDescent="0.3">
      <c r="N52" s="6"/>
    </row>
    <row r="53" spans="14:14" x14ac:dyDescent="0.3">
      <c r="N53" s="6"/>
    </row>
    <row r="54" spans="14:14" x14ac:dyDescent="0.3">
      <c r="N54" s="6"/>
    </row>
    <row r="55" spans="14:14" x14ac:dyDescent="0.3">
      <c r="N55" s="6"/>
    </row>
    <row r="56" spans="14:14" x14ac:dyDescent="0.3">
      <c r="N56" s="6"/>
    </row>
    <row r="57" spans="14:14" x14ac:dyDescent="0.3">
      <c r="N57" s="6"/>
    </row>
    <row r="58" spans="14:14" x14ac:dyDescent="0.3">
      <c r="N58" s="6"/>
    </row>
    <row r="59" spans="14:14" x14ac:dyDescent="0.3">
      <c r="N59" s="6"/>
    </row>
    <row r="60" spans="14:14" x14ac:dyDescent="0.3">
      <c r="N60" s="6"/>
    </row>
    <row r="61" spans="14:14" x14ac:dyDescent="0.3">
      <c r="N61" s="6"/>
    </row>
    <row r="62" spans="14:14" x14ac:dyDescent="0.3">
      <c r="N62" s="6"/>
    </row>
    <row r="63" spans="14:14" x14ac:dyDescent="0.3">
      <c r="N63" s="6"/>
    </row>
    <row r="64" spans="14:14" x14ac:dyDescent="0.3">
      <c r="N64" s="6"/>
    </row>
    <row r="65" spans="14:14" x14ac:dyDescent="0.3">
      <c r="N65" s="6"/>
    </row>
    <row r="66" spans="14:14" x14ac:dyDescent="0.3">
      <c r="N66" s="6"/>
    </row>
    <row r="67" spans="14:14" x14ac:dyDescent="0.3">
      <c r="N67" s="6"/>
    </row>
    <row r="68" spans="14:14" x14ac:dyDescent="0.3">
      <c r="N68" s="6"/>
    </row>
    <row r="69" spans="14:14" x14ac:dyDescent="0.3">
      <c r="N69" s="6"/>
    </row>
    <row r="70" spans="14:14" x14ac:dyDescent="0.3">
      <c r="N70" s="6"/>
    </row>
    <row r="71" spans="14:14" x14ac:dyDescent="0.3">
      <c r="N71" s="6"/>
    </row>
    <row r="72" spans="14:14" x14ac:dyDescent="0.3">
      <c r="N72" s="6"/>
    </row>
    <row r="73" spans="14:14" x14ac:dyDescent="0.3">
      <c r="N73" s="6"/>
    </row>
    <row r="74" spans="14:14" x14ac:dyDescent="0.3">
      <c r="N74" s="6"/>
    </row>
    <row r="75" spans="14:14" x14ac:dyDescent="0.3">
      <c r="N75" s="6"/>
    </row>
    <row r="76" spans="14:14" x14ac:dyDescent="0.3">
      <c r="N76" s="6"/>
    </row>
    <row r="77" spans="14:14" x14ac:dyDescent="0.3">
      <c r="N77" s="6"/>
    </row>
    <row r="78" spans="14:14" x14ac:dyDescent="0.3">
      <c r="N78" s="6"/>
    </row>
    <row r="79" spans="14:14" x14ac:dyDescent="0.3">
      <c r="N79" s="6"/>
    </row>
    <row r="80" spans="14:14" x14ac:dyDescent="0.3">
      <c r="N80" s="6"/>
    </row>
    <row r="81" spans="14:14" x14ac:dyDescent="0.3">
      <c r="N81" s="6"/>
    </row>
    <row r="82" spans="14:14" x14ac:dyDescent="0.3">
      <c r="N82" s="6"/>
    </row>
    <row r="83" spans="14:14" x14ac:dyDescent="0.3">
      <c r="N83" s="6"/>
    </row>
    <row r="84" spans="14:14" x14ac:dyDescent="0.3">
      <c r="N84" s="6"/>
    </row>
    <row r="85" spans="14:14" x14ac:dyDescent="0.3">
      <c r="N85" s="6"/>
    </row>
    <row r="86" spans="14:14" x14ac:dyDescent="0.3">
      <c r="N86" s="6"/>
    </row>
    <row r="87" spans="14:14" x14ac:dyDescent="0.3">
      <c r="N87" s="6"/>
    </row>
    <row r="88" spans="14:14" x14ac:dyDescent="0.3">
      <c r="N88" s="6"/>
    </row>
    <row r="89" spans="14:14" x14ac:dyDescent="0.3">
      <c r="N89" s="6"/>
    </row>
    <row r="90" spans="14:14" x14ac:dyDescent="0.3">
      <c r="N90" s="6"/>
    </row>
    <row r="91" spans="14:14" x14ac:dyDescent="0.3">
      <c r="N91" s="6"/>
    </row>
    <row r="92" spans="14:14" x14ac:dyDescent="0.3">
      <c r="N92" s="6"/>
    </row>
    <row r="93" spans="14:14" x14ac:dyDescent="0.3">
      <c r="N93" s="6"/>
    </row>
    <row r="94" spans="14:14" x14ac:dyDescent="0.3">
      <c r="N94" s="6"/>
    </row>
    <row r="95" spans="14:14" x14ac:dyDescent="0.3">
      <c r="N95" s="6"/>
    </row>
    <row r="96" spans="14:14" x14ac:dyDescent="0.3">
      <c r="N96" s="6"/>
    </row>
    <row r="97" spans="14:14" x14ac:dyDescent="0.3">
      <c r="N97" s="6"/>
    </row>
    <row r="98" spans="14:14" x14ac:dyDescent="0.3">
      <c r="N98" s="6"/>
    </row>
    <row r="99" spans="14:14" x14ac:dyDescent="0.3">
      <c r="N99" s="6"/>
    </row>
    <row r="100" spans="14:14" x14ac:dyDescent="0.3">
      <c r="N100" s="6"/>
    </row>
    <row r="101" spans="14:14" x14ac:dyDescent="0.3">
      <c r="N101" s="6"/>
    </row>
    <row r="102" spans="14:14" x14ac:dyDescent="0.3">
      <c r="N102" s="6"/>
    </row>
    <row r="103" spans="14:14" x14ac:dyDescent="0.3">
      <c r="N103" s="6"/>
    </row>
    <row r="104" spans="14:14" x14ac:dyDescent="0.3">
      <c r="N104" s="6"/>
    </row>
    <row r="105" spans="14:14" x14ac:dyDescent="0.3">
      <c r="N105" s="6"/>
    </row>
    <row r="106" spans="14:14" x14ac:dyDescent="0.3">
      <c r="N106" s="6"/>
    </row>
    <row r="107" spans="14:14" x14ac:dyDescent="0.3">
      <c r="N107" s="6"/>
    </row>
    <row r="108" spans="14:14" x14ac:dyDescent="0.3">
      <c r="N108" s="6"/>
    </row>
    <row r="109" spans="14:14" x14ac:dyDescent="0.3">
      <c r="N109" s="6"/>
    </row>
    <row r="110" spans="14:14" x14ac:dyDescent="0.3">
      <c r="N110" s="6"/>
    </row>
    <row r="111" spans="14:14" x14ac:dyDescent="0.3">
      <c r="N111" s="6"/>
    </row>
    <row r="112" spans="14:14" x14ac:dyDescent="0.3">
      <c r="N112" s="6"/>
    </row>
    <row r="113" spans="14:14" x14ac:dyDescent="0.3">
      <c r="N113" s="6"/>
    </row>
    <row r="114" spans="14:14" x14ac:dyDescent="0.3">
      <c r="N114" s="6"/>
    </row>
    <row r="115" spans="14:14" x14ac:dyDescent="0.3">
      <c r="N115" s="6"/>
    </row>
    <row r="116" spans="14:14" x14ac:dyDescent="0.3">
      <c r="N116" s="6"/>
    </row>
    <row r="117" spans="14:14" x14ac:dyDescent="0.3">
      <c r="N117" s="6"/>
    </row>
    <row r="118" spans="14:14" x14ac:dyDescent="0.3">
      <c r="N118" s="6"/>
    </row>
    <row r="119" spans="14:14" x14ac:dyDescent="0.3">
      <c r="N119" s="6"/>
    </row>
    <row r="120" spans="14:14" x14ac:dyDescent="0.3">
      <c r="N120" s="6"/>
    </row>
    <row r="121" spans="14:14" x14ac:dyDescent="0.3">
      <c r="N121" s="6"/>
    </row>
    <row r="122" spans="14:14" x14ac:dyDescent="0.3">
      <c r="N122" s="6"/>
    </row>
    <row r="123" spans="14:14" x14ac:dyDescent="0.3">
      <c r="N123" s="6"/>
    </row>
    <row r="124" spans="14:14" x14ac:dyDescent="0.3">
      <c r="N124" s="6"/>
    </row>
    <row r="125" spans="14:14" x14ac:dyDescent="0.3">
      <c r="N125" s="6"/>
    </row>
    <row r="126" spans="14:14" x14ac:dyDescent="0.3">
      <c r="N126" s="6"/>
    </row>
    <row r="127" spans="14:14" x14ac:dyDescent="0.3">
      <c r="N127" s="6"/>
    </row>
    <row r="128" spans="14:14" x14ac:dyDescent="0.3">
      <c r="N128" s="6"/>
    </row>
    <row r="129" spans="14:14" x14ac:dyDescent="0.3">
      <c r="N129" s="6"/>
    </row>
    <row r="130" spans="14:14" x14ac:dyDescent="0.3">
      <c r="N130" s="6"/>
    </row>
    <row r="131" spans="14:14" x14ac:dyDescent="0.3">
      <c r="N131" s="6"/>
    </row>
    <row r="132" spans="14:14" x14ac:dyDescent="0.3">
      <c r="N132" s="6"/>
    </row>
    <row r="133" spans="14:14" x14ac:dyDescent="0.3">
      <c r="N133" s="6"/>
    </row>
    <row r="134" spans="14:14" x14ac:dyDescent="0.3">
      <c r="N134" s="6"/>
    </row>
    <row r="135" spans="14:14" x14ac:dyDescent="0.3">
      <c r="N135" s="6"/>
    </row>
    <row r="136" spans="14:14" x14ac:dyDescent="0.3">
      <c r="N136" s="6"/>
    </row>
    <row r="137" spans="14:14" x14ac:dyDescent="0.3">
      <c r="N137" s="6"/>
    </row>
    <row r="138" spans="14:14" x14ac:dyDescent="0.3">
      <c r="N138" s="6"/>
    </row>
    <row r="139" spans="14:14" x14ac:dyDescent="0.3">
      <c r="N139" s="6"/>
    </row>
  </sheetData>
  <mergeCells count="13">
    <mergeCell ref="A6:C6"/>
    <mergeCell ref="A7:A26"/>
    <mergeCell ref="B7:C7"/>
    <mergeCell ref="B8:B14"/>
    <mergeCell ref="B16:B26"/>
    <mergeCell ref="A1:L1"/>
    <mergeCell ref="A2:L2"/>
    <mergeCell ref="A4:C4"/>
    <mergeCell ref="D4:E4"/>
    <mergeCell ref="F4:G4"/>
    <mergeCell ref="H4:I4"/>
    <mergeCell ref="J4:K4"/>
    <mergeCell ref="L4:L5"/>
  </mergeCells>
  <phoneticPr fontId="27" type="noConversion"/>
  <conditionalFormatting sqref="D16:L26">
    <cfRule type="cellIs" dxfId="2" priority="5" operator="lessThan">
      <formula>0</formula>
    </cfRule>
  </conditionalFormatting>
  <conditionalFormatting sqref="D24:L24">
    <cfRule type="cellIs" dxfId="1" priority="3" operator="lessThan">
      <formula>0</formula>
    </cfRule>
  </conditionalFormatting>
  <conditionalFormatting sqref="D8:L14">
    <cfRule type="cellIs" dxfId="0" priority="1" operator="lessThan">
      <formula>0</formula>
    </cfRule>
  </conditionalFormatting>
  <printOptions horizontalCentered="1"/>
  <pageMargins left="0.23622047244094491" right="0.19685039370078741" top="0.45" bottom="0.53" header="0.4" footer="0.35"/>
  <pageSetup paperSize="9" scale="8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국세</vt:lpstr>
      <vt:lpstr>광역시세</vt:lpstr>
      <vt:lpstr>구군세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Lucoms</cp:lastModifiedBy>
  <cp:lastPrinted>2024-01-11T00:02:15Z</cp:lastPrinted>
  <dcterms:created xsi:type="dcterms:W3CDTF">2021-01-31T06:16:41Z</dcterms:created>
  <dcterms:modified xsi:type="dcterms:W3CDTF">2024-01-11T00:32:24Z</dcterms:modified>
</cp:coreProperties>
</file>