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15" windowWidth="15480" windowHeight="11640"/>
  </bookViews>
  <sheets>
    <sheet name="총괄" sheetId="7" r:id="rId1"/>
    <sheet name="1월" sheetId="22" r:id="rId2"/>
    <sheet name="2월" sheetId="23" r:id="rId3"/>
    <sheet name="3월" sheetId="24" r:id="rId4"/>
    <sheet name="4월" sheetId="25" r:id="rId5"/>
    <sheet name="5월" sheetId="26" r:id="rId6"/>
    <sheet name="6월" sheetId="27" r:id="rId7"/>
    <sheet name="Sheet1" sheetId="20" r:id="rId8"/>
  </sheets>
  <definedNames>
    <definedName name="_xlnm.Print_Area" localSheetId="0">총괄!$A$1:$E$6</definedName>
  </definedNames>
  <calcPr calcId="125725"/>
</workbook>
</file>

<file path=xl/calcChain.xml><?xml version="1.0" encoding="utf-8"?>
<calcChain xmlns="http://schemas.openxmlformats.org/spreadsheetml/2006/main">
  <c r="C5" i="7"/>
  <c r="B5"/>
  <c r="B4"/>
  <c r="D23" i="27"/>
  <c r="C23"/>
  <c r="E5"/>
  <c r="E6" s="1"/>
  <c r="E7" s="1"/>
  <c r="E8" s="1"/>
  <c r="E9" s="1"/>
  <c r="E10" s="1"/>
  <c r="E11" s="1"/>
  <c r="E12" s="1"/>
  <c r="E13" s="1"/>
  <c r="E14" s="1"/>
  <c r="E15" s="1"/>
  <c r="E16" s="1"/>
  <c r="E17" s="1"/>
  <c r="E18" s="1"/>
  <c r="E19" s="1"/>
  <c r="E20" s="1"/>
  <c r="E21" s="1"/>
  <c r="E22" s="1"/>
  <c r="E4"/>
  <c r="D15" i="26"/>
  <c r="C15"/>
  <c r="E4"/>
  <c r="E5" s="1"/>
  <c r="E6" s="1"/>
  <c r="E7" s="1"/>
  <c r="E8" s="1"/>
  <c r="E9" s="1"/>
  <c r="E10" s="1"/>
  <c r="E11" s="1"/>
  <c r="E12" s="1"/>
  <c r="E13" s="1"/>
  <c r="E14" s="1"/>
  <c r="D19" i="25"/>
  <c r="C19"/>
  <c r="E4"/>
  <c r="E5" s="1"/>
  <c r="E6" s="1"/>
  <c r="E7" s="1"/>
  <c r="E8" s="1"/>
  <c r="E9" s="1"/>
  <c r="E10" s="1"/>
  <c r="E11" s="1"/>
  <c r="E12" s="1"/>
  <c r="E13" s="1"/>
  <c r="E14" s="1"/>
  <c r="E15" s="1"/>
  <c r="E16" s="1"/>
  <c r="E17" s="1"/>
  <c r="E18" s="1"/>
  <c r="D26" i="24"/>
  <c r="C26"/>
  <c r="E5"/>
  <c r="E6" s="1"/>
  <c r="E7" s="1"/>
  <c r="E8" s="1"/>
  <c r="E9" s="1"/>
  <c r="E10" s="1"/>
  <c r="E11" s="1"/>
  <c r="E12" s="1"/>
  <c r="E13" s="1"/>
  <c r="E14" s="1"/>
  <c r="E15" s="1"/>
  <c r="E16" s="1"/>
  <c r="E17" s="1"/>
  <c r="E18" s="1"/>
  <c r="E19" s="1"/>
  <c r="E20" s="1"/>
  <c r="E21" s="1"/>
  <c r="E22" s="1"/>
  <c r="E23" s="1"/>
  <c r="E24" s="1"/>
  <c r="E25" s="1"/>
  <c r="E4"/>
  <c r="E4" i="23"/>
  <c r="E5" s="1"/>
  <c r="E6" s="1"/>
  <c r="E7" s="1"/>
  <c r="E8" s="1"/>
  <c r="E9" s="1"/>
  <c r="E10" s="1"/>
  <c r="E11" s="1"/>
  <c r="E12" s="1"/>
  <c r="E13" s="1"/>
  <c r="E14" s="1"/>
  <c r="E15" s="1"/>
  <c r="E16" s="1"/>
  <c r="E17" s="1"/>
  <c r="E18" s="1"/>
  <c r="C19"/>
  <c r="D19"/>
  <c r="D18" i="22"/>
  <c r="C18"/>
  <c r="E6"/>
  <c r="E7" s="1"/>
  <c r="E8" s="1"/>
  <c r="E9" s="1"/>
  <c r="E10" s="1"/>
  <c r="E11" s="1"/>
  <c r="E12" s="1"/>
  <c r="E13" s="1"/>
  <c r="E14" s="1"/>
  <c r="E15" s="1"/>
  <c r="E16" s="1"/>
  <c r="E17" s="1"/>
  <c r="E5"/>
  <c r="E4"/>
  <c r="D4" i="7" l="1"/>
  <c r="D5" l="1"/>
  <c r="D6" s="1"/>
</calcChain>
</file>

<file path=xl/sharedStrings.xml><?xml version="1.0" encoding="utf-8"?>
<sst xmlns="http://schemas.openxmlformats.org/spreadsheetml/2006/main" count="227" uniqueCount="131">
  <si>
    <t>계</t>
  </si>
  <si>
    <t>날짜</t>
  </si>
  <si>
    <t>수 입</t>
  </si>
  <si>
    <t>지 출</t>
  </si>
  <si>
    <t>비고</t>
  </si>
  <si>
    <t>적 요</t>
  </si>
  <si>
    <t>내역</t>
    <phoneticPr fontId="1" type="noConversion"/>
  </si>
  <si>
    <t>수입</t>
    <phoneticPr fontId="1" type="noConversion"/>
  </si>
  <si>
    <t>지출</t>
    <phoneticPr fontId="1" type="noConversion"/>
  </si>
  <si>
    <t>잔액</t>
    <phoneticPr fontId="1" type="noConversion"/>
  </si>
  <si>
    <t>비고</t>
    <phoneticPr fontId="1" type="noConversion"/>
  </si>
  <si>
    <t>합    계(통장잔고)</t>
    <phoneticPr fontId="1" type="noConversion"/>
  </si>
  <si>
    <t>이월금</t>
    <phoneticPr fontId="1" type="noConversion"/>
  </si>
  <si>
    <t>3일</t>
    <phoneticPr fontId="1" type="noConversion"/>
  </si>
  <si>
    <t>11일</t>
    <phoneticPr fontId="1" type="noConversion"/>
  </si>
  <si>
    <t>14일</t>
    <phoneticPr fontId="1" type="noConversion"/>
  </si>
  <si>
    <t>취소환불1건</t>
    <phoneticPr fontId="1" type="noConversion"/>
  </si>
  <si>
    <t>15일</t>
    <phoneticPr fontId="1" type="noConversion"/>
  </si>
  <si>
    <t>결산이자</t>
    <phoneticPr fontId="1" type="noConversion"/>
  </si>
  <si>
    <t>18일</t>
    <phoneticPr fontId="1" type="noConversion"/>
  </si>
  <si>
    <t>19일</t>
    <phoneticPr fontId="1" type="noConversion"/>
  </si>
  <si>
    <t>수강료 징수</t>
    <phoneticPr fontId="1" type="noConversion"/>
  </si>
  <si>
    <t>20일</t>
    <phoneticPr fontId="1" type="noConversion"/>
  </si>
  <si>
    <t>음원사용료</t>
    <phoneticPr fontId="1" type="noConversion"/>
  </si>
  <si>
    <t>27일</t>
    <phoneticPr fontId="1" type="noConversion"/>
  </si>
  <si>
    <t>28일</t>
    <phoneticPr fontId="1" type="noConversion"/>
  </si>
  <si>
    <t>2019년 상반기 송정동 주민자치센터 수입, 지출 내역(총괄)</t>
    <phoneticPr fontId="1" type="noConversion"/>
  </si>
  <si>
    <t>19년 1월~6월 수입 및 지출내역</t>
    <phoneticPr fontId="1" type="noConversion"/>
  </si>
  <si>
    <t>1월 주민자치센터 결산</t>
    <phoneticPr fontId="1" type="noConversion"/>
  </si>
  <si>
    <t>1일</t>
    <phoneticPr fontId="1" type="noConversion"/>
  </si>
  <si>
    <t>수강료징수</t>
    <phoneticPr fontId="1" type="noConversion"/>
  </si>
  <si>
    <t>4일</t>
    <phoneticPr fontId="1" type="noConversion"/>
  </si>
  <si>
    <t>취소환불3건</t>
    <phoneticPr fontId="1" type="noConversion"/>
  </si>
  <si>
    <t>센터청소용품비</t>
    <phoneticPr fontId="1" type="noConversion"/>
  </si>
  <si>
    <t>8일</t>
    <phoneticPr fontId="1" type="noConversion"/>
  </si>
  <si>
    <t>취소환불8건</t>
    <phoneticPr fontId="1" type="noConversion"/>
  </si>
  <si>
    <t>22일</t>
    <phoneticPr fontId="1" type="noConversion"/>
  </si>
  <si>
    <t>정수기랜탈료(1월분2건)</t>
    <phoneticPr fontId="1" type="noConversion"/>
  </si>
  <si>
    <t>23일</t>
    <phoneticPr fontId="1" type="noConversion"/>
  </si>
  <si>
    <t>25일</t>
    <phoneticPr fontId="1" type="noConversion"/>
  </si>
  <si>
    <t>취소환불2건</t>
    <phoneticPr fontId="1" type="noConversion"/>
  </si>
  <si>
    <t>스카이라이프요금</t>
    <phoneticPr fontId="1" type="noConversion"/>
  </si>
  <si>
    <t>착오환수금</t>
    <phoneticPr fontId="1" type="noConversion"/>
  </si>
  <si>
    <t>센터문구외</t>
    <phoneticPr fontId="1" type="noConversion"/>
  </si>
  <si>
    <t>통장개설비</t>
    <phoneticPr fontId="1" type="noConversion"/>
  </si>
  <si>
    <t>정수기랜탈료</t>
    <phoneticPr fontId="1" type="noConversion"/>
  </si>
  <si>
    <t>3층대회의실에어컨수리</t>
    <phoneticPr fontId="1" type="noConversion"/>
  </si>
  <si>
    <t>18년수리완료</t>
    <phoneticPr fontId="1" type="noConversion"/>
  </si>
  <si>
    <t>자치센터시설수리비</t>
    <phoneticPr fontId="1" type="noConversion"/>
  </si>
  <si>
    <t>13일</t>
    <phoneticPr fontId="1" type="noConversion"/>
  </si>
  <si>
    <t>화봉축산</t>
    <phoneticPr fontId="1" type="noConversion"/>
  </si>
  <si>
    <t>프로그램간담회식대(50명)</t>
    <phoneticPr fontId="1" type="noConversion"/>
  </si>
  <si>
    <t>12일</t>
    <phoneticPr fontId="1" type="noConversion"/>
  </si>
  <si>
    <t>1월 강사료</t>
    <phoneticPr fontId="1" type="noConversion"/>
  </si>
  <si>
    <t>헬스장 내 기구수리</t>
    <phoneticPr fontId="1" type="noConversion"/>
  </si>
  <si>
    <t>2월 주민자치센터 결산</t>
    <phoneticPr fontId="1" type="noConversion"/>
  </si>
  <si>
    <t>3월 주민자치센터 결산</t>
    <phoneticPr fontId="1" type="noConversion"/>
  </si>
  <si>
    <t>2월강사료</t>
    <phoneticPr fontId="1" type="noConversion"/>
  </si>
  <si>
    <t>5일</t>
    <phoneticPr fontId="1" type="noConversion"/>
  </si>
  <si>
    <t>정수기랜탈료 연납</t>
    <phoneticPr fontId="1" type="noConversion"/>
  </si>
  <si>
    <t>청소용품 외</t>
    <phoneticPr fontId="1" type="noConversion"/>
  </si>
  <si>
    <t>7일</t>
    <phoneticPr fontId="1" type="noConversion"/>
  </si>
  <si>
    <t>우수자치센터방문준비물</t>
    <phoneticPr fontId="1" type="noConversion"/>
  </si>
  <si>
    <t>해운대구좌2동</t>
    <phoneticPr fontId="1" type="noConversion"/>
  </si>
  <si>
    <t>2분기수강생모집현수막</t>
    <phoneticPr fontId="1" type="noConversion"/>
  </si>
  <si>
    <t>9*55,000</t>
    <phoneticPr fontId="1" type="noConversion"/>
  </si>
  <si>
    <t>1분기 취소환불1건</t>
    <phoneticPr fontId="1" type="noConversion"/>
  </si>
  <si>
    <t>2분기취소환불3건</t>
    <phoneticPr fontId="1" type="noConversion"/>
  </si>
  <si>
    <t>16일</t>
    <phoneticPr fontId="1" type="noConversion"/>
  </si>
  <si>
    <t>17일</t>
    <phoneticPr fontId="1" type="noConversion"/>
  </si>
  <si>
    <t>아름다운마을만들기사업</t>
    <phoneticPr fontId="1" type="noConversion"/>
  </si>
  <si>
    <t>풍물실비상계단 외</t>
    <phoneticPr fontId="1" type="noConversion"/>
  </si>
  <si>
    <t>3층 전기공사</t>
    <phoneticPr fontId="1" type="noConversion"/>
  </si>
  <si>
    <t>1분기프로그램간담회</t>
    <phoneticPr fontId="1" type="noConversion"/>
  </si>
  <si>
    <t>29일</t>
    <phoneticPr fontId="1" type="noConversion"/>
  </si>
  <si>
    <t>4월 주민자치센터 결산</t>
    <phoneticPr fontId="1" type="noConversion"/>
  </si>
  <si>
    <t>3월강사료</t>
    <phoneticPr fontId="1" type="noConversion"/>
  </si>
  <si>
    <t>2일</t>
    <phoneticPr fontId="1" type="noConversion"/>
  </si>
  <si>
    <t>3층대강당오디오실선반</t>
    <phoneticPr fontId="1" type="noConversion"/>
  </si>
  <si>
    <t>취소환불 할인 6건</t>
    <phoneticPr fontId="1" type="noConversion"/>
  </si>
  <si>
    <t>취소환불 할인 10건</t>
    <phoneticPr fontId="1" type="noConversion"/>
  </si>
  <si>
    <t>취소환불4건</t>
    <phoneticPr fontId="1" type="noConversion"/>
  </si>
  <si>
    <t>문화탐방조사용이젤</t>
    <phoneticPr fontId="1" type="noConversion"/>
  </si>
  <si>
    <t>30일</t>
    <phoneticPr fontId="1" type="noConversion"/>
  </si>
  <si>
    <t>자치센터 청소용품외</t>
    <phoneticPr fontId="1" type="noConversion"/>
  </si>
  <si>
    <t>헬스기구수리</t>
    <phoneticPr fontId="1" type="noConversion"/>
  </si>
  <si>
    <t>5월 주민자치센터 결산</t>
    <phoneticPr fontId="1" type="noConversion"/>
  </si>
  <si>
    <t>4월강사료</t>
    <phoneticPr fontId="1" type="noConversion"/>
  </si>
  <si>
    <t>10일</t>
    <phoneticPr fontId="1" type="noConversion"/>
  </si>
  <si>
    <t>문화탐방회비</t>
    <phoneticPr fontId="1" type="noConversion"/>
  </si>
  <si>
    <t>남해독일마을</t>
    <phoneticPr fontId="1" type="noConversion"/>
  </si>
  <si>
    <t>문화탐방 음식준비</t>
    <phoneticPr fontId="1" type="noConversion"/>
  </si>
  <si>
    <t>차량외</t>
    <phoneticPr fontId="1" type="noConversion"/>
  </si>
  <si>
    <t>31일</t>
    <phoneticPr fontId="1" type="noConversion"/>
  </si>
  <si>
    <t>댄스로빅 구민의날 행사</t>
    <phoneticPr fontId="1" type="noConversion"/>
  </si>
  <si>
    <t>격려식대</t>
    <phoneticPr fontId="1" type="noConversion"/>
  </si>
  <si>
    <t>6월 주민자치센터 결산</t>
    <phoneticPr fontId="1" type="noConversion"/>
  </si>
  <si>
    <t>1일</t>
    <phoneticPr fontId="1" type="noConversion"/>
  </si>
  <si>
    <t>이월금</t>
    <phoneticPr fontId="1" type="noConversion"/>
  </si>
  <si>
    <t>3일</t>
    <phoneticPr fontId="1" type="noConversion"/>
  </si>
  <si>
    <t>5월강사료</t>
    <phoneticPr fontId="1" type="noConversion"/>
  </si>
  <si>
    <t>5일</t>
    <phoneticPr fontId="1" type="noConversion"/>
  </si>
  <si>
    <t>취소환불1건</t>
    <phoneticPr fontId="1" type="noConversion"/>
  </si>
  <si>
    <t>11일</t>
    <phoneticPr fontId="1" type="noConversion"/>
  </si>
  <si>
    <t>3분기수강생모집현수막</t>
    <phoneticPr fontId="1" type="noConversion"/>
  </si>
  <si>
    <t>55,000*11</t>
    <phoneticPr fontId="1" type="noConversion"/>
  </si>
  <si>
    <t>12일</t>
    <phoneticPr fontId="1" type="noConversion"/>
  </si>
  <si>
    <t>3분기수강료징수</t>
    <phoneticPr fontId="1" type="noConversion"/>
  </si>
  <si>
    <t>13일</t>
    <phoneticPr fontId="1" type="noConversion"/>
  </si>
  <si>
    <t>수강료징수</t>
    <phoneticPr fontId="1" type="noConversion"/>
  </si>
  <si>
    <t>15일</t>
    <phoneticPr fontId="1" type="noConversion"/>
  </si>
  <si>
    <t>결산이자</t>
    <phoneticPr fontId="1" type="noConversion"/>
  </si>
  <si>
    <t>18일</t>
    <phoneticPr fontId="1" type="noConversion"/>
  </si>
  <si>
    <t>3분기취소환불2건</t>
    <phoneticPr fontId="1" type="noConversion"/>
  </si>
  <si>
    <t>19일</t>
    <phoneticPr fontId="1" type="noConversion"/>
  </si>
  <si>
    <t>2분기프로그램간담회식대</t>
    <phoneticPr fontId="1" type="noConversion"/>
  </si>
  <si>
    <t>21일</t>
    <phoneticPr fontId="1" type="noConversion"/>
  </si>
  <si>
    <t>2분기취소환불8건</t>
    <phoneticPr fontId="1" type="noConversion"/>
  </si>
  <si>
    <t>3분기취소환불5건</t>
    <phoneticPr fontId="1" type="noConversion"/>
  </si>
  <si>
    <t>23일</t>
    <phoneticPr fontId="1" type="noConversion"/>
  </si>
  <si>
    <t>아름다운마을만들기식대</t>
    <phoneticPr fontId="1" type="noConversion"/>
  </si>
  <si>
    <t>24일</t>
    <phoneticPr fontId="1" type="noConversion"/>
  </si>
  <si>
    <t>음원사용료</t>
    <phoneticPr fontId="1" type="noConversion"/>
  </si>
  <si>
    <t>25일</t>
    <phoneticPr fontId="1" type="noConversion"/>
  </si>
  <si>
    <t>스카이라이프요금</t>
    <phoneticPr fontId="1" type="noConversion"/>
  </si>
  <si>
    <t>26일</t>
    <phoneticPr fontId="1" type="noConversion"/>
  </si>
  <si>
    <t>프로그램발표회음악CD제작</t>
    <phoneticPr fontId="1" type="noConversion"/>
  </si>
  <si>
    <t>숲속의 작은음악회 천막</t>
    <phoneticPr fontId="1" type="noConversion"/>
  </si>
  <si>
    <t>27일</t>
    <phoneticPr fontId="1" type="noConversion"/>
  </si>
  <si>
    <t>취소환불2건</t>
    <phoneticPr fontId="1" type="noConversion"/>
  </si>
  <si>
    <t>탁구공구입</t>
    <phoneticPr fontId="1" type="noConversion"/>
  </si>
</sst>
</file>

<file path=xl/styles.xml><?xml version="1.0" encoding="utf-8"?>
<styleSheet xmlns="http://schemas.openxmlformats.org/spreadsheetml/2006/main">
  <numFmts count="2">
    <numFmt numFmtId="41" formatCode="_-* #,##0_-;\-* #,##0_-;_-* &quot;-&quot;_-;_-@_-"/>
    <numFmt numFmtId="176" formatCode="m&quot;/&quot;d"/>
  </numFmts>
  <fonts count="12">
    <font>
      <sz val="11"/>
      <name val="돋움"/>
      <family val="3"/>
      <charset val="129"/>
    </font>
    <font>
      <sz val="8"/>
      <name val="돋움"/>
      <family val="3"/>
      <charset val="129"/>
    </font>
    <font>
      <sz val="11"/>
      <name val="돋움"/>
      <family val="3"/>
      <charset val="129"/>
    </font>
    <font>
      <sz val="11"/>
      <name val="맑은 고딕"/>
      <family val="3"/>
      <charset val="129"/>
      <scheme val="major"/>
    </font>
    <font>
      <b/>
      <sz val="11"/>
      <name val="맑은 고딕"/>
      <family val="3"/>
      <charset val="129"/>
      <scheme val="major"/>
    </font>
    <font>
      <sz val="18"/>
      <name val="맑은 고딕"/>
      <family val="3"/>
      <charset val="129"/>
      <scheme val="major"/>
    </font>
    <font>
      <b/>
      <sz val="15"/>
      <name val="맑은 고딕"/>
      <family val="3"/>
      <charset val="129"/>
      <scheme val="major"/>
    </font>
    <font>
      <b/>
      <sz val="18"/>
      <name val="돋움"/>
      <family val="3"/>
      <charset val="129"/>
    </font>
    <font>
      <b/>
      <sz val="11"/>
      <name val="돋움"/>
      <family val="3"/>
      <charset val="129"/>
    </font>
    <font>
      <b/>
      <sz val="12"/>
      <name val="돋움"/>
      <family val="3"/>
      <charset val="129"/>
    </font>
    <font>
      <sz val="10"/>
      <name val="돋움"/>
      <family val="3"/>
      <charset val="129"/>
    </font>
    <font>
      <sz val="9"/>
      <name val="돋움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18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4">
    <xf numFmtId="0" fontId="0" fillId="0" borderId="0"/>
    <xf numFmtId="41" fontId="2" fillId="0" borderId="0" applyFont="0" applyFill="0" applyBorder="0" applyAlignment="0" applyProtection="0"/>
    <xf numFmtId="0" fontId="2" fillId="0" borderId="0"/>
    <xf numFmtId="41" fontId="2" fillId="0" borderId="0" applyFont="0" applyFill="0" applyBorder="0" applyAlignment="0" applyProtection="0">
      <alignment vertical="center"/>
    </xf>
  </cellStyleXfs>
  <cellXfs count="52">
    <xf numFmtId="0" fontId="0" fillId="0" borderId="0" xfId="0"/>
    <xf numFmtId="0" fontId="0" fillId="0" borderId="0" xfId="0" applyAlignment="1">
      <alignment vertical="center"/>
    </xf>
    <xf numFmtId="41" fontId="0" fillId="0" borderId="0" xfId="3" applyFont="1" applyAlignment="1"/>
    <xf numFmtId="41" fontId="4" fillId="2" borderId="1" xfId="3" applyFont="1" applyFill="1" applyBorder="1" applyAlignment="1">
      <alignment horizontal="center" vertical="center" shrinkToFit="1"/>
    </xf>
    <xf numFmtId="41" fontId="4" fillId="2" borderId="2" xfId="3" applyFont="1" applyFill="1" applyBorder="1" applyAlignment="1">
      <alignment horizontal="center" vertical="center" shrinkToFit="1"/>
    </xf>
    <xf numFmtId="41" fontId="4" fillId="2" borderId="3" xfId="3" applyFont="1" applyFill="1" applyBorder="1" applyAlignment="1">
      <alignment horizontal="center" vertical="center" shrinkToFit="1"/>
    </xf>
    <xf numFmtId="41" fontId="3" fillId="0" borderId="0" xfId="3" applyFont="1" applyAlignment="1">
      <alignment horizontal="center" shrinkToFit="1"/>
    </xf>
    <xf numFmtId="41" fontId="4" fillId="0" borderId="10" xfId="3" applyFont="1" applyBorder="1" applyAlignment="1">
      <alignment horizontal="center" vertical="center" shrinkToFit="1"/>
    </xf>
    <xf numFmtId="41" fontId="4" fillId="0" borderId="11" xfId="3" applyFont="1" applyBorder="1" applyAlignment="1">
      <alignment horizontal="center" vertical="center" shrinkToFit="1"/>
    </xf>
    <xf numFmtId="41" fontId="4" fillId="0" borderId="12" xfId="3" applyFont="1" applyBorder="1" applyAlignment="1">
      <alignment horizontal="center" vertical="center" shrinkToFit="1"/>
    </xf>
    <xf numFmtId="41" fontId="4" fillId="0" borderId="0" xfId="3" applyFont="1" applyAlignment="1">
      <alignment horizontal="center" shrinkToFit="1"/>
    </xf>
    <xf numFmtId="41" fontId="3" fillId="0" borderId="5" xfId="3" applyFont="1" applyBorder="1" applyAlignment="1">
      <alignment horizontal="center" vertical="center" shrinkToFit="1"/>
    </xf>
    <xf numFmtId="41" fontId="3" fillId="0" borderId="6" xfId="3" applyFont="1" applyBorder="1" applyAlignment="1">
      <alignment horizontal="center" vertical="center" shrinkToFit="1"/>
    </xf>
    <xf numFmtId="41" fontId="3" fillId="0" borderId="7" xfId="3" applyFont="1" applyBorder="1" applyAlignment="1">
      <alignment horizontal="center" vertical="center" shrinkToFit="1"/>
    </xf>
    <xf numFmtId="41" fontId="3" fillId="0" borderId="8" xfId="3" applyFont="1" applyBorder="1" applyAlignment="1">
      <alignment horizontal="center" vertical="center" shrinkToFit="1"/>
    </xf>
    <xf numFmtId="41" fontId="3" fillId="0" borderId="9" xfId="3" applyFont="1" applyBorder="1" applyAlignment="1">
      <alignment horizontal="center" vertical="center" shrinkToFit="1"/>
    </xf>
    <xf numFmtId="41" fontId="3" fillId="0" borderId="0" xfId="3" applyFont="1" applyAlignment="1">
      <alignment horizontal="center"/>
    </xf>
    <xf numFmtId="41" fontId="5" fillId="0" borderId="0" xfId="3" applyFont="1" applyAlignment="1"/>
    <xf numFmtId="41" fontId="5" fillId="0" borderId="0" xfId="3" applyFont="1" applyBorder="1" applyAlignment="1"/>
    <xf numFmtId="41" fontId="3" fillId="0" borderId="0" xfId="3" applyFont="1" applyFill="1" applyAlignment="1">
      <alignment horizontal="center"/>
    </xf>
    <xf numFmtId="41" fontId="3" fillId="0" borderId="4" xfId="3" applyFont="1" applyBorder="1" applyAlignment="1">
      <alignment horizontal="center" vertical="center" shrinkToFit="1"/>
    </xf>
    <xf numFmtId="41" fontId="6" fillId="0" borderId="0" xfId="3" applyFont="1" applyAlignment="1">
      <alignment horizontal="center" vertical="center"/>
    </xf>
    <xf numFmtId="41" fontId="7" fillId="0" borderId="0" xfId="1" applyFont="1" applyFill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41" fontId="2" fillId="0" borderId="2" xfId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176" fontId="0" fillId="0" borderId="10" xfId="0" applyNumberFormat="1" applyBorder="1" applyAlignment="1">
      <alignment horizontal="center" vertical="center"/>
    </xf>
    <xf numFmtId="0" fontId="0" fillId="0" borderId="11" xfId="0" applyBorder="1" applyAlignment="1">
      <alignment horizontal="left" vertical="center"/>
    </xf>
    <xf numFmtId="41" fontId="8" fillId="0" borderId="13" xfId="1" applyFont="1" applyBorder="1" applyAlignment="1">
      <alignment vertical="center"/>
    </xf>
    <xf numFmtId="41" fontId="2" fillId="0" borderId="11" xfId="1" applyBorder="1" applyAlignment="1">
      <alignment vertical="center"/>
    </xf>
    <xf numFmtId="41" fontId="9" fillId="0" borderId="13" xfId="0" applyNumberFormat="1" applyFont="1" applyBorder="1" applyAlignment="1">
      <alignment vertical="center"/>
    </xf>
    <xf numFmtId="0" fontId="0" fillId="0" borderId="12" xfId="0" applyFill="1" applyBorder="1" applyAlignment="1">
      <alignment horizontal="center" vertical="center"/>
    </xf>
    <xf numFmtId="176" fontId="0" fillId="0" borderId="4" xfId="0" applyNumberFormat="1" applyBorder="1" applyAlignment="1">
      <alignment horizontal="center" vertical="center"/>
    </xf>
    <xf numFmtId="0" fontId="0" fillId="0" borderId="5" xfId="0" applyBorder="1" applyAlignment="1">
      <alignment horizontal="left" vertical="center"/>
    </xf>
    <xf numFmtId="41" fontId="2" fillId="0" borderId="5" xfId="1" applyBorder="1" applyAlignment="1">
      <alignment vertical="center"/>
    </xf>
    <xf numFmtId="0" fontId="0" fillId="0" borderId="6" xfId="0" applyFill="1" applyBorder="1" applyAlignment="1">
      <alignment horizontal="center" vertical="center"/>
    </xf>
    <xf numFmtId="41" fontId="0" fillId="0" borderId="11" xfId="1" applyFont="1" applyBorder="1" applyAlignment="1">
      <alignment vertical="center"/>
    </xf>
    <xf numFmtId="176" fontId="9" fillId="0" borderId="14" xfId="0" applyNumberFormat="1" applyFont="1" applyBorder="1" applyAlignment="1">
      <alignment horizontal="center" vertical="center"/>
    </xf>
    <xf numFmtId="176" fontId="9" fillId="0" borderId="15" xfId="0" applyNumberFormat="1" applyFont="1" applyBorder="1" applyAlignment="1">
      <alignment horizontal="center" vertical="center"/>
    </xf>
    <xf numFmtId="41" fontId="9" fillId="0" borderId="16" xfId="0" applyNumberFormat="1" applyFont="1" applyBorder="1" applyAlignment="1">
      <alignment vertical="center"/>
    </xf>
    <xf numFmtId="41" fontId="9" fillId="0" borderId="16" xfId="1" applyFont="1" applyBorder="1" applyAlignment="1">
      <alignment vertical="center"/>
    </xf>
    <xf numFmtId="0" fontId="0" fillId="0" borderId="17" xfId="0" applyBorder="1" applyAlignment="1">
      <alignment vertical="center"/>
    </xf>
    <xf numFmtId="176" fontId="0" fillId="0" borderId="0" xfId="0" applyNumberFormat="1" applyBorder="1" applyAlignment="1">
      <alignment horizontal="center" vertical="center"/>
    </xf>
    <xf numFmtId="0" fontId="0" fillId="0" borderId="0" xfId="0" applyBorder="1" applyAlignment="1">
      <alignment vertical="center"/>
    </xf>
    <xf numFmtId="41" fontId="0" fillId="0" borderId="0" xfId="1" applyFont="1" applyBorder="1" applyAlignment="1">
      <alignment vertical="center"/>
    </xf>
    <xf numFmtId="176" fontId="0" fillId="0" borderId="0" xfId="0" applyNumberFormat="1" applyAlignment="1">
      <alignment horizontal="center" vertical="center"/>
    </xf>
    <xf numFmtId="41" fontId="0" fillId="0" borderId="0" xfId="1" applyFont="1" applyAlignment="1">
      <alignment vertical="center"/>
    </xf>
    <xf numFmtId="176" fontId="0" fillId="0" borderId="0" xfId="0" applyNumberFormat="1" applyAlignment="1">
      <alignment horizontal="center"/>
    </xf>
    <xf numFmtId="41" fontId="0" fillId="0" borderId="0" xfId="1" applyFont="1"/>
    <xf numFmtId="0" fontId="10" fillId="0" borderId="6" xfId="0" applyFont="1" applyFill="1" applyBorder="1" applyAlignment="1">
      <alignment horizontal="center" vertical="center"/>
    </xf>
    <xf numFmtId="0" fontId="11" fillId="0" borderId="6" xfId="0" applyFont="1" applyFill="1" applyBorder="1" applyAlignment="1">
      <alignment horizontal="center" vertical="center"/>
    </xf>
  </cellXfs>
  <cellStyles count="4">
    <cellStyle name="쉼표 [0]" xfId="3" builtinId="6"/>
    <cellStyle name="쉼표 [0] 2" xfId="1"/>
    <cellStyle name="표준" xfId="0" builtinId="0"/>
    <cellStyle name="표준 2" xfId="2"/>
  </cellStyles>
  <dxfs count="0"/>
  <tableStyles count="0" defaultTableStyle="TableStyleMedium9" defaultPivotStyle="PivotStyleLight16"/>
  <colors>
    <mruColors>
      <color rgb="FFFFFFCC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19"/>
  <sheetViews>
    <sheetView tabSelected="1" workbookViewId="0">
      <selection activeCell="B12" sqref="B12"/>
    </sheetView>
  </sheetViews>
  <sheetFormatPr defaultRowHeight="13.5"/>
  <cols>
    <col min="1" max="1" width="25" style="2" customWidth="1"/>
    <col min="2" max="2" width="10.77734375" style="2" customWidth="1"/>
    <col min="3" max="4" width="11.88671875" style="2" bestFit="1" customWidth="1"/>
    <col min="5" max="5" width="4.6640625" style="2" customWidth="1"/>
    <col min="6" max="6" width="13.109375" style="2" customWidth="1"/>
    <col min="7" max="16384" width="8.88671875" style="2"/>
  </cols>
  <sheetData>
    <row r="1" spans="1:7" ht="42.75" customHeight="1">
      <c r="A1" s="21" t="s">
        <v>26</v>
      </c>
      <c r="B1" s="21"/>
      <c r="C1" s="21"/>
      <c r="D1" s="21"/>
      <c r="E1" s="21"/>
    </row>
    <row r="2" spans="1:7" ht="20.100000000000001" customHeight="1" thickBot="1">
      <c r="A2" s="18"/>
      <c r="B2" s="18"/>
      <c r="C2" s="18"/>
      <c r="D2" s="18"/>
      <c r="E2" s="17"/>
    </row>
    <row r="3" spans="1:7" s="6" customFormat="1" ht="22.5" customHeight="1" thickBot="1">
      <c r="A3" s="3" t="s">
        <v>6</v>
      </c>
      <c r="B3" s="4" t="s">
        <v>7</v>
      </c>
      <c r="C3" s="4" t="s">
        <v>8</v>
      </c>
      <c r="D3" s="4" t="s">
        <v>9</v>
      </c>
      <c r="E3" s="5" t="s">
        <v>10</v>
      </c>
    </row>
    <row r="4" spans="1:7" s="6" customFormat="1" ht="25.5" customHeight="1" thickTop="1">
      <c r="A4" s="20" t="s">
        <v>12</v>
      </c>
      <c r="B4" s="11">
        <f>'1월'!E3</f>
        <v>44074538</v>
      </c>
      <c r="C4" s="11"/>
      <c r="D4" s="11">
        <f>B4</f>
        <v>44074538</v>
      </c>
      <c r="E4" s="12"/>
    </row>
    <row r="5" spans="1:7" s="10" customFormat="1" ht="25.5" customHeight="1">
      <c r="A5" s="7" t="s">
        <v>27</v>
      </c>
      <c r="B5" s="8">
        <f>'1월'!C18+'2월'!C19+'3월'!C26+'4월'!C19+'5월'!C15+'6월'!C23</f>
        <v>49784859</v>
      </c>
      <c r="C5" s="8">
        <f>'1월'!D18+'2월'!D19+'3월'!D26+'4월'!D19+'5월'!D15+'6월'!D23</f>
        <v>54280340</v>
      </c>
      <c r="D5" s="8">
        <f>B5-C5</f>
        <v>-4495481</v>
      </c>
      <c r="E5" s="9"/>
    </row>
    <row r="6" spans="1:7" s="6" customFormat="1" ht="25.5" customHeight="1" thickBot="1">
      <c r="A6" s="13" t="s">
        <v>11</v>
      </c>
      <c r="B6" s="14"/>
      <c r="C6" s="14"/>
      <c r="D6" s="14">
        <f>D4+D5</f>
        <v>39579057</v>
      </c>
      <c r="E6" s="15"/>
    </row>
    <row r="7" spans="1:7" s="6" customFormat="1" ht="20.100000000000001" customHeight="1"/>
    <row r="8" spans="1:7" s="6" customFormat="1" ht="20.100000000000001" customHeight="1"/>
    <row r="9" spans="1:7" s="6" customFormat="1" ht="20.100000000000001" customHeight="1"/>
    <row r="10" spans="1:7" s="6" customFormat="1" ht="20.100000000000001" customHeight="1"/>
    <row r="11" spans="1:7" s="6" customFormat="1" ht="20.100000000000001" customHeight="1"/>
    <row r="12" spans="1:7" s="6" customFormat="1" ht="20.100000000000001" customHeight="1"/>
    <row r="13" spans="1:7" s="6" customFormat="1" ht="20.100000000000001" customHeight="1"/>
    <row r="14" spans="1:7" s="16" customFormat="1" ht="20.100000000000001" customHeight="1">
      <c r="G14" s="6"/>
    </row>
    <row r="15" spans="1:7" s="16" customFormat="1" ht="20.100000000000001" customHeight="1">
      <c r="D15" s="19"/>
      <c r="E15" s="19"/>
      <c r="G15" s="6"/>
    </row>
    <row r="16" spans="1:7" s="16" customFormat="1" ht="20.100000000000001" customHeight="1">
      <c r="G16" s="6"/>
    </row>
    <row r="17" spans="6:7" ht="16.5">
      <c r="F17" s="16"/>
      <c r="G17" s="6"/>
    </row>
    <row r="18" spans="6:7" ht="16.5">
      <c r="F18" s="16"/>
      <c r="G18" s="6"/>
    </row>
    <row r="19" spans="6:7" ht="16.5">
      <c r="G19" s="6"/>
    </row>
  </sheetData>
  <mergeCells count="1">
    <mergeCell ref="A1:E1"/>
  </mergeCells>
  <phoneticPr fontId="1" type="noConversion"/>
  <printOptions horizontalCentered="1"/>
  <pageMargins left="0.19685039370078741" right="0.19685039370078741" top="0.74803149606299213" bottom="0.74803149606299213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F112"/>
  <sheetViews>
    <sheetView workbookViewId="0">
      <selection activeCell="I16" sqref="I16"/>
    </sheetView>
  </sheetViews>
  <sheetFormatPr defaultRowHeight="13.5"/>
  <cols>
    <col min="1" max="1" width="5.6640625" style="48" customWidth="1"/>
    <col min="2" max="2" width="19.88671875" customWidth="1"/>
    <col min="3" max="3" width="13.21875" customWidth="1"/>
    <col min="4" max="4" width="12.77734375" style="49" customWidth="1"/>
    <col min="5" max="5" width="13.21875" customWidth="1"/>
    <col min="257" max="257" width="5.6640625" customWidth="1"/>
    <col min="258" max="258" width="19.88671875" customWidth="1"/>
    <col min="259" max="259" width="13.21875" customWidth="1"/>
    <col min="260" max="260" width="12.77734375" customWidth="1"/>
    <col min="261" max="261" width="13.21875" customWidth="1"/>
    <col min="513" max="513" width="5.6640625" customWidth="1"/>
    <col min="514" max="514" width="19.88671875" customWidth="1"/>
    <col min="515" max="515" width="13.21875" customWidth="1"/>
    <col min="516" max="516" width="12.77734375" customWidth="1"/>
    <col min="517" max="517" width="13.21875" customWidth="1"/>
    <col min="769" max="769" width="5.6640625" customWidth="1"/>
    <col min="770" max="770" width="19.88671875" customWidth="1"/>
    <col min="771" max="771" width="13.21875" customWidth="1"/>
    <col min="772" max="772" width="12.77734375" customWidth="1"/>
    <col min="773" max="773" width="13.21875" customWidth="1"/>
    <col min="1025" max="1025" width="5.6640625" customWidth="1"/>
    <col min="1026" max="1026" width="19.88671875" customWidth="1"/>
    <col min="1027" max="1027" width="13.21875" customWidth="1"/>
    <col min="1028" max="1028" width="12.77734375" customWidth="1"/>
    <col min="1029" max="1029" width="13.21875" customWidth="1"/>
    <col min="1281" max="1281" width="5.6640625" customWidth="1"/>
    <col min="1282" max="1282" width="19.88671875" customWidth="1"/>
    <col min="1283" max="1283" width="13.21875" customWidth="1"/>
    <col min="1284" max="1284" width="12.77734375" customWidth="1"/>
    <col min="1285" max="1285" width="13.21875" customWidth="1"/>
    <col min="1537" max="1537" width="5.6640625" customWidth="1"/>
    <col min="1538" max="1538" width="19.88671875" customWidth="1"/>
    <col min="1539" max="1539" width="13.21875" customWidth="1"/>
    <col min="1540" max="1540" width="12.77734375" customWidth="1"/>
    <col min="1541" max="1541" width="13.21875" customWidth="1"/>
    <col min="1793" max="1793" width="5.6640625" customWidth="1"/>
    <col min="1794" max="1794" width="19.88671875" customWidth="1"/>
    <col min="1795" max="1795" width="13.21875" customWidth="1"/>
    <col min="1796" max="1796" width="12.77734375" customWidth="1"/>
    <col min="1797" max="1797" width="13.21875" customWidth="1"/>
    <col min="2049" max="2049" width="5.6640625" customWidth="1"/>
    <col min="2050" max="2050" width="19.88671875" customWidth="1"/>
    <col min="2051" max="2051" width="13.21875" customWidth="1"/>
    <col min="2052" max="2052" width="12.77734375" customWidth="1"/>
    <col min="2053" max="2053" width="13.21875" customWidth="1"/>
    <col min="2305" max="2305" width="5.6640625" customWidth="1"/>
    <col min="2306" max="2306" width="19.88671875" customWidth="1"/>
    <col min="2307" max="2307" width="13.21875" customWidth="1"/>
    <col min="2308" max="2308" width="12.77734375" customWidth="1"/>
    <col min="2309" max="2309" width="13.21875" customWidth="1"/>
    <col min="2561" max="2561" width="5.6640625" customWidth="1"/>
    <col min="2562" max="2562" width="19.88671875" customWidth="1"/>
    <col min="2563" max="2563" width="13.21875" customWidth="1"/>
    <col min="2564" max="2564" width="12.77734375" customWidth="1"/>
    <col min="2565" max="2565" width="13.21875" customWidth="1"/>
    <col min="2817" max="2817" width="5.6640625" customWidth="1"/>
    <col min="2818" max="2818" width="19.88671875" customWidth="1"/>
    <col min="2819" max="2819" width="13.21875" customWidth="1"/>
    <col min="2820" max="2820" width="12.77734375" customWidth="1"/>
    <col min="2821" max="2821" width="13.21875" customWidth="1"/>
    <col min="3073" max="3073" width="5.6640625" customWidth="1"/>
    <col min="3074" max="3074" width="19.88671875" customWidth="1"/>
    <col min="3075" max="3075" width="13.21875" customWidth="1"/>
    <col min="3076" max="3076" width="12.77734375" customWidth="1"/>
    <col min="3077" max="3077" width="13.21875" customWidth="1"/>
    <col min="3329" max="3329" width="5.6640625" customWidth="1"/>
    <col min="3330" max="3330" width="19.88671875" customWidth="1"/>
    <col min="3331" max="3331" width="13.21875" customWidth="1"/>
    <col min="3332" max="3332" width="12.77734375" customWidth="1"/>
    <col min="3333" max="3333" width="13.21875" customWidth="1"/>
    <col min="3585" max="3585" width="5.6640625" customWidth="1"/>
    <col min="3586" max="3586" width="19.88671875" customWidth="1"/>
    <col min="3587" max="3587" width="13.21875" customWidth="1"/>
    <col min="3588" max="3588" width="12.77734375" customWidth="1"/>
    <col min="3589" max="3589" width="13.21875" customWidth="1"/>
    <col min="3841" max="3841" width="5.6640625" customWidth="1"/>
    <col min="3842" max="3842" width="19.88671875" customWidth="1"/>
    <col min="3843" max="3843" width="13.21875" customWidth="1"/>
    <col min="3844" max="3844" width="12.77734375" customWidth="1"/>
    <col min="3845" max="3845" width="13.21875" customWidth="1"/>
    <col min="4097" max="4097" width="5.6640625" customWidth="1"/>
    <col min="4098" max="4098" width="19.88671875" customWidth="1"/>
    <col min="4099" max="4099" width="13.21875" customWidth="1"/>
    <col min="4100" max="4100" width="12.77734375" customWidth="1"/>
    <col min="4101" max="4101" width="13.21875" customWidth="1"/>
    <col min="4353" max="4353" width="5.6640625" customWidth="1"/>
    <col min="4354" max="4354" width="19.88671875" customWidth="1"/>
    <col min="4355" max="4355" width="13.21875" customWidth="1"/>
    <col min="4356" max="4356" width="12.77734375" customWidth="1"/>
    <col min="4357" max="4357" width="13.21875" customWidth="1"/>
    <col min="4609" max="4609" width="5.6640625" customWidth="1"/>
    <col min="4610" max="4610" width="19.88671875" customWidth="1"/>
    <col min="4611" max="4611" width="13.21875" customWidth="1"/>
    <col min="4612" max="4612" width="12.77734375" customWidth="1"/>
    <col min="4613" max="4613" width="13.21875" customWidth="1"/>
    <col min="4865" max="4865" width="5.6640625" customWidth="1"/>
    <col min="4866" max="4866" width="19.88671875" customWidth="1"/>
    <col min="4867" max="4867" width="13.21875" customWidth="1"/>
    <col min="4868" max="4868" width="12.77734375" customWidth="1"/>
    <col min="4869" max="4869" width="13.21875" customWidth="1"/>
    <col min="5121" max="5121" width="5.6640625" customWidth="1"/>
    <col min="5122" max="5122" width="19.88671875" customWidth="1"/>
    <col min="5123" max="5123" width="13.21875" customWidth="1"/>
    <col min="5124" max="5124" width="12.77734375" customWidth="1"/>
    <col min="5125" max="5125" width="13.21875" customWidth="1"/>
    <col min="5377" max="5377" width="5.6640625" customWidth="1"/>
    <col min="5378" max="5378" width="19.88671875" customWidth="1"/>
    <col min="5379" max="5379" width="13.21875" customWidth="1"/>
    <col min="5380" max="5380" width="12.77734375" customWidth="1"/>
    <col min="5381" max="5381" width="13.21875" customWidth="1"/>
    <col min="5633" max="5633" width="5.6640625" customWidth="1"/>
    <col min="5634" max="5634" width="19.88671875" customWidth="1"/>
    <col min="5635" max="5635" width="13.21875" customWidth="1"/>
    <col min="5636" max="5636" width="12.77734375" customWidth="1"/>
    <col min="5637" max="5637" width="13.21875" customWidth="1"/>
    <col min="5889" max="5889" width="5.6640625" customWidth="1"/>
    <col min="5890" max="5890" width="19.88671875" customWidth="1"/>
    <col min="5891" max="5891" width="13.21875" customWidth="1"/>
    <col min="5892" max="5892" width="12.77734375" customWidth="1"/>
    <col min="5893" max="5893" width="13.21875" customWidth="1"/>
    <col min="6145" max="6145" width="5.6640625" customWidth="1"/>
    <col min="6146" max="6146" width="19.88671875" customWidth="1"/>
    <col min="6147" max="6147" width="13.21875" customWidth="1"/>
    <col min="6148" max="6148" width="12.77734375" customWidth="1"/>
    <col min="6149" max="6149" width="13.21875" customWidth="1"/>
    <col min="6401" max="6401" width="5.6640625" customWidth="1"/>
    <col min="6402" max="6402" width="19.88671875" customWidth="1"/>
    <col min="6403" max="6403" width="13.21875" customWidth="1"/>
    <col min="6404" max="6404" width="12.77734375" customWidth="1"/>
    <col min="6405" max="6405" width="13.21875" customWidth="1"/>
    <col min="6657" max="6657" width="5.6640625" customWidth="1"/>
    <col min="6658" max="6658" width="19.88671875" customWidth="1"/>
    <col min="6659" max="6659" width="13.21875" customWidth="1"/>
    <col min="6660" max="6660" width="12.77734375" customWidth="1"/>
    <col min="6661" max="6661" width="13.21875" customWidth="1"/>
    <col min="6913" max="6913" width="5.6640625" customWidth="1"/>
    <col min="6914" max="6914" width="19.88671875" customWidth="1"/>
    <col min="6915" max="6915" width="13.21875" customWidth="1"/>
    <col min="6916" max="6916" width="12.77734375" customWidth="1"/>
    <col min="6917" max="6917" width="13.21875" customWidth="1"/>
    <col min="7169" max="7169" width="5.6640625" customWidth="1"/>
    <col min="7170" max="7170" width="19.88671875" customWidth="1"/>
    <col min="7171" max="7171" width="13.21875" customWidth="1"/>
    <col min="7172" max="7172" width="12.77734375" customWidth="1"/>
    <col min="7173" max="7173" width="13.21875" customWidth="1"/>
    <col min="7425" max="7425" width="5.6640625" customWidth="1"/>
    <col min="7426" max="7426" width="19.88671875" customWidth="1"/>
    <col min="7427" max="7427" width="13.21875" customWidth="1"/>
    <col min="7428" max="7428" width="12.77734375" customWidth="1"/>
    <col min="7429" max="7429" width="13.21875" customWidth="1"/>
    <col min="7681" max="7681" width="5.6640625" customWidth="1"/>
    <col min="7682" max="7682" width="19.88671875" customWidth="1"/>
    <col min="7683" max="7683" width="13.21875" customWidth="1"/>
    <col min="7684" max="7684" width="12.77734375" customWidth="1"/>
    <col min="7685" max="7685" width="13.21875" customWidth="1"/>
    <col min="7937" max="7937" width="5.6640625" customWidth="1"/>
    <col min="7938" max="7938" width="19.88671875" customWidth="1"/>
    <col min="7939" max="7939" width="13.21875" customWidth="1"/>
    <col min="7940" max="7940" width="12.77734375" customWidth="1"/>
    <col min="7941" max="7941" width="13.21875" customWidth="1"/>
    <col min="8193" max="8193" width="5.6640625" customWidth="1"/>
    <col min="8194" max="8194" width="19.88671875" customWidth="1"/>
    <col min="8195" max="8195" width="13.21875" customWidth="1"/>
    <col min="8196" max="8196" width="12.77734375" customWidth="1"/>
    <col min="8197" max="8197" width="13.21875" customWidth="1"/>
    <col min="8449" max="8449" width="5.6640625" customWidth="1"/>
    <col min="8450" max="8450" width="19.88671875" customWidth="1"/>
    <col min="8451" max="8451" width="13.21875" customWidth="1"/>
    <col min="8452" max="8452" width="12.77734375" customWidth="1"/>
    <col min="8453" max="8453" width="13.21875" customWidth="1"/>
    <col min="8705" max="8705" width="5.6640625" customWidth="1"/>
    <col min="8706" max="8706" width="19.88671875" customWidth="1"/>
    <col min="8707" max="8707" width="13.21875" customWidth="1"/>
    <col min="8708" max="8708" width="12.77734375" customWidth="1"/>
    <col min="8709" max="8709" width="13.21875" customWidth="1"/>
    <col min="8961" max="8961" width="5.6640625" customWidth="1"/>
    <col min="8962" max="8962" width="19.88671875" customWidth="1"/>
    <col min="8963" max="8963" width="13.21875" customWidth="1"/>
    <col min="8964" max="8964" width="12.77734375" customWidth="1"/>
    <col min="8965" max="8965" width="13.21875" customWidth="1"/>
    <col min="9217" max="9217" width="5.6640625" customWidth="1"/>
    <col min="9218" max="9218" width="19.88671875" customWidth="1"/>
    <col min="9219" max="9219" width="13.21875" customWidth="1"/>
    <col min="9220" max="9220" width="12.77734375" customWidth="1"/>
    <col min="9221" max="9221" width="13.21875" customWidth="1"/>
    <col min="9473" max="9473" width="5.6640625" customWidth="1"/>
    <col min="9474" max="9474" width="19.88671875" customWidth="1"/>
    <col min="9475" max="9475" width="13.21875" customWidth="1"/>
    <col min="9476" max="9476" width="12.77734375" customWidth="1"/>
    <col min="9477" max="9477" width="13.21875" customWidth="1"/>
    <col min="9729" max="9729" width="5.6640625" customWidth="1"/>
    <col min="9730" max="9730" width="19.88671875" customWidth="1"/>
    <col min="9731" max="9731" width="13.21875" customWidth="1"/>
    <col min="9732" max="9732" width="12.77734375" customWidth="1"/>
    <col min="9733" max="9733" width="13.21875" customWidth="1"/>
    <col min="9985" max="9985" width="5.6640625" customWidth="1"/>
    <col min="9986" max="9986" width="19.88671875" customWidth="1"/>
    <col min="9987" max="9987" width="13.21875" customWidth="1"/>
    <col min="9988" max="9988" width="12.77734375" customWidth="1"/>
    <col min="9989" max="9989" width="13.21875" customWidth="1"/>
    <col min="10241" max="10241" width="5.6640625" customWidth="1"/>
    <col min="10242" max="10242" width="19.88671875" customWidth="1"/>
    <col min="10243" max="10243" width="13.21875" customWidth="1"/>
    <col min="10244" max="10244" width="12.77734375" customWidth="1"/>
    <col min="10245" max="10245" width="13.21875" customWidth="1"/>
    <col min="10497" max="10497" width="5.6640625" customWidth="1"/>
    <col min="10498" max="10498" width="19.88671875" customWidth="1"/>
    <col min="10499" max="10499" width="13.21875" customWidth="1"/>
    <col min="10500" max="10500" width="12.77734375" customWidth="1"/>
    <col min="10501" max="10501" width="13.21875" customWidth="1"/>
    <col min="10753" max="10753" width="5.6640625" customWidth="1"/>
    <col min="10754" max="10754" width="19.88671875" customWidth="1"/>
    <col min="10755" max="10755" width="13.21875" customWidth="1"/>
    <col min="10756" max="10756" width="12.77734375" customWidth="1"/>
    <col min="10757" max="10757" width="13.21875" customWidth="1"/>
    <col min="11009" max="11009" width="5.6640625" customWidth="1"/>
    <col min="11010" max="11010" width="19.88671875" customWidth="1"/>
    <col min="11011" max="11011" width="13.21875" customWidth="1"/>
    <col min="11012" max="11012" width="12.77734375" customWidth="1"/>
    <col min="11013" max="11013" width="13.21875" customWidth="1"/>
    <col min="11265" max="11265" width="5.6640625" customWidth="1"/>
    <col min="11266" max="11266" width="19.88671875" customWidth="1"/>
    <col min="11267" max="11267" width="13.21875" customWidth="1"/>
    <col min="11268" max="11268" width="12.77734375" customWidth="1"/>
    <col min="11269" max="11269" width="13.21875" customWidth="1"/>
    <col min="11521" max="11521" width="5.6640625" customWidth="1"/>
    <col min="11522" max="11522" width="19.88671875" customWidth="1"/>
    <col min="11523" max="11523" width="13.21875" customWidth="1"/>
    <col min="11524" max="11524" width="12.77734375" customWidth="1"/>
    <col min="11525" max="11525" width="13.21875" customWidth="1"/>
    <col min="11777" max="11777" width="5.6640625" customWidth="1"/>
    <col min="11778" max="11778" width="19.88671875" customWidth="1"/>
    <col min="11779" max="11779" width="13.21875" customWidth="1"/>
    <col min="11780" max="11780" width="12.77734375" customWidth="1"/>
    <col min="11781" max="11781" width="13.21875" customWidth="1"/>
    <col min="12033" max="12033" width="5.6640625" customWidth="1"/>
    <col min="12034" max="12034" width="19.88671875" customWidth="1"/>
    <col min="12035" max="12035" width="13.21875" customWidth="1"/>
    <col min="12036" max="12036" width="12.77734375" customWidth="1"/>
    <col min="12037" max="12037" width="13.21875" customWidth="1"/>
    <col min="12289" max="12289" width="5.6640625" customWidth="1"/>
    <col min="12290" max="12290" width="19.88671875" customWidth="1"/>
    <col min="12291" max="12291" width="13.21875" customWidth="1"/>
    <col min="12292" max="12292" width="12.77734375" customWidth="1"/>
    <col min="12293" max="12293" width="13.21875" customWidth="1"/>
    <col min="12545" max="12545" width="5.6640625" customWidth="1"/>
    <col min="12546" max="12546" width="19.88671875" customWidth="1"/>
    <col min="12547" max="12547" width="13.21875" customWidth="1"/>
    <col min="12548" max="12548" width="12.77734375" customWidth="1"/>
    <col min="12549" max="12549" width="13.21875" customWidth="1"/>
    <col min="12801" max="12801" width="5.6640625" customWidth="1"/>
    <col min="12802" max="12802" width="19.88671875" customWidth="1"/>
    <col min="12803" max="12803" width="13.21875" customWidth="1"/>
    <col min="12804" max="12804" width="12.77734375" customWidth="1"/>
    <col min="12805" max="12805" width="13.21875" customWidth="1"/>
    <col min="13057" max="13057" width="5.6640625" customWidth="1"/>
    <col min="13058" max="13058" width="19.88671875" customWidth="1"/>
    <col min="13059" max="13059" width="13.21875" customWidth="1"/>
    <col min="13060" max="13060" width="12.77734375" customWidth="1"/>
    <col min="13061" max="13061" width="13.21875" customWidth="1"/>
    <col min="13313" max="13313" width="5.6640625" customWidth="1"/>
    <col min="13314" max="13314" width="19.88671875" customWidth="1"/>
    <col min="13315" max="13315" width="13.21875" customWidth="1"/>
    <col min="13316" max="13316" width="12.77734375" customWidth="1"/>
    <col min="13317" max="13317" width="13.21875" customWidth="1"/>
    <col min="13569" max="13569" width="5.6640625" customWidth="1"/>
    <col min="13570" max="13570" width="19.88671875" customWidth="1"/>
    <col min="13571" max="13571" width="13.21875" customWidth="1"/>
    <col min="13572" max="13572" width="12.77734375" customWidth="1"/>
    <col min="13573" max="13573" width="13.21875" customWidth="1"/>
    <col min="13825" max="13825" width="5.6640625" customWidth="1"/>
    <col min="13826" max="13826" width="19.88671875" customWidth="1"/>
    <col min="13827" max="13827" width="13.21875" customWidth="1"/>
    <col min="13828" max="13828" width="12.77734375" customWidth="1"/>
    <col min="13829" max="13829" width="13.21875" customWidth="1"/>
    <col min="14081" max="14081" width="5.6640625" customWidth="1"/>
    <col min="14082" max="14082" width="19.88671875" customWidth="1"/>
    <col min="14083" max="14083" width="13.21875" customWidth="1"/>
    <col min="14084" max="14084" width="12.77734375" customWidth="1"/>
    <col min="14085" max="14085" width="13.21875" customWidth="1"/>
    <col min="14337" max="14337" width="5.6640625" customWidth="1"/>
    <col min="14338" max="14338" width="19.88671875" customWidth="1"/>
    <col min="14339" max="14339" width="13.21875" customWidth="1"/>
    <col min="14340" max="14340" width="12.77734375" customWidth="1"/>
    <col min="14341" max="14341" width="13.21875" customWidth="1"/>
    <col min="14593" max="14593" width="5.6640625" customWidth="1"/>
    <col min="14594" max="14594" width="19.88671875" customWidth="1"/>
    <col min="14595" max="14595" width="13.21875" customWidth="1"/>
    <col min="14596" max="14596" width="12.77734375" customWidth="1"/>
    <col min="14597" max="14597" width="13.21875" customWidth="1"/>
    <col min="14849" max="14849" width="5.6640625" customWidth="1"/>
    <col min="14850" max="14850" width="19.88671875" customWidth="1"/>
    <col min="14851" max="14851" width="13.21875" customWidth="1"/>
    <col min="14852" max="14852" width="12.77734375" customWidth="1"/>
    <col min="14853" max="14853" width="13.21875" customWidth="1"/>
    <col min="15105" max="15105" width="5.6640625" customWidth="1"/>
    <col min="15106" max="15106" width="19.88671875" customWidth="1"/>
    <col min="15107" max="15107" width="13.21875" customWidth="1"/>
    <col min="15108" max="15108" width="12.77734375" customWidth="1"/>
    <col min="15109" max="15109" width="13.21875" customWidth="1"/>
    <col min="15361" max="15361" width="5.6640625" customWidth="1"/>
    <col min="15362" max="15362" width="19.88671875" customWidth="1"/>
    <col min="15363" max="15363" width="13.21875" customWidth="1"/>
    <col min="15364" max="15364" width="12.77734375" customWidth="1"/>
    <col min="15365" max="15365" width="13.21875" customWidth="1"/>
    <col min="15617" max="15617" width="5.6640625" customWidth="1"/>
    <col min="15618" max="15618" width="19.88671875" customWidth="1"/>
    <col min="15619" max="15619" width="13.21875" customWidth="1"/>
    <col min="15620" max="15620" width="12.77734375" customWidth="1"/>
    <col min="15621" max="15621" width="13.21875" customWidth="1"/>
    <col min="15873" max="15873" width="5.6640625" customWidth="1"/>
    <col min="15874" max="15874" width="19.88671875" customWidth="1"/>
    <col min="15875" max="15875" width="13.21875" customWidth="1"/>
    <col min="15876" max="15876" width="12.77734375" customWidth="1"/>
    <col min="15877" max="15877" width="13.21875" customWidth="1"/>
    <col min="16129" max="16129" width="5.6640625" customWidth="1"/>
    <col min="16130" max="16130" width="19.88671875" customWidth="1"/>
    <col min="16131" max="16131" width="13.21875" customWidth="1"/>
    <col min="16132" max="16132" width="12.77734375" customWidth="1"/>
    <col min="16133" max="16133" width="13.21875" customWidth="1"/>
  </cols>
  <sheetData>
    <row r="1" spans="1:6" ht="33.75" customHeight="1" thickBot="1">
      <c r="A1" s="22" t="s">
        <v>28</v>
      </c>
      <c r="B1" s="22"/>
      <c r="C1" s="22"/>
      <c r="D1" s="22"/>
      <c r="E1" s="22"/>
      <c r="F1" s="22"/>
    </row>
    <row r="2" spans="1:6" ht="21" customHeight="1" thickBot="1">
      <c r="A2" s="23" t="s">
        <v>1</v>
      </c>
      <c r="B2" s="24" t="s">
        <v>5</v>
      </c>
      <c r="C2" s="25" t="s">
        <v>2</v>
      </c>
      <c r="D2" s="25" t="s">
        <v>3</v>
      </c>
      <c r="E2" s="25" t="s">
        <v>0</v>
      </c>
      <c r="F2" s="26" t="s">
        <v>4</v>
      </c>
    </row>
    <row r="3" spans="1:6" ht="21" customHeight="1" thickTop="1">
      <c r="A3" s="27" t="s">
        <v>29</v>
      </c>
      <c r="B3" s="28" t="s">
        <v>12</v>
      </c>
      <c r="C3" s="29"/>
      <c r="D3" s="30"/>
      <c r="E3" s="31">
        <v>44074538</v>
      </c>
      <c r="F3" s="32"/>
    </row>
    <row r="4" spans="1:6" ht="21" customHeight="1">
      <c r="A4" s="33" t="s">
        <v>13</v>
      </c>
      <c r="B4" s="34" t="s">
        <v>30</v>
      </c>
      <c r="C4" s="35">
        <v>228000</v>
      </c>
      <c r="D4" s="35"/>
      <c r="E4" s="30">
        <f>E3+C4</f>
        <v>44302538</v>
      </c>
      <c r="F4" s="36"/>
    </row>
    <row r="5" spans="1:6" ht="21" customHeight="1">
      <c r="A5" s="33" t="s">
        <v>31</v>
      </c>
      <c r="B5" s="34" t="s">
        <v>32</v>
      </c>
      <c r="C5" s="35"/>
      <c r="D5" s="35">
        <v>120000</v>
      </c>
      <c r="E5" s="30">
        <f>E4-D5</f>
        <v>44182538</v>
      </c>
      <c r="F5" s="36"/>
    </row>
    <row r="6" spans="1:6" ht="21" customHeight="1">
      <c r="A6" s="33"/>
      <c r="B6" s="34" t="s">
        <v>33</v>
      </c>
      <c r="C6" s="35"/>
      <c r="D6" s="35">
        <v>86300</v>
      </c>
      <c r="E6" s="30">
        <f>E5-D6</f>
        <v>44096238</v>
      </c>
      <c r="F6" s="36"/>
    </row>
    <row r="7" spans="1:6" ht="21" customHeight="1">
      <c r="A7" s="33" t="s">
        <v>34</v>
      </c>
      <c r="B7" s="34" t="s">
        <v>30</v>
      </c>
      <c r="C7" s="35">
        <v>90000</v>
      </c>
      <c r="D7" s="35"/>
      <c r="E7" s="30">
        <f>E6+C7</f>
        <v>44186238</v>
      </c>
      <c r="F7" s="36"/>
    </row>
    <row r="8" spans="1:6" ht="21" customHeight="1">
      <c r="A8" s="33" t="s">
        <v>14</v>
      </c>
      <c r="B8" s="34" t="s">
        <v>35</v>
      </c>
      <c r="C8" s="35"/>
      <c r="D8" s="35">
        <v>294300</v>
      </c>
      <c r="E8" s="30">
        <f>E7-D8</f>
        <v>43891938</v>
      </c>
      <c r="F8" s="36"/>
    </row>
    <row r="9" spans="1:6" ht="21" customHeight="1">
      <c r="A9" s="33" t="s">
        <v>19</v>
      </c>
      <c r="B9" s="34" t="s">
        <v>16</v>
      </c>
      <c r="C9" s="35"/>
      <c r="D9" s="35">
        <v>44800</v>
      </c>
      <c r="E9" s="37">
        <f>E8-D9</f>
        <v>43847138</v>
      </c>
      <c r="F9" s="36"/>
    </row>
    <row r="10" spans="1:6" ht="21" customHeight="1">
      <c r="A10" s="33"/>
      <c r="B10" s="34" t="s">
        <v>30</v>
      </c>
      <c r="C10" s="35">
        <v>30000</v>
      </c>
      <c r="D10" s="35"/>
      <c r="E10" s="30">
        <f>E9+C10</f>
        <v>43877138</v>
      </c>
      <c r="F10" s="36"/>
    </row>
    <row r="11" spans="1:6" ht="21" customHeight="1">
      <c r="A11" s="33" t="s">
        <v>36</v>
      </c>
      <c r="B11" s="34" t="s">
        <v>37</v>
      </c>
      <c r="C11" s="35"/>
      <c r="D11" s="35">
        <v>77900</v>
      </c>
      <c r="E11" s="30">
        <f>E10-D11</f>
        <v>43799238</v>
      </c>
      <c r="F11" s="36"/>
    </row>
    <row r="12" spans="1:6" ht="21" customHeight="1">
      <c r="A12" s="33" t="s">
        <v>38</v>
      </c>
      <c r="B12" s="34" t="s">
        <v>23</v>
      </c>
      <c r="C12" s="35"/>
      <c r="D12" s="35">
        <v>6930</v>
      </c>
      <c r="E12" s="30">
        <f>E11-D12</f>
        <v>43792308</v>
      </c>
      <c r="F12" s="36"/>
    </row>
    <row r="13" spans="1:6" ht="21" customHeight="1">
      <c r="A13" s="33" t="s">
        <v>39</v>
      </c>
      <c r="B13" s="34" t="s">
        <v>40</v>
      </c>
      <c r="C13" s="35"/>
      <c r="D13" s="35">
        <v>39500</v>
      </c>
      <c r="E13" s="30">
        <f>E12-D13</f>
        <v>43752808</v>
      </c>
      <c r="F13" s="36"/>
    </row>
    <row r="14" spans="1:6" ht="21" customHeight="1">
      <c r="A14" s="33"/>
      <c r="B14" s="34" t="s">
        <v>30</v>
      </c>
      <c r="C14" s="35">
        <v>60000</v>
      </c>
      <c r="D14" s="35"/>
      <c r="E14" s="30">
        <f>E13+C14</f>
        <v>43812808</v>
      </c>
      <c r="F14" s="36"/>
    </row>
    <row r="15" spans="1:6" ht="21" customHeight="1">
      <c r="A15" s="33"/>
      <c r="B15" s="34" t="s">
        <v>41</v>
      </c>
      <c r="C15" s="35"/>
      <c r="D15" s="35">
        <v>45730</v>
      </c>
      <c r="E15" s="30">
        <f>E14-D15</f>
        <v>43767078</v>
      </c>
      <c r="F15" s="36"/>
    </row>
    <row r="16" spans="1:6" ht="21" customHeight="1">
      <c r="A16" s="33" t="s">
        <v>25</v>
      </c>
      <c r="B16" s="34" t="s">
        <v>42</v>
      </c>
      <c r="C16" s="35">
        <v>429</v>
      </c>
      <c r="D16" s="35"/>
      <c r="E16" s="30">
        <f>E15+C16</f>
        <v>43767507</v>
      </c>
      <c r="F16" s="36"/>
    </row>
    <row r="17" spans="1:6" ht="21" customHeight="1">
      <c r="A17" s="33"/>
      <c r="B17" s="34" t="s">
        <v>43</v>
      </c>
      <c r="C17" s="35"/>
      <c r="D17" s="35">
        <v>117450</v>
      </c>
      <c r="E17" s="30">
        <f>E16-D17</f>
        <v>43650057</v>
      </c>
      <c r="F17" s="36"/>
    </row>
    <row r="18" spans="1:6" s="1" customFormat="1" ht="24" customHeight="1" thickBot="1">
      <c r="A18" s="38"/>
      <c r="B18" s="39"/>
      <c r="C18" s="40">
        <f>SUM(C4:C17)</f>
        <v>408429</v>
      </c>
      <c r="D18" s="41">
        <f>SUM(D5:D17)</f>
        <v>832910</v>
      </c>
      <c r="E18" s="40">
        <v>43650057</v>
      </c>
      <c r="F18" s="42"/>
    </row>
    <row r="19" spans="1:6" s="44" customFormat="1" ht="21" customHeight="1">
      <c r="A19" s="43"/>
      <c r="D19" s="45"/>
    </row>
    <row r="20" spans="1:6" s="1" customFormat="1" ht="21" customHeight="1">
      <c r="A20" s="46"/>
      <c r="D20" s="47"/>
    </row>
    <row r="21" spans="1:6" s="1" customFormat="1" ht="21" customHeight="1">
      <c r="A21" s="46"/>
      <c r="D21" s="47"/>
    </row>
    <row r="22" spans="1:6" s="1" customFormat="1" ht="21" customHeight="1">
      <c r="A22" s="46"/>
      <c r="D22" s="47"/>
    </row>
    <row r="23" spans="1:6" s="1" customFormat="1" ht="21" customHeight="1">
      <c r="A23" s="46"/>
      <c r="D23" s="47"/>
    </row>
    <row r="24" spans="1:6" s="1" customFormat="1" ht="21" customHeight="1">
      <c r="A24" s="46"/>
      <c r="D24" s="47"/>
    </row>
    <row r="25" spans="1:6" s="1" customFormat="1" ht="21" customHeight="1">
      <c r="A25" s="46"/>
      <c r="D25" s="47"/>
    </row>
    <row r="26" spans="1:6" ht="21" customHeight="1"/>
    <row r="27" spans="1:6" ht="21" customHeight="1"/>
    <row r="28" spans="1:6" ht="21" customHeight="1"/>
    <row r="29" spans="1:6" ht="21" customHeight="1"/>
    <row r="30" spans="1:6" ht="21" customHeight="1"/>
    <row r="31" spans="1:6" ht="21" customHeight="1"/>
    <row r="32" spans="1:6" ht="21" customHeight="1"/>
    <row r="33" ht="21" customHeight="1"/>
    <row r="34" ht="21" customHeight="1"/>
    <row r="35" ht="21" customHeight="1"/>
    <row r="36" ht="21" customHeight="1"/>
    <row r="37" ht="21" customHeight="1"/>
    <row r="38" ht="21" customHeight="1"/>
    <row r="39" ht="21" customHeight="1"/>
    <row r="40" ht="21" customHeight="1"/>
    <row r="41" ht="21" customHeight="1"/>
    <row r="42" ht="21" customHeight="1"/>
    <row r="43" ht="21" customHeight="1"/>
    <row r="44" ht="21" customHeight="1"/>
    <row r="45" ht="21" customHeight="1"/>
    <row r="46" ht="21" customHeight="1"/>
    <row r="47" ht="21" customHeight="1"/>
    <row r="48" ht="21" customHeight="1"/>
    <row r="49" ht="21" customHeight="1"/>
    <row r="50" ht="21" customHeight="1"/>
    <row r="51" ht="21" customHeight="1"/>
    <row r="52" ht="21" customHeight="1"/>
    <row r="53" ht="21" customHeight="1"/>
    <row r="54" ht="21" customHeight="1"/>
    <row r="55" ht="21" customHeight="1"/>
    <row r="56" ht="21" customHeight="1"/>
    <row r="57" ht="21" customHeight="1"/>
    <row r="58" ht="21" customHeight="1"/>
    <row r="59" ht="21" customHeight="1"/>
    <row r="60" ht="21" customHeight="1"/>
    <row r="61" ht="21" customHeight="1"/>
    <row r="62" ht="21" customHeight="1"/>
    <row r="63" ht="21" customHeight="1"/>
    <row r="64" ht="21" customHeight="1"/>
    <row r="65" ht="21" customHeight="1"/>
    <row r="66" ht="21" customHeight="1"/>
    <row r="67" ht="21" customHeight="1"/>
    <row r="68" ht="21" customHeight="1"/>
    <row r="69" ht="21" customHeight="1"/>
    <row r="70" ht="21" customHeight="1"/>
    <row r="71" ht="21" customHeight="1"/>
    <row r="72" ht="21" customHeight="1"/>
    <row r="73" ht="21" customHeight="1"/>
    <row r="74" ht="21" customHeight="1"/>
    <row r="75" ht="21" customHeight="1"/>
    <row r="76" ht="21" customHeight="1"/>
    <row r="77" ht="21" customHeight="1"/>
    <row r="78" ht="21" customHeight="1"/>
    <row r="79" ht="21" customHeight="1"/>
    <row r="80" ht="21" customHeight="1"/>
    <row r="81" ht="21" customHeight="1"/>
    <row r="82" ht="21" customHeight="1"/>
    <row r="83" ht="21" customHeight="1"/>
    <row r="84" ht="21" customHeight="1"/>
    <row r="85" ht="21" customHeight="1"/>
    <row r="86" ht="21" customHeight="1"/>
    <row r="87" ht="21" customHeight="1"/>
    <row r="88" ht="21" customHeight="1"/>
    <row r="89" ht="21" customHeight="1"/>
    <row r="90" ht="21" customHeight="1"/>
    <row r="91" ht="21" customHeight="1"/>
    <row r="92" ht="21" customHeight="1"/>
    <row r="93" ht="21" customHeight="1"/>
    <row r="94" ht="21" customHeight="1"/>
    <row r="95" ht="21" customHeight="1"/>
    <row r="96" ht="21" customHeight="1"/>
    <row r="97" ht="21" customHeight="1"/>
    <row r="98" ht="21" customHeight="1"/>
    <row r="99" ht="21" customHeight="1"/>
    <row r="100" ht="21" customHeight="1"/>
    <row r="101" ht="21" customHeight="1"/>
    <row r="102" ht="21" customHeight="1"/>
    <row r="103" ht="21" customHeight="1"/>
    <row r="104" ht="21" customHeight="1"/>
    <row r="105" ht="21" customHeight="1"/>
    <row r="106" ht="21" customHeight="1"/>
    <row r="107" ht="21" customHeight="1"/>
    <row r="108" ht="21" customHeight="1"/>
    <row r="109" ht="21" customHeight="1"/>
    <row r="110" ht="21" customHeight="1"/>
    <row r="111" ht="21" customHeight="1"/>
    <row r="112" ht="21" customHeight="1"/>
  </sheetData>
  <mergeCells count="2">
    <mergeCell ref="A1:F1"/>
    <mergeCell ref="A18:B18"/>
  </mergeCells>
  <phoneticPr fontId="1" type="noConversion"/>
  <printOptions horizontalCentered="1"/>
  <pageMargins left="0.74803149606299213" right="0.74803149606299213" top="0.98425196850393704" bottom="0.98425196850393704" header="0.51181102362204722" footer="0.51181102362204722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:F113"/>
  <sheetViews>
    <sheetView workbookViewId="0">
      <selection activeCell="D3" sqref="D3"/>
    </sheetView>
  </sheetViews>
  <sheetFormatPr defaultRowHeight="13.5"/>
  <cols>
    <col min="1" max="1" width="5.6640625" style="48" customWidth="1"/>
    <col min="2" max="2" width="19.88671875" customWidth="1"/>
    <col min="3" max="3" width="13.21875" customWidth="1"/>
    <col min="4" max="4" width="12.77734375" style="49" customWidth="1"/>
    <col min="5" max="5" width="13.21875" customWidth="1"/>
  </cols>
  <sheetData>
    <row r="1" spans="1:6" ht="33.75" customHeight="1" thickBot="1">
      <c r="A1" s="22" t="s">
        <v>55</v>
      </c>
      <c r="B1" s="22"/>
      <c r="C1" s="22"/>
      <c r="D1" s="22"/>
      <c r="E1" s="22"/>
      <c r="F1" s="22"/>
    </row>
    <row r="2" spans="1:6" ht="21" customHeight="1" thickBot="1">
      <c r="A2" s="23" t="s">
        <v>1</v>
      </c>
      <c r="B2" s="24" t="s">
        <v>5</v>
      </c>
      <c r="C2" s="25" t="s">
        <v>2</v>
      </c>
      <c r="D2" s="25" t="s">
        <v>3</v>
      </c>
      <c r="E2" s="25" t="s">
        <v>0</v>
      </c>
      <c r="F2" s="26" t="s">
        <v>4</v>
      </c>
    </row>
    <row r="3" spans="1:6" ht="21" customHeight="1" thickTop="1">
      <c r="A3" s="27" t="s">
        <v>29</v>
      </c>
      <c r="B3" s="28" t="s">
        <v>12</v>
      </c>
      <c r="C3" s="29"/>
      <c r="D3" s="30"/>
      <c r="E3" s="31">
        <v>43650057</v>
      </c>
      <c r="F3" s="32"/>
    </row>
    <row r="4" spans="1:6" ht="21" customHeight="1">
      <c r="A4" s="33"/>
      <c r="B4" s="34" t="s">
        <v>54</v>
      </c>
      <c r="C4" s="35"/>
      <c r="D4" s="35">
        <v>957000</v>
      </c>
      <c r="E4" s="30">
        <f>E3-D4</f>
        <v>42693057</v>
      </c>
      <c r="F4" s="36"/>
    </row>
    <row r="5" spans="1:6" ht="21" customHeight="1">
      <c r="A5" s="33"/>
      <c r="B5" s="34" t="s">
        <v>35</v>
      </c>
      <c r="C5" s="35"/>
      <c r="D5" s="35">
        <v>241500</v>
      </c>
      <c r="E5" s="30">
        <f>E4-D5</f>
        <v>42451557</v>
      </c>
      <c r="F5" s="36"/>
    </row>
    <row r="6" spans="1:6" ht="21" customHeight="1">
      <c r="A6" s="33"/>
      <c r="B6" s="34" t="s">
        <v>53</v>
      </c>
      <c r="C6" s="35"/>
      <c r="D6" s="35">
        <v>5540000</v>
      </c>
      <c r="E6" s="30">
        <f>E5-D6</f>
        <v>36911557</v>
      </c>
      <c r="F6" s="36"/>
    </row>
    <row r="7" spans="1:6" ht="21" customHeight="1">
      <c r="A7" s="33"/>
      <c r="B7" s="34" t="s">
        <v>30</v>
      </c>
      <c r="C7" s="35">
        <v>150000</v>
      </c>
      <c r="D7" s="35"/>
      <c r="E7" s="30">
        <f>E6+C7</f>
        <v>37061557</v>
      </c>
      <c r="F7" s="36"/>
    </row>
    <row r="8" spans="1:6" ht="21" customHeight="1">
      <c r="A8" s="33" t="s">
        <v>52</v>
      </c>
      <c r="B8" s="34" t="s">
        <v>40</v>
      </c>
      <c r="C8" s="35"/>
      <c r="D8" s="35">
        <v>32700</v>
      </c>
      <c r="E8" s="30">
        <f>E7-D8</f>
        <v>37028857</v>
      </c>
      <c r="F8" s="36"/>
    </row>
    <row r="9" spans="1:6" ht="21" customHeight="1">
      <c r="A9" s="33"/>
      <c r="B9" s="34" t="s">
        <v>51</v>
      </c>
      <c r="C9" s="35"/>
      <c r="D9" s="35">
        <v>580000</v>
      </c>
      <c r="E9" s="37">
        <f>E8-D9</f>
        <v>36448857</v>
      </c>
      <c r="F9" s="36" t="s">
        <v>50</v>
      </c>
    </row>
    <row r="10" spans="1:6" ht="21" customHeight="1">
      <c r="A10" s="33"/>
      <c r="B10" s="34" t="s">
        <v>30</v>
      </c>
      <c r="C10" s="35">
        <v>252000</v>
      </c>
      <c r="D10" s="35"/>
      <c r="E10" s="30">
        <f>E9+C10</f>
        <v>36700857</v>
      </c>
      <c r="F10" s="36"/>
    </row>
    <row r="11" spans="1:6" ht="21" customHeight="1">
      <c r="A11" s="33" t="s">
        <v>49</v>
      </c>
      <c r="B11" s="34" t="s">
        <v>48</v>
      </c>
      <c r="C11" s="35"/>
      <c r="D11" s="35">
        <v>742500</v>
      </c>
      <c r="E11" s="30">
        <f>E10-D11</f>
        <v>35958357</v>
      </c>
      <c r="F11" s="50" t="s">
        <v>47</v>
      </c>
    </row>
    <row r="12" spans="1:6" ht="21" customHeight="1">
      <c r="A12" s="33" t="s">
        <v>17</v>
      </c>
      <c r="B12" s="34" t="s">
        <v>16</v>
      </c>
      <c r="C12" s="35"/>
      <c r="D12" s="35">
        <v>6000</v>
      </c>
      <c r="E12" s="30">
        <f>E11-D12</f>
        <v>35952357</v>
      </c>
      <c r="F12" s="36"/>
    </row>
    <row r="13" spans="1:6" ht="21" customHeight="1">
      <c r="A13" s="33" t="s">
        <v>20</v>
      </c>
      <c r="B13" s="34" t="s">
        <v>46</v>
      </c>
      <c r="C13" s="35"/>
      <c r="D13" s="35">
        <v>288000</v>
      </c>
      <c r="E13" s="30">
        <f>E12-D13</f>
        <v>35664357</v>
      </c>
      <c r="F13" s="36"/>
    </row>
    <row r="14" spans="1:6" ht="21" customHeight="1">
      <c r="A14" s="33" t="s">
        <v>22</v>
      </c>
      <c r="B14" s="34" t="s">
        <v>45</v>
      </c>
      <c r="C14" s="35"/>
      <c r="D14" s="35">
        <v>77900</v>
      </c>
      <c r="E14" s="30">
        <f>E13-D14</f>
        <v>35586457</v>
      </c>
      <c r="F14" s="36"/>
    </row>
    <row r="15" spans="1:6" ht="21" customHeight="1">
      <c r="A15" s="33" t="s">
        <v>36</v>
      </c>
      <c r="B15" s="34" t="s">
        <v>40</v>
      </c>
      <c r="C15" s="35"/>
      <c r="D15" s="35">
        <v>32000</v>
      </c>
      <c r="E15" s="30">
        <f>E14-D15</f>
        <v>35554457</v>
      </c>
      <c r="F15" s="36"/>
    </row>
    <row r="16" spans="1:6" ht="21" customHeight="1">
      <c r="A16" s="33" t="s">
        <v>39</v>
      </c>
      <c r="B16" s="34" t="s">
        <v>41</v>
      </c>
      <c r="C16" s="35"/>
      <c r="D16" s="35">
        <v>45730</v>
      </c>
      <c r="E16" s="30">
        <f>E15-D16</f>
        <v>35508727</v>
      </c>
      <c r="F16" s="36"/>
    </row>
    <row r="17" spans="1:6" ht="21" customHeight="1">
      <c r="A17" s="33"/>
      <c r="B17" s="34" t="s">
        <v>23</v>
      </c>
      <c r="C17" s="35"/>
      <c r="D17" s="35">
        <v>6930</v>
      </c>
      <c r="E17" s="30">
        <f>E16-D17</f>
        <v>35501797</v>
      </c>
      <c r="F17" s="36"/>
    </row>
    <row r="18" spans="1:6" ht="21" customHeight="1">
      <c r="A18" s="33" t="s">
        <v>25</v>
      </c>
      <c r="B18" s="34" t="s">
        <v>44</v>
      </c>
      <c r="C18" s="35">
        <v>1</v>
      </c>
      <c r="D18" s="35"/>
      <c r="E18" s="30">
        <f>E17+C18</f>
        <v>35501798</v>
      </c>
      <c r="F18" s="36"/>
    </row>
    <row r="19" spans="1:6" s="1" customFormat="1" ht="24" customHeight="1" thickBot="1">
      <c r="A19" s="38"/>
      <c r="B19" s="39"/>
      <c r="C19" s="40">
        <f>SUM(C7:C18)</f>
        <v>402001</v>
      </c>
      <c r="D19" s="41">
        <f>SUM(D4:D18)</f>
        <v>8550260</v>
      </c>
      <c r="E19" s="40">
        <v>35501798</v>
      </c>
      <c r="F19" s="42"/>
    </row>
    <row r="20" spans="1:6" s="44" customFormat="1" ht="21" customHeight="1">
      <c r="A20" s="43"/>
      <c r="D20" s="45"/>
    </row>
    <row r="21" spans="1:6" s="1" customFormat="1" ht="21" customHeight="1">
      <c r="A21" s="46"/>
      <c r="D21" s="47"/>
    </row>
    <row r="22" spans="1:6" s="1" customFormat="1" ht="21" customHeight="1">
      <c r="A22" s="46"/>
      <c r="D22" s="47"/>
    </row>
    <row r="23" spans="1:6" s="1" customFormat="1" ht="21" customHeight="1">
      <c r="A23" s="46"/>
      <c r="D23" s="47"/>
    </row>
    <row r="24" spans="1:6" s="1" customFormat="1" ht="21" customHeight="1">
      <c r="A24" s="46"/>
      <c r="D24" s="47"/>
    </row>
    <row r="25" spans="1:6" s="1" customFormat="1" ht="21" customHeight="1">
      <c r="A25" s="46"/>
      <c r="D25" s="47"/>
    </row>
    <row r="26" spans="1:6" s="1" customFormat="1" ht="21" customHeight="1">
      <c r="A26" s="46"/>
      <c r="D26" s="47"/>
    </row>
    <row r="27" spans="1:6" ht="21" customHeight="1"/>
    <row r="28" spans="1:6" ht="21" customHeight="1"/>
    <row r="29" spans="1:6" ht="21" customHeight="1"/>
    <row r="30" spans="1:6" ht="21" customHeight="1"/>
    <row r="31" spans="1:6" ht="21" customHeight="1"/>
    <row r="32" spans="1:6" ht="21" customHeight="1"/>
    <row r="33" ht="21" customHeight="1"/>
    <row r="34" ht="21" customHeight="1"/>
    <row r="35" ht="21" customHeight="1"/>
    <row r="36" ht="21" customHeight="1"/>
    <row r="37" ht="21" customHeight="1"/>
    <row r="38" ht="21" customHeight="1"/>
    <row r="39" ht="21" customHeight="1"/>
    <row r="40" ht="21" customHeight="1"/>
    <row r="41" ht="21" customHeight="1"/>
    <row r="42" ht="21" customHeight="1"/>
    <row r="43" ht="21" customHeight="1"/>
    <row r="44" ht="21" customHeight="1"/>
    <row r="45" ht="21" customHeight="1"/>
    <row r="46" ht="21" customHeight="1"/>
    <row r="47" ht="21" customHeight="1"/>
    <row r="48" ht="21" customHeight="1"/>
    <row r="49" ht="21" customHeight="1"/>
    <row r="50" ht="21" customHeight="1"/>
    <row r="51" ht="21" customHeight="1"/>
    <row r="52" ht="21" customHeight="1"/>
    <row r="53" ht="21" customHeight="1"/>
    <row r="54" ht="21" customHeight="1"/>
    <row r="55" ht="21" customHeight="1"/>
    <row r="56" ht="21" customHeight="1"/>
    <row r="57" ht="21" customHeight="1"/>
    <row r="58" ht="21" customHeight="1"/>
    <row r="59" ht="21" customHeight="1"/>
    <row r="60" ht="21" customHeight="1"/>
    <row r="61" ht="21" customHeight="1"/>
    <row r="62" ht="21" customHeight="1"/>
    <row r="63" ht="21" customHeight="1"/>
    <row r="64" ht="21" customHeight="1"/>
    <row r="65" ht="21" customHeight="1"/>
    <row r="66" ht="21" customHeight="1"/>
    <row r="67" ht="21" customHeight="1"/>
    <row r="68" ht="21" customHeight="1"/>
    <row r="69" ht="21" customHeight="1"/>
    <row r="70" ht="21" customHeight="1"/>
    <row r="71" ht="21" customHeight="1"/>
    <row r="72" ht="21" customHeight="1"/>
    <row r="73" ht="21" customHeight="1"/>
    <row r="74" ht="21" customHeight="1"/>
    <row r="75" ht="21" customHeight="1"/>
    <row r="76" ht="21" customHeight="1"/>
    <row r="77" ht="21" customHeight="1"/>
    <row r="78" ht="21" customHeight="1"/>
    <row r="79" ht="21" customHeight="1"/>
    <row r="80" ht="21" customHeight="1"/>
    <row r="81" ht="21" customHeight="1"/>
    <row r="82" ht="21" customHeight="1"/>
    <row r="83" ht="21" customHeight="1"/>
    <row r="84" ht="21" customHeight="1"/>
    <row r="85" ht="21" customHeight="1"/>
    <row r="86" ht="21" customHeight="1"/>
    <row r="87" ht="21" customHeight="1"/>
    <row r="88" ht="21" customHeight="1"/>
    <row r="89" ht="21" customHeight="1"/>
    <row r="90" ht="21" customHeight="1"/>
    <row r="91" ht="21" customHeight="1"/>
    <row r="92" ht="21" customHeight="1"/>
    <row r="93" ht="21" customHeight="1"/>
    <row r="94" ht="21" customHeight="1"/>
    <row r="95" ht="21" customHeight="1"/>
    <row r="96" ht="21" customHeight="1"/>
    <row r="97" ht="21" customHeight="1"/>
    <row r="98" ht="21" customHeight="1"/>
    <row r="99" ht="21" customHeight="1"/>
    <row r="100" ht="21" customHeight="1"/>
    <row r="101" ht="21" customHeight="1"/>
    <row r="102" ht="21" customHeight="1"/>
    <row r="103" ht="21" customHeight="1"/>
    <row r="104" ht="21" customHeight="1"/>
    <row r="105" ht="21" customHeight="1"/>
    <row r="106" ht="21" customHeight="1"/>
    <row r="107" ht="21" customHeight="1"/>
    <row r="108" ht="21" customHeight="1"/>
    <row r="109" ht="21" customHeight="1"/>
    <row r="110" ht="21" customHeight="1"/>
    <row r="111" ht="21" customHeight="1"/>
    <row r="112" ht="21" customHeight="1"/>
    <row r="113" ht="21" customHeight="1"/>
  </sheetData>
  <mergeCells count="2">
    <mergeCell ref="A1:F1"/>
    <mergeCell ref="A19:B19"/>
  </mergeCells>
  <phoneticPr fontId="1" type="noConversion"/>
  <printOptions horizontalCentered="1"/>
  <pageMargins left="0.74803149606299213" right="0.74803149606299213" top="0.98425196850393704" bottom="0.98425196850393704" header="0.51181102362204722" footer="0.51181102362204722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dimension ref="A1:F120"/>
  <sheetViews>
    <sheetView workbookViewId="0">
      <selection activeCell="G41" sqref="G41"/>
    </sheetView>
  </sheetViews>
  <sheetFormatPr defaultRowHeight="13.5"/>
  <cols>
    <col min="1" max="1" width="5.6640625" style="48" customWidth="1"/>
    <col min="2" max="2" width="19.88671875" customWidth="1"/>
    <col min="3" max="3" width="13.21875" customWidth="1"/>
    <col min="4" max="4" width="12.77734375" style="49" customWidth="1"/>
    <col min="5" max="5" width="13.21875" customWidth="1"/>
    <col min="257" max="257" width="5.6640625" customWidth="1"/>
    <col min="258" max="258" width="19.88671875" customWidth="1"/>
    <col min="259" max="259" width="13.21875" customWidth="1"/>
    <col min="260" max="260" width="12.77734375" customWidth="1"/>
    <col min="261" max="261" width="13.21875" customWidth="1"/>
    <col min="513" max="513" width="5.6640625" customWidth="1"/>
    <col min="514" max="514" width="19.88671875" customWidth="1"/>
    <col min="515" max="515" width="13.21875" customWidth="1"/>
    <col min="516" max="516" width="12.77734375" customWidth="1"/>
    <col min="517" max="517" width="13.21875" customWidth="1"/>
    <col min="769" max="769" width="5.6640625" customWidth="1"/>
    <col min="770" max="770" width="19.88671875" customWidth="1"/>
    <col min="771" max="771" width="13.21875" customWidth="1"/>
    <col min="772" max="772" width="12.77734375" customWidth="1"/>
    <col min="773" max="773" width="13.21875" customWidth="1"/>
    <col min="1025" max="1025" width="5.6640625" customWidth="1"/>
    <col min="1026" max="1026" width="19.88671875" customWidth="1"/>
    <col min="1027" max="1027" width="13.21875" customWidth="1"/>
    <col min="1028" max="1028" width="12.77734375" customWidth="1"/>
    <col min="1029" max="1029" width="13.21875" customWidth="1"/>
    <col min="1281" max="1281" width="5.6640625" customWidth="1"/>
    <col min="1282" max="1282" width="19.88671875" customWidth="1"/>
    <col min="1283" max="1283" width="13.21875" customWidth="1"/>
    <col min="1284" max="1284" width="12.77734375" customWidth="1"/>
    <col min="1285" max="1285" width="13.21875" customWidth="1"/>
    <col min="1537" max="1537" width="5.6640625" customWidth="1"/>
    <col min="1538" max="1538" width="19.88671875" customWidth="1"/>
    <col min="1539" max="1539" width="13.21875" customWidth="1"/>
    <col min="1540" max="1540" width="12.77734375" customWidth="1"/>
    <col min="1541" max="1541" width="13.21875" customWidth="1"/>
    <col min="1793" max="1793" width="5.6640625" customWidth="1"/>
    <col min="1794" max="1794" width="19.88671875" customWidth="1"/>
    <col min="1795" max="1795" width="13.21875" customWidth="1"/>
    <col min="1796" max="1796" width="12.77734375" customWidth="1"/>
    <col min="1797" max="1797" width="13.21875" customWidth="1"/>
    <col min="2049" max="2049" width="5.6640625" customWidth="1"/>
    <col min="2050" max="2050" width="19.88671875" customWidth="1"/>
    <col min="2051" max="2051" width="13.21875" customWidth="1"/>
    <col min="2052" max="2052" width="12.77734375" customWidth="1"/>
    <col min="2053" max="2053" width="13.21875" customWidth="1"/>
    <col min="2305" max="2305" width="5.6640625" customWidth="1"/>
    <col min="2306" max="2306" width="19.88671875" customWidth="1"/>
    <col min="2307" max="2307" width="13.21875" customWidth="1"/>
    <col min="2308" max="2308" width="12.77734375" customWidth="1"/>
    <col min="2309" max="2309" width="13.21875" customWidth="1"/>
    <col min="2561" max="2561" width="5.6640625" customWidth="1"/>
    <col min="2562" max="2562" width="19.88671875" customWidth="1"/>
    <col min="2563" max="2563" width="13.21875" customWidth="1"/>
    <col min="2564" max="2564" width="12.77734375" customWidth="1"/>
    <col min="2565" max="2565" width="13.21875" customWidth="1"/>
    <col min="2817" max="2817" width="5.6640625" customWidth="1"/>
    <col min="2818" max="2818" width="19.88671875" customWidth="1"/>
    <col min="2819" max="2819" width="13.21875" customWidth="1"/>
    <col min="2820" max="2820" width="12.77734375" customWidth="1"/>
    <col min="2821" max="2821" width="13.21875" customWidth="1"/>
    <col min="3073" max="3073" width="5.6640625" customWidth="1"/>
    <col min="3074" max="3074" width="19.88671875" customWidth="1"/>
    <col min="3075" max="3075" width="13.21875" customWidth="1"/>
    <col min="3076" max="3076" width="12.77734375" customWidth="1"/>
    <col min="3077" max="3077" width="13.21875" customWidth="1"/>
    <col min="3329" max="3329" width="5.6640625" customWidth="1"/>
    <col min="3330" max="3330" width="19.88671875" customWidth="1"/>
    <col min="3331" max="3331" width="13.21875" customWidth="1"/>
    <col min="3332" max="3332" width="12.77734375" customWidth="1"/>
    <col min="3333" max="3333" width="13.21875" customWidth="1"/>
    <col min="3585" max="3585" width="5.6640625" customWidth="1"/>
    <col min="3586" max="3586" width="19.88671875" customWidth="1"/>
    <col min="3587" max="3587" width="13.21875" customWidth="1"/>
    <col min="3588" max="3588" width="12.77734375" customWidth="1"/>
    <col min="3589" max="3589" width="13.21875" customWidth="1"/>
    <col min="3841" max="3841" width="5.6640625" customWidth="1"/>
    <col min="3842" max="3842" width="19.88671875" customWidth="1"/>
    <col min="3843" max="3843" width="13.21875" customWidth="1"/>
    <col min="3844" max="3844" width="12.77734375" customWidth="1"/>
    <col min="3845" max="3845" width="13.21875" customWidth="1"/>
    <col min="4097" max="4097" width="5.6640625" customWidth="1"/>
    <col min="4098" max="4098" width="19.88671875" customWidth="1"/>
    <col min="4099" max="4099" width="13.21875" customWidth="1"/>
    <col min="4100" max="4100" width="12.77734375" customWidth="1"/>
    <col min="4101" max="4101" width="13.21875" customWidth="1"/>
    <col min="4353" max="4353" width="5.6640625" customWidth="1"/>
    <col min="4354" max="4354" width="19.88671875" customWidth="1"/>
    <col min="4355" max="4355" width="13.21875" customWidth="1"/>
    <col min="4356" max="4356" width="12.77734375" customWidth="1"/>
    <col min="4357" max="4357" width="13.21875" customWidth="1"/>
    <col min="4609" max="4609" width="5.6640625" customWidth="1"/>
    <col min="4610" max="4610" width="19.88671875" customWidth="1"/>
    <col min="4611" max="4611" width="13.21875" customWidth="1"/>
    <col min="4612" max="4612" width="12.77734375" customWidth="1"/>
    <col min="4613" max="4613" width="13.21875" customWidth="1"/>
    <col min="4865" max="4865" width="5.6640625" customWidth="1"/>
    <col min="4866" max="4866" width="19.88671875" customWidth="1"/>
    <col min="4867" max="4867" width="13.21875" customWidth="1"/>
    <col min="4868" max="4868" width="12.77734375" customWidth="1"/>
    <col min="4869" max="4869" width="13.21875" customWidth="1"/>
    <col min="5121" max="5121" width="5.6640625" customWidth="1"/>
    <col min="5122" max="5122" width="19.88671875" customWidth="1"/>
    <col min="5123" max="5123" width="13.21875" customWidth="1"/>
    <col min="5124" max="5124" width="12.77734375" customWidth="1"/>
    <col min="5125" max="5125" width="13.21875" customWidth="1"/>
    <col min="5377" max="5377" width="5.6640625" customWidth="1"/>
    <col min="5378" max="5378" width="19.88671875" customWidth="1"/>
    <col min="5379" max="5379" width="13.21875" customWidth="1"/>
    <col min="5380" max="5380" width="12.77734375" customWidth="1"/>
    <col min="5381" max="5381" width="13.21875" customWidth="1"/>
    <col min="5633" max="5633" width="5.6640625" customWidth="1"/>
    <col min="5634" max="5634" width="19.88671875" customWidth="1"/>
    <col min="5635" max="5635" width="13.21875" customWidth="1"/>
    <col min="5636" max="5636" width="12.77734375" customWidth="1"/>
    <col min="5637" max="5637" width="13.21875" customWidth="1"/>
    <col min="5889" max="5889" width="5.6640625" customWidth="1"/>
    <col min="5890" max="5890" width="19.88671875" customWidth="1"/>
    <col min="5891" max="5891" width="13.21875" customWidth="1"/>
    <col min="5892" max="5892" width="12.77734375" customWidth="1"/>
    <col min="5893" max="5893" width="13.21875" customWidth="1"/>
    <col min="6145" max="6145" width="5.6640625" customWidth="1"/>
    <col min="6146" max="6146" width="19.88671875" customWidth="1"/>
    <col min="6147" max="6147" width="13.21875" customWidth="1"/>
    <col min="6148" max="6148" width="12.77734375" customWidth="1"/>
    <col min="6149" max="6149" width="13.21875" customWidth="1"/>
    <col min="6401" max="6401" width="5.6640625" customWidth="1"/>
    <col min="6402" max="6402" width="19.88671875" customWidth="1"/>
    <col min="6403" max="6403" width="13.21875" customWidth="1"/>
    <col min="6404" max="6404" width="12.77734375" customWidth="1"/>
    <col min="6405" max="6405" width="13.21875" customWidth="1"/>
    <col min="6657" max="6657" width="5.6640625" customWidth="1"/>
    <col min="6658" max="6658" width="19.88671875" customWidth="1"/>
    <col min="6659" max="6659" width="13.21875" customWidth="1"/>
    <col min="6660" max="6660" width="12.77734375" customWidth="1"/>
    <col min="6661" max="6661" width="13.21875" customWidth="1"/>
    <col min="6913" max="6913" width="5.6640625" customWidth="1"/>
    <col min="6914" max="6914" width="19.88671875" customWidth="1"/>
    <col min="6915" max="6915" width="13.21875" customWidth="1"/>
    <col min="6916" max="6916" width="12.77734375" customWidth="1"/>
    <col min="6917" max="6917" width="13.21875" customWidth="1"/>
    <col min="7169" max="7169" width="5.6640625" customWidth="1"/>
    <col min="7170" max="7170" width="19.88671875" customWidth="1"/>
    <col min="7171" max="7171" width="13.21875" customWidth="1"/>
    <col min="7172" max="7172" width="12.77734375" customWidth="1"/>
    <col min="7173" max="7173" width="13.21875" customWidth="1"/>
    <col min="7425" max="7425" width="5.6640625" customWidth="1"/>
    <col min="7426" max="7426" width="19.88671875" customWidth="1"/>
    <col min="7427" max="7427" width="13.21875" customWidth="1"/>
    <col min="7428" max="7428" width="12.77734375" customWidth="1"/>
    <col min="7429" max="7429" width="13.21875" customWidth="1"/>
    <col min="7681" max="7681" width="5.6640625" customWidth="1"/>
    <col min="7682" max="7682" width="19.88671875" customWidth="1"/>
    <col min="7683" max="7683" width="13.21875" customWidth="1"/>
    <col min="7684" max="7684" width="12.77734375" customWidth="1"/>
    <col min="7685" max="7685" width="13.21875" customWidth="1"/>
    <col min="7937" max="7937" width="5.6640625" customWidth="1"/>
    <col min="7938" max="7938" width="19.88671875" customWidth="1"/>
    <col min="7939" max="7939" width="13.21875" customWidth="1"/>
    <col min="7940" max="7940" width="12.77734375" customWidth="1"/>
    <col min="7941" max="7941" width="13.21875" customWidth="1"/>
    <col min="8193" max="8193" width="5.6640625" customWidth="1"/>
    <col min="8194" max="8194" width="19.88671875" customWidth="1"/>
    <col min="8195" max="8195" width="13.21875" customWidth="1"/>
    <col min="8196" max="8196" width="12.77734375" customWidth="1"/>
    <col min="8197" max="8197" width="13.21875" customWidth="1"/>
    <col min="8449" max="8449" width="5.6640625" customWidth="1"/>
    <col min="8450" max="8450" width="19.88671875" customWidth="1"/>
    <col min="8451" max="8451" width="13.21875" customWidth="1"/>
    <col min="8452" max="8452" width="12.77734375" customWidth="1"/>
    <col min="8453" max="8453" width="13.21875" customWidth="1"/>
    <col min="8705" max="8705" width="5.6640625" customWidth="1"/>
    <col min="8706" max="8706" width="19.88671875" customWidth="1"/>
    <col min="8707" max="8707" width="13.21875" customWidth="1"/>
    <col min="8708" max="8708" width="12.77734375" customWidth="1"/>
    <col min="8709" max="8709" width="13.21875" customWidth="1"/>
    <col min="8961" max="8961" width="5.6640625" customWidth="1"/>
    <col min="8962" max="8962" width="19.88671875" customWidth="1"/>
    <col min="8963" max="8963" width="13.21875" customWidth="1"/>
    <col min="8964" max="8964" width="12.77734375" customWidth="1"/>
    <col min="8965" max="8965" width="13.21875" customWidth="1"/>
    <col min="9217" max="9217" width="5.6640625" customWidth="1"/>
    <col min="9218" max="9218" width="19.88671875" customWidth="1"/>
    <col min="9219" max="9219" width="13.21875" customWidth="1"/>
    <col min="9220" max="9220" width="12.77734375" customWidth="1"/>
    <col min="9221" max="9221" width="13.21875" customWidth="1"/>
    <col min="9473" max="9473" width="5.6640625" customWidth="1"/>
    <col min="9474" max="9474" width="19.88671875" customWidth="1"/>
    <col min="9475" max="9475" width="13.21875" customWidth="1"/>
    <col min="9476" max="9476" width="12.77734375" customWidth="1"/>
    <col min="9477" max="9477" width="13.21875" customWidth="1"/>
    <col min="9729" max="9729" width="5.6640625" customWidth="1"/>
    <col min="9730" max="9730" width="19.88671875" customWidth="1"/>
    <col min="9731" max="9731" width="13.21875" customWidth="1"/>
    <col min="9732" max="9732" width="12.77734375" customWidth="1"/>
    <col min="9733" max="9733" width="13.21875" customWidth="1"/>
    <col min="9985" max="9985" width="5.6640625" customWidth="1"/>
    <col min="9986" max="9986" width="19.88671875" customWidth="1"/>
    <col min="9987" max="9987" width="13.21875" customWidth="1"/>
    <col min="9988" max="9988" width="12.77734375" customWidth="1"/>
    <col min="9989" max="9989" width="13.21875" customWidth="1"/>
    <col min="10241" max="10241" width="5.6640625" customWidth="1"/>
    <col min="10242" max="10242" width="19.88671875" customWidth="1"/>
    <col min="10243" max="10243" width="13.21875" customWidth="1"/>
    <col min="10244" max="10244" width="12.77734375" customWidth="1"/>
    <col min="10245" max="10245" width="13.21875" customWidth="1"/>
    <col min="10497" max="10497" width="5.6640625" customWidth="1"/>
    <col min="10498" max="10498" width="19.88671875" customWidth="1"/>
    <col min="10499" max="10499" width="13.21875" customWidth="1"/>
    <col min="10500" max="10500" width="12.77734375" customWidth="1"/>
    <col min="10501" max="10501" width="13.21875" customWidth="1"/>
    <col min="10753" max="10753" width="5.6640625" customWidth="1"/>
    <col min="10754" max="10754" width="19.88671875" customWidth="1"/>
    <col min="10755" max="10755" width="13.21875" customWidth="1"/>
    <col min="10756" max="10756" width="12.77734375" customWidth="1"/>
    <col min="10757" max="10757" width="13.21875" customWidth="1"/>
    <col min="11009" max="11009" width="5.6640625" customWidth="1"/>
    <col min="11010" max="11010" width="19.88671875" customWidth="1"/>
    <col min="11011" max="11011" width="13.21875" customWidth="1"/>
    <col min="11012" max="11012" width="12.77734375" customWidth="1"/>
    <col min="11013" max="11013" width="13.21875" customWidth="1"/>
    <col min="11265" max="11265" width="5.6640625" customWidth="1"/>
    <col min="11266" max="11266" width="19.88671875" customWidth="1"/>
    <col min="11267" max="11267" width="13.21875" customWidth="1"/>
    <col min="11268" max="11268" width="12.77734375" customWidth="1"/>
    <col min="11269" max="11269" width="13.21875" customWidth="1"/>
    <col min="11521" max="11521" width="5.6640625" customWidth="1"/>
    <col min="11522" max="11522" width="19.88671875" customWidth="1"/>
    <col min="11523" max="11523" width="13.21875" customWidth="1"/>
    <col min="11524" max="11524" width="12.77734375" customWidth="1"/>
    <col min="11525" max="11525" width="13.21875" customWidth="1"/>
    <col min="11777" max="11777" width="5.6640625" customWidth="1"/>
    <col min="11778" max="11778" width="19.88671875" customWidth="1"/>
    <col min="11779" max="11779" width="13.21875" customWidth="1"/>
    <col min="11780" max="11780" width="12.77734375" customWidth="1"/>
    <col min="11781" max="11781" width="13.21875" customWidth="1"/>
    <col min="12033" max="12033" width="5.6640625" customWidth="1"/>
    <col min="12034" max="12034" width="19.88671875" customWidth="1"/>
    <col min="12035" max="12035" width="13.21875" customWidth="1"/>
    <col min="12036" max="12036" width="12.77734375" customWidth="1"/>
    <col min="12037" max="12037" width="13.21875" customWidth="1"/>
    <col min="12289" max="12289" width="5.6640625" customWidth="1"/>
    <col min="12290" max="12290" width="19.88671875" customWidth="1"/>
    <col min="12291" max="12291" width="13.21875" customWidth="1"/>
    <col min="12292" max="12292" width="12.77734375" customWidth="1"/>
    <col min="12293" max="12293" width="13.21875" customWidth="1"/>
    <col min="12545" max="12545" width="5.6640625" customWidth="1"/>
    <col min="12546" max="12546" width="19.88671875" customWidth="1"/>
    <col min="12547" max="12547" width="13.21875" customWidth="1"/>
    <col min="12548" max="12548" width="12.77734375" customWidth="1"/>
    <col min="12549" max="12549" width="13.21875" customWidth="1"/>
    <col min="12801" max="12801" width="5.6640625" customWidth="1"/>
    <col min="12802" max="12802" width="19.88671875" customWidth="1"/>
    <col min="12803" max="12803" width="13.21875" customWidth="1"/>
    <col min="12804" max="12804" width="12.77734375" customWidth="1"/>
    <col min="12805" max="12805" width="13.21875" customWidth="1"/>
    <col min="13057" max="13057" width="5.6640625" customWidth="1"/>
    <col min="13058" max="13058" width="19.88671875" customWidth="1"/>
    <col min="13059" max="13059" width="13.21875" customWidth="1"/>
    <col min="13060" max="13060" width="12.77734375" customWidth="1"/>
    <col min="13061" max="13061" width="13.21875" customWidth="1"/>
    <col min="13313" max="13313" width="5.6640625" customWidth="1"/>
    <col min="13314" max="13314" width="19.88671875" customWidth="1"/>
    <col min="13315" max="13315" width="13.21875" customWidth="1"/>
    <col min="13316" max="13316" width="12.77734375" customWidth="1"/>
    <col min="13317" max="13317" width="13.21875" customWidth="1"/>
    <col min="13569" max="13569" width="5.6640625" customWidth="1"/>
    <col min="13570" max="13570" width="19.88671875" customWidth="1"/>
    <col min="13571" max="13571" width="13.21875" customWidth="1"/>
    <col min="13572" max="13572" width="12.77734375" customWidth="1"/>
    <col min="13573" max="13573" width="13.21875" customWidth="1"/>
    <col min="13825" max="13825" width="5.6640625" customWidth="1"/>
    <col min="13826" max="13826" width="19.88671875" customWidth="1"/>
    <col min="13827" max="13827" width="13.21875" customWidth="1"/>
    <col min="13828" max="13828" width="12.77734375" customWidth="1"/>
    <col min="13829" max="13829" width="13.21875" customWidth="1"/>
    <col min="14081" max="14081" width="5.6640625" customWidth="1"/>
    <col min="14082" max="14082" width="19.88671875" customWidth="1"/>
    <col min="14083" max="14083" width="13.21875" customWidth="1"/>
    <col min="14084" max="14084" width="12.77734375" customWidth="1"/>
    <col min="14085" max="14085" width="13.21875" customWidth="1"/>
    <col min="14337" max="14337" width="5.6640625" customWidth="1"/>
    <col min="14338" max="14338" width="19.88671875" customWidth="1"/>
    <col min="14339" max="14339" width="13.21875" customWidth="1"/>
    <col min="14340" max="14340" width="12.77734375" customWidth="1"/>
    <col min="14341" max="14341" width="13.21875" customWidth="1"/>
    <col min="14593" max="14593" width="5.6640625" customWidth="1"/>
    <col min="14594" max="14594" width="19.88671875" customWidth="1"/>
    <col min="14595" max="14595" width="13.21875" customWidth="1"/>
    <col min="14596" max="14596" width="12.77734375" customWidth="1"/>
    <col min="14597" max="14597" width="13.21875" customWidth="1"/>
    <col min="14849" max="14849" width="5.6640625" customWidth="1"/>
    <col min="14850" max="14850" width="19.88671875" customWidth="1"/>
    <col min="14851" max="14851" width="13.21875" customWidth="1"/>
    <col min="14852" max="14852" width="12.77734375" customWidth="1"/>
    <col min="14853" max="14853" width="13.21875" customWidth="1"/>
    <col min="15105" max="15105" width="5.6640625" customWidth="1"/>
    <col min="15106" max="15106" width="19.88671875" customWidth="1"/>
    <col min="15107" max="15107" width="13.21875" customWidth="1"/>
    <col min="15108" max="15108" width="12.77734375" customWidth="1"/>
    <col min="15109" max="15109" width="13.21875" customWidth="1"/>
    <col min="15361" max="15361" width="5.6640625" customWidth="1"/>
    <col min="15362" max="15362" width="19.88671875" customWidth="1"/>
    <col min="15363" max="15363" width="13.21875" customWidth="1"/>
    <col min="15364" max="15364" width="12.77734375" customWidth="1"/>
    <col min="15365" max="15365" width="13.21875" customWidth="1"/>
    <col min="15617" max="15617" width="5.6640625" customWidth="1"/>
    <col min="15618" max="15618" width="19.88671875" customWidth="1"/>
    <col min="15619" max="15619" width="13.21875" customWidth="1"/>
    <col min="15620" max="15620" width="12.77734375" customWidth="1"/>
    <col min="15621" max="15621" width="13.21875" customWidth="1"/>
    <col min="15873" max="15873" width="5.6640625" customWidth="1"/>
    <col min="15874" max="15874" width="19.88671875" customWidth="1"/>
    <col min="15875" max="15875" width="13.21875" customWidth="1"/>
    <col min="15876" max="15876" width="12.77734375" customWidth="1"/>
    <col min="15877" max="15877" width="13.21875" customWidth="1"/>
    <col min="16129" max="16129" width="5.6640625" customWidth="1"/>
    <col min="16130" max="16130" width="19.88671875" customWidth="1"/>
    <col min="16131" max="16131" width="13.21875" customWidth="1"/>
    <col min="16132" max="16132" width="12.77734375" customWidth="1"/>
    <col min="16133" max="16133" width="13.21875" customWidth="1"/>
  </cols>
  <sheetData>
    <row r="1" spans="1:6" ht="33.75" customHeight="1" thickBot="1">
      <c r="A1" s="22" t="s">
        <v>56</v>
      </c>
      <c r="B1" s="22"/>
      <c r="C1" s="22"/>
      <c r="D1" s="22"/>
      <c r="E1" s="22"/>
      <c r="F1" s="22"/>
    </row>
    <row r="2" spans="1:6" ht="21" customHeight="1" thickBot="1">
      <c r="A2" s="23" t="s">
        <v>1</v>
      </c>
      <c r="B2" s="24" t="s">
        <v>5</v>
      </c>
      <c r="C2" s="25" t="s">
        <v>2</v>
      </c>
      <c r="D2" s="25" t="s">
        <v>3</v>
      </c>
      <c r="E2" s="25" t="s">
        <v>0</v>
      </c>
      <c r="F2" s="26" t="s">
        <v>4</v>
      </c>
    </row>
    <row r="3" spans="1:6" ht="21" customHeight="1" thickTop="1">
      <c r="A3" s="27" t="s">
        <v>29</v>
      </c>
      <c r="B3" s="28" t="s">
        <v>12</v>
      </c>
      <c r="C3" s="29"/>
      <c r="D3" s="30"/>
      <c r="E3" s="31">
        <v>35501798</v>
      </c>
      <c r="F3" s="32"/>
    </row>
    <row r="4" spans="1:6" ht="21" customHeight="1">
      <c r="A4" s="33" t="s">
        <v>31</v>
      </c>
      <c r="B4" s="34" t="s">
        <v>57</v>
      </c>
      <c r="C4" s="35"/>
      <c r="D4" s="35">
        <v>5590000</v>
      </c>
      <c r="E4" s="30">
        <f t="shared" ref="E4:E9" si="0">E3-D4</f>
        <v>29911798</v>
      </c>
      <c r="F4" s="36"/>
    </row>
    <row r="5" spans="1:6" ht="21" customHeight="1">
      <c r="A5" s="33"/>
      <c r="B5" s="34" t="s">
        <v>16</v>
      </c>
      <c r="C5" s="35"/>
      <c r="D5" s="35">
        <v>15000</v>
      </c>
      <c r="E5" s="30">
        <f t="shared" si="0"/>
        <v>29896798</v>
      </c>
      <c r="F5" s="36"/>
    </row>
    <row r="6" spans="1:6" ht="21" customHeight="1">
      <c r="A6" s="33" t="s">
        <v>58</v>
      </c>
      <c r="B6" s="34" t="s">
        <v>59</v>
      </c>
      <c r="C6" s="35"/>
      <c r="D6" s="35">
        <v>961040</v>
      </c>
      <c r="E6" s="30">
        <f t="shared" si="0"/>
        <v>28935758</v>
      </c>
      <c r="F6" s="36"/>
    </row>
    <row r="7" spans="1:6" ht="21" customHeight="1">
      <c r="A7" s="33"/>
      <c r="B7" s="34" t="s">
        <v>60</v>
      </c>
      <c r="C7" s="35"/>
      <c r="D7" s="35">
        <v>76750</v>
      </c>
      <c r="E7" s="30">
        <f t="shared" si="0"/>
        <v>28859008</v>
      </c>
      <c r="F7" s="36"/>
    </row>
    <row r="8" spans="1:6" ht="21" customHeight="1">
      <c r="A8" s="33" t="s">
        <v>61</v>
      </c>
      <c r="B8" s="34" t="s">
        <v>62</v>
      </c>
      <c r="C8" s="35"/>
      <c r="D8" s="35">
        <v>974090</v>
      </c>
      <c r="E8" s="37">
        <f t="shared" si="0"/>
        <v>27884918</v>
      </c>
      <c r="F8" s="51" t="s">
        <v>63</v>
      </c>
    </row>
    <row r="9" spans="1:6" ht="21" customHeight="1">
      <c r="A9" s="33" t="s">
        <v>49</v>
      </c>
      <c r="B9" s="34" t="s">
        <v>64</v>
      </c>
      <c r="C9" s="35"/>
      <c r="D9" s="35">
        <v>495000</v>
      </c>
      <c r="E9" s="30">
        <f t="shared" si="0"/>
        <v>27389918</v>
      </c>
      <c r="F9" s="36" t="s">
        <v>65</v>
      </c>
    </row>
    <row r="10" spans="1:6" ht="21" customHeight="1">
      <c r="A10" s="33"/>
      <c r="B10" s="34" t="s">
        <v>21</v>
      </c>
      <c r="C10" s="35">
        <v>19663500</v>
      </c>
      <c r="D10" s="35"/>
      <c r="E10" s="30">
        <f>E9+C10</f>
        <v>47053418</v>
      </c>
      <c r="F10" s="50"/>
    </row>
    <row r="11" spans="1:6" ht="21" customHeight="1">
      <c r="A11" s="33" t="s">
        <v>15</v>
      </c>
      <c r="B11" s="34" t="s">
        <v>21</v>
      </c>
      <c r="C11" s="35">
        <v>1434000</v>
      </c>
      <c r="D11" s="35"/>
      <c r="E11" s="30">
        <f>E10+C11</f>
        <v>48487418</v>
      </c>
      <c r="F11" s="36"/>
    </row>
    <row r="12" spans="1:6" ht="21" customHeight="1">
      <c r="A12" s="33" t="s">
        <v>17</v>
      </c>
      <c r="B12" s="34" t="s">
        <v>66</v>
      </c>
      <c r="C12" s="35"/>
      <c r="D12" s="35">
        <v>4800</v>
      </c>
      <c r="E12" s="30">
        <f>E11-D12</f>
        <v>48482618</v>
      </c>
      <c r="F12" s="36"/>
    </row>
    <row r="13" spans="1:6" ht="21" customHeight="1">
      <c r="A13" s="33"/>
      <c r="B13" s="34" t="s">
        <v>67</v>
      </c>
      <c r="C13" s="35"/>
      <c r="D13" s="35">
        <v>24000</v>
      </c>
      <c r="E13" s="30">
        <f>E12-D13</f>
        <v>48458618</v>
      </c>
      <c r="F13" s="36"/>
    </row>
    <row r="14" spans="1:6" ht="21" customHeight="1">
      <c r="A14" s="33" t="s">
        <v>68</v>
      </c>
      <c r="B14" s="34" t="s">
        <v>18</v>
      </c>
      <c r="C14" s="35">
        <v>1261</v>
      </c>
      <c r="D14" s="35"/>
      <c r="E14" s="30">
        <f>E13+C14</f>
        <v>48459879</v>
      </c>
      <c r="F14" s="36"/>
    </row>
    <row r="15" spans="1:6" ht="21" customHeight="1">
      <c r="A15" s="33" t="s">
        <v>69</v>
      </c>
      <c r="B15" s="34" t="s">
        <v>70</v>
      </c>
      <c r="C15" s="35"/>
      <c r="D15" s="35">
        <v>646500</v>
      </c>
      <c r="E15" s="30">
        <f>E14-D15</f>
        <v>47813379</v>
      </c>
      <c r="F15" s="36"/>
    </row>
    <row r="16" spans="1:6" ht="21" customHeight="1">
      <c r="A16" s="33" t="s">
        <v>19</v>
      </c>
      <c r="B16" s="34" t="s">
        <v>21</v>
      </c>
      <c r="C16" s="35">
        <v>429000</v>
      </c>
      <c r="D16" s="35"/>
      <c r="E16" s="30">
        <f>E15+C16</f>
        <v>48242379</v>
      </c>
      <c r="F16" s="36"/>
    </row>
    <row r="17" spans="1:6" ht="21" customHeight="1">
      <c r="A17" s="33" t="s">
        <v>20</v>
      </c>
      <c r="B17" s="34" t="s">
        <v>71</v>
      </c>
      <c r="C17" s="35"/>
      <c r="D17" s="35">
        <v>759000</v>
      </c>
      <c r="E17" s="30">
        <f>E16-D17</f>
        <v>47483379</v>
      </c>
      <c r="F17" s="36"/>
    </row>
    <row r="18" spans="1:6" ht="21" customHeight="1">
      <c r="A18" s="33" t="s">
        <v>39</v>
      </c>
      <c r="B18" s="34" t="s">
        <v>40</v>
      </c>
      <c r="C18" s="35"/>
      <c r="D18" s="35">
        <v>12000</v>
      </c>
      <c r="E18" s="30">
        <f>E17-D18</f>
        <v>47471379</v>
      </c>
      <c r="F18" s="36"/>
    </row>
    <row r="19" spans="1:6" ht="21" customHeight="1">
      <c r="A19" s="33"/>
      <c r="B19" s="34" t="s">
        <v>72</v>
      </c>
      <c r="C19" s="35"/>
      <c r="D19" s="35">
        <v>1399650</v>
      </c>
      <c r="E19" s="30">
        <f>E18-D19</f>
        <v>46071729</v>
      </c>
      <c r="F19" s="36"/>
    </row>
    <row r="20" spans="1:6" ht="21" customHeight="1">
      <c r="A20" s="33"/>
      <c r="B20" s="34" t="s">
        <v>21</v>
      </c>
      <c r="C20" s="35">
        <v>447000</v>
      </c>
      <c r="D20" s="35"/>
      <c r="E20" s="30">
        <f>E19+C20</f>
        <v>46518729</v>
      </c>
      <c r="F20" s="36"/>
    </row>
    <row r="21" spans="1:6" ht="21" customHeight="1">
      <c r="A21" s="33"/>
      <c r="B21" s="34" t="s">
        <v>23</v>
      </c>
      <c r="C21" s="35"/>
      <c r="D21" s="35">
        <v>6930</v>
      </c>
      <c r="E21" s="30">
        <f>E20-D21</f>
        <v>46511799</v>
      </c>
      <c r="F21" s="36"/>
    </row>
    <row r="22" spans="1:6" ht="21" customHeight="1">
      <c r="A22" s="33"/>
      <c r="B22" s="34" t="s">
        <v>41</v>
      </c>
      <c r="C22" s="35"/>
      <c r="D22" s="35">
        <v>45730</v>
      </c>
      <c r="E22" s="30">
        <f>E21-D22</f>
        <v>46466069</v>
      </c>
      <c r="F22" s="36"/>
    </row>
    <row r="23" spans="1:6" ht="21" customHeight="1">
      <c r="A23" s="33" t="s">
        <v>24</v>
      </c>
      <c r="B23" s="34" t="s">
        <v>73</v>
      </c>
      <c r="C23" s="35"/>
      <c r="D23" s="35">
        <v>650000</v>
      </c>
      <c r="E23" s="30">
        <f>E22-D23</f>
        <v>45816069</v>
      </c>
      <c r="F23" s="36"/>
    </row>
    <row r="24" spans="1:6" ht="21" customHeight="1">
      <c r="A24" s="33" t="s">
        <v>74</v>
      </c>
      <c r="B24" s="34" t="s">
        <v>35</v>
      </c>
      <c r="C24" s="35"/>
      <c r="D24" s="35">
        <v>231000</v>
      </c>
      <c r="E24" s="30">
        <f>E23-D24</f>
        <v>45585069</v>
      </c>
      <c r="F24" s="36"/>
    </row>
    <row r="25" spans="1:6" ht="21" customHeight="1">
      <c r="A25" s="33"/>
      <c r="B25" s="34" t="s">
        <v>21</v>
      </c>
      <c r="C25" s="35">
        <v>424500</v>
      </c>
      <c r="D25" s="35"/>
      <c r="E25" s="30">
        <f>E24+C25</f>
        <v>46009569</v>
      </c>
      <c r="F25" s="36"/>
    </row>
    <row r="26" spans="1:6" s="1" customFormat="1" ht="24" customHeight="1" thickBot="1">
      <c r="A26" s="38"/>
      <c r="B26" s="39"/>
      <c r="C26" s="40">
        <f>SUM(C3:C25)</f>
        <v>22399261</v>
      </c>
      <c r="D26" s="41">
        <f>SUM(D4:D25)</f>
        <v>11891490</v>
      </c>
      <c r="E26" s="40">
        <v>46009569</v>
      </c>
      <c r="F26" s="42"/>
    </row>
    <row r="27" spans="1:6" s="44" customFormat="1" ht="21" customHeight="1">
      <c r="A27" s="43"/>
      <c r="D27" s="45"/>
    </row>
    <row r="28" spans="1:6" s="1" customFormat="1" ht="21" customHeight="1">
      <c r="A28" s="46"/>
      <c r="D28" s="47"/>
    </row>
    <row r="29" spans="1:6" s="1" customFormat="1" ht="21" customHeight="1">
      <c r="A29" s="46"/>
      <c r="D29" s="47"/>
    </row>
    <row r="30" spans="1:6" s="1" customFormat="1" ht="21" customHeight="1">
      <c r="A30" s="46"/>
      <c r="D30" s="47"/>
    </row>
    <row r="31" spans="1:6" s="1" customFormat="1" ht="21" customHeight="1">
      <c r="A31" s="46"/>
      <c r="D31" s="47"/>
    </row>
    <row r="32" spans="1:6" s="1" customFormat="1" ht="21" customHeight="1">
      <c r="A32" s="46"/>
      <c r="D32" s="47"/>
    </row>
    <row r="33" spans="1:4" s="1" customFormat="1" ht="21" customHeight="1">
      <c r="A33" s="46"/>
      <c r="D33" s="47"/>
    </row>
    <row r="34" spans="1:4" ht="21" customHeight="1"/>
    <row r="35" spans="1:4" ht="21" customHeight="1"/>
    <row r="36" spans="1:4" ht="21" customHeight="1"/>
    <row r="37" spans="1:4" ht="21" customHeight="1"/>
    <row r="38" spans="1:4" ht="21" customHeight="1"/>
    <row r="39" spans="1:4" ht="21" customHeight="1"/>
    <row r="40" spans="1:4" ht="21" customHeight="1"/>
    <row r="41" spans="1:4" ht="21" customHeight="1"/>
    <row r="42" spans="1:4" ht="21" customHeight="1"/>
    <row r="43" spans="1:4" ht="21" customHeight="1"/>
    <row r="44" spans="1:4" ht="21" customHeight="1"/>
    <row r="45" spans="1:4" ht="21" customHeight="1"/>
    <row r="46" spans="1:4" ht="21" customHeight="1"/>
    <row r="47" spans="1:4" ht="21" customHeight="1"/>
    <row r="48" spans="1:4" ht="21" customHeight="1"/>
    <row r="49" ht="21" customHeight="1"/>
    <row r="50" ht="21" customHeight="1"/>
    <row r="51" ht="21" customHeight="1"/>
    <row r="52" ht="21" customHeight="1"/>
    <row r="53" ht="21" customHeight="1"/>
    <row r="54" ht="21" customHeight="1"/>
    <row r="55" ht="21" customHeight="1"/>
    <row r="56" ht="21" customHeight="1"/>
    <row r="57" ht="21" customHeight="1"/>
    <row r="58" ht="21" customHeight="1"/>
    <row r="59" ht="21" customHeight="1"/>
    <row r="60" ht="21" customHeight="1"/>
    <row r="61" ht="21" customHeight="1"/>
    <row r="62" ht="21" customHeight="1"/>
    <row r="63" ht="21" customHeight="1"/>
    <row r="64" ht="21" customHeight="1"/>
    <row r="65" ht="21" customHeight="1"/>
    <row r="66" ht="21" customHeight="1"/>
    <row r="67" ht="21" customHeight="1"/>
    <row r="68" ht="21" customHeight="1"/>
    <row r="69" ht="21" customHeight="1"/>
    <row r="70" ht="21" customHeight="1"/>
    <row r="71" ht="21" customHeight="1"/>
    <row r="72" ht="21" customHeight="1"/>
    <row r="73" ht="21" customHeight="1"/>
    <row r="74" ht="21" customHeight="1"/>
    <row r="75" ht="21" customHeight="1"/>
    <row r="76" ht="21" customHeight="1"/>
    <row r="77" ht="21" customHeight="1"/>
    <row r="78" ht="21" customHeight="1"/>
    <row r="79" ht="21" customHeight="1"/>
    <row r="80" ht="21" customHeight="1"/>
    <row r="81" ht="21" customHeight="1"/>
    <row r="82" ht="21" customHeight="1"/>
    <row r="83" ht="21" customHeight="1"/>
    <row r="84" ht="21" customHeight="1"/>
    <row r="85" ht="21" customHeight="1"/>
    <row r="86" ht="21" customHeight="1"/>
    <row r="87" ht="21" customHeight="1"/>
    <row r="88" ht="21" customHeight="1"/>
    <row r="89" ht="21" customHeight="1"/>
    <row r="90" ht="21" customHeight="1"/>
    <row r="91" ht="21" customHeight="1"/>
    <row r="92" ht="21" customHeight="1"/>
    <row r="93" ht="21" customHeight="1"/>
    <row r="94" ht="21" customHeight="1"/>
    <row r="95" ht="21" customHeight="1"/>
    <row r="96" ht="21" customHeight="1"/>
    <row r="97" ht="21" customHeight="1"/>
    <row r="98" ht="21" customHeight="1"/>
    <row r="99" ht="21" customHeight="1"/>
    <row r="100" ht="21" customHeight="1"/>
    <row r="101" ht="21" customHeight="1"/>
    <row r="102" ht="21" customHeight="1"/>
    <row r="103" ht="21" customHeight="1"/>
    <row r="104" ht="21" customHeight="1"/>
    <row r="105" ht="21" customHeight="1"/>
    <row r="106" ht="21" customHeight="1"/>
    <row r="107" ht="21" customHeight="1"/>
    <row r="108" ht="21" customHeight="1"/>
    <row r="109" ht="21" customHeight="1"/>
    <row r="110" ht="21" customHeight="1"/>
    <row r="111" ht="21" customHeight="1"/>
    <row r="112" ht="21" customHeight="1"/>
    <row r="113" ht="21" customHeight="1"/>
    <row r="114" ht="21" customHeight="1"/>
    <row r="115" ht="21" customHeight="1"/>
    <row r="116" ht="21" customHeight="1"/>
    <row r="117" ht="21" customHeight="1"/>
    <row r="118" ht="21" customHeight="1"/>
    <row r="119" ht="21" customHeight="1"/>
    <row r="120" ht="21" customHeight="1"/>
  </sheetData>
  <mergeCells count="2">
    <mergeCell ref="A1:F1"/>
    <mergeCell ref="A26:B26"/>
  </mergeCells>
  <phoneticPr fontId="1" type="noConversion"/>
  <printOptions horizontalCentered="1"/>
  <pageMargins left="0.74803149606299213" right="0.74803149606299213" top="0.98425196850393704" bottom="0.98425196850393704" header="0.51181102362204722" footer="0.51181102362204722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dimension ref="A1:F113"/>
  <sheetViews>
    <sheetView workbookViewId="0">
      <selection activeCell="C5" sqref="C5"/>
    </sheetView>
  </sheetViews>
  <sheetFormatPr defaultRowHeight="13.5"/>
  <cols>
    <col min="1" max="1" width="5.6640625" style="48" customWidth="1"/>
    <col min="2" max="2" width="19.88671875" customWidth="1"/>
    <col min="3" max="3" width="13.21875" customWidth="1"/>
    <col min="4" max="4" width="12.77734375" style="49" customWidth="1"/>
    <col min="5" max="5" width="13.21875" customWidth="1"/>
    <col min="257" max="257" width="5.6640625" customWidth="1"/>
    <col min="258" max="258" width="19.88671875" customWidth="1"/>
    <col min="259" max="259" width="13.21875" customWidth="1"/>
    <col min="260" max="260" width="12.77734375" customWidth="1"/>
    <col min="261" max="261" width="13.21875" customWidth="1"/>
    <col min="513" max="513" width="5.6640625" customWidth="1"/>
    <col min="514" max="514" width="19.88671875" customWidth="1"/>
    <col min="515" max="515" width="13.21875" customWidth="1"/>
    <col min="516" max="516" width="12.77734375" customWidth="1"/>
    <col min="517" max="517" width="13.21875" customWidth="1"/>
    <col min="769" max="769" width="5.6640625" customWidth="1"/>
    <col min="770" max="770" width="19.88671875" customWidth="1"/>
    <col min="771" max="771" width="13.21875" customWidth="1"/>
    <col min="772" max="772" width="12.77734375" customWidth="1"/>
    <col min="773" max="773" width="13.21875" customWidth="1"/>
    <col min="1025" max="1025" width="5.6640625" customWidth="1"/>
    <col min="1026" max="1026" width="19.88671875" customWidth="1"/>
    <col min="1027" max="1027" width="13.21875" customWidth="1"/>
    <col min="1028" max="1028" width="12.77734375" customWidth="1"/>
    <col min="1029" max="1029" width="13.21875" customWidth="1"/>
    <col min="1281" max="1281" width="5.6640625" customWidth="1"/>
    <col min="1282" max="1282" width="19.88671875" customWidth="1"/>
    <col min="1283" max="1283" width="13.21875" customWidth="1"/>
    <col min="1284" max="1284" width="12.77734375" customWidth="1"/>
    <col min="1285" max="1285" width="13.21875" customWidth="1"/>
    <col min="1537" max="1537" width="5.6640625" customWidth="1"/>
    <col min="1538" max="1538" width="19.88671875" customWidth="1"/>
    <col min="1539" max="1539" width="13.21875" customWidth="1"/>
    <col min="1540" max="1540" width="12.77734375" customWidth="1"/>
    <col min="1541" max="1541" width="13.21875" customWidth="1"/>
    <col min="1793" max="1793" width="5.6640625" customWidth="1"/>
    <col min="1794" max="1794" width="19.88671875" customWidth="1"/>
    <col min="1795" max="1795" width="13.21875" customWidth="1"/>
    <col min="1796" max="1796" width="12.77734375" customWidth="1"/>
    <col min="1797" max="1797" width="13.21875" customWidth="1"/>
    <col min="2049" max="2049" width="5.6640625" customWidth="1"/>
    <col min="2050" max="2050" width="19.88671875" customWidth="1"/>
    <col min="2051" max="2051" width="13.21875" customWidth="1"/>
    <col min="2052" max="2052" width="12.77734375" customWidth="1"/>
    <col min="2053" max="2053" width="13.21875" customWidth="1"/>
    <col min="2305" max="2305" width="5.6640625" customWidth="1"/>
    <col min="2306" max="2306" width="19.88671875" customWidth="1"/>
    <col min="2307" max="2307" width="13.21875" customWidth="1"/>
    <col min="2308" max="2308" width="12.77734375" customWidth="1"/>
    <col min="2309" max="2309" width="13.21875" customWidth="1"/>
    <col min="2561" max="2561" width="5.6640625" customWidth="1"/>
    <col min="2562" max="2562" width="19.88671875" customWidth="1"/>
    <col min="2563" max="2563" width="13.21875" customWidth="1"/>
    <col min="2564" max="2564" width="12.77734375" customWidth="1"/>
    <col min="2565" max="2565" width="13.21875" customWidth="1"/>
    <col min="2817" max="2817" width="5.6640625" customWidth="1"/>
    <col min="2818" max="2818" width="19.88671875" customWidth="1"/>
    <col min="2819" max="2819" width="13.21875" customWidth="1"/>
    <col min="2820" max="2820" width="12.77734375" customWidth="1"/>
    <col min="2821" max="2821" width="13.21875" customWidth="1"/>
    <col min="3073" max="3073" width="5.6640625" customWidth="1"/>
    <col min="3074" max="3074" width="19.88671875" customWidth="1"/>
    <col min="3075" max="3075" width="13.21875" customWidth="1"/>
    <col min="3076" max="3076" width="12.77734375" customWidth="1"/>
    <col min="3077" max="3077" width="13.21875" customWidth="1"/>
    <col min="3329" max="3329" width="5.6640625" customWidth="1"/>
    <col min="3330" max="3330" width="19.88671875" customWidth="1"/>
    <col min="3331" max="3331" width="13.21875" customWidth="1"/>
    <col min="3332" max="3332" width="12.77734375" customWidth="1"/>
    <col min="3333" max="3333" width="13.21875" customWidth="1"/>
    <col min="3585" max="3585" width="5.6640625" customWidth="1"/>
    <col min="3586" max="3586" width="19.88671875" customWidth="1"/>
    <col min="3587" max="3587" width="13.21875" customWidth="1"/>
    <col min="3588" max="3588" width="12.77734375" customWidth="1"/>
    <col min="3589" max="3589" width="13.21875" customWidth="1"/>
    <col min="3841" max="3841" width="5.6640625" customWidth="1"/>
    <col min="3842" max="3842" width="19.88671875" customWidth="1"/>
    <col min="3843" max="3843" width="13.21875" customWidth="1"/>
    <col min="3844" max="3844" width="12.77734375" customWidth="1"/>
    <col min="3845" max="3845" width="13.21875" customWidth="1"/>
    <col min="4097" max="4097" width="5.6640625" customWidth="1"/>
    <col min="4098" max="4098" width="19.88671875" customWidth="1"/>
    <col min="4099" max="4099" width="13.21875" customWidth="1"/>
    <col min="4100" max="4100" width="12.77734375" customWidth="1"/>
    <col min="4101" max="4101" width="13.21875" customWidth="1"/>
    <col min="4353" max="4353" width="5.6640625" customWidth="1"/>
    <col min="4354" max="4354" width="19.88671875" customWidth="1"/>
    <col min="4355" max="4355" width="13.21875" customWidth="1"/>
    <col min="4356" max="4356" width="12.77734375" customWidth="1"/>
    <col min="4357" max="4357" width="13.21875" customWidth="1"/>
    <col min="4609" max="4609" width="5.6640625" customWidth="1"/>
    <col min="4610" max="4610" width="19.88671875" customWidth="1"/>
    <col min="4611" max="4611" width="13.21875" customWidth="1"/>
    <col min="4612" max="4612" width="12.77734375" customWidth="1"/>
    <col min="4613" max="4613" width="13.21875" customWidth="1"/>
    <col min="4865" max="4865" width="5.6640625" customWidth="1"/>
    <col min="4866" max="4866" width="19.88671875" customWidth="1"/>
    <col min="4867" max="4867" width="13.21875" customWidth="1"/>
    <col min="4868" max="4868" width="12.77734375" customWidth="1"/>
    <col min="4869" max="4869" width="13.21875" customWidth="1"/>
    <col min="5121" max="5121" width="5.6640625" customWidth="1"/>
    <col min="5122" max="5122" width="19.88671875" customWidth="1"/>
    <col min="5123" max="5123" width="13.21875" customWidth="1"/>
    <col min="5124" max="5124" width="12.77734375" customWidth="1"/>
    <col min="5125" max="5125" width="13.21875" customWidth="1"/>
    <col min="5377" max="5377" width="5.6640625" customWidth="1"/>
    <col min="5378" max="5378" width="19.88671875" customWidth="1"/>
    <col min="5379" max="5379" width="13.21875" customWidth="1"/>
    <col min="5380" max="5380" width="12.77734375" customWidth="1"/>
    <col min="5381" max="5381" width="13.21875" customWidth="1"/>
    <col min="5633" max="5633" width="5.6640625" customWidth="1"/>
    <col min="5634" max="5634" width="19.88671875" customWidth="1"/>
    <col min="5635" max="5635" width="13.21875" customWidth="1"/>
    <col min="5636" max="5636" width="12.77734375" customWidth="1"/>
    <col min="5637" max="5637" width="13.21875" customWidth="1"/>
    <col min="5889" max="5889" width="5.6640625" customWidth="1"/>
    <col min="5890" max="5890" width="19.88671875" customWidth="1"/>
    <col min="5891" max="5891" width="13.21875" customWidth="1"/>
    <col min="5892" max="5892" width="12.77734375" customWidth="1"/>
    <col min="5893" max="5893" width="13.21875" customWidth="1"/>
    <col min="6145" max="6145" width="5.6640625" customWidth="1"/>
    <col min="6146" max="6146" width="19.88671875" customWidth="1"/>
    <col min="6147" max="6147" width="13.21875" customWidth="1"/>
    <col min="6148" max="6148" width="12.77734375" customWidth="1"/>
    <col min="6149" max="6149" width="13.21875" customWidth="1"/>
    <col min="6401" max="6401" width="5.6640625" customWidth="1"/>
    <col min="6402" max="6402" width="19.88671875" customWidth="1"/>
    <col min="6403" max="6403" width="13.21875" customWidth="1"/>
    <col min="6404" max="6404" width="12.77734375" customWidth="1"/>
    <col min="6405" max="6405" width="13.21875" customWidth="1"/>
    <col min="6657" max="6657" width="5.6640625" customWidth="1"/>
    <col min="6658" max="6658" width="19.88671875" customWidth="1"/>
    <col min="6659" max="6659" width="13.21875" customWidth="1"/>
    <col min="6660" max="6660" width="12.77734375" customWidth="1"/>
    <col min="6661" max="6661" width="13.21875" customWidth="1"/>
    <col min="6913" max="6913" width="5.6640625" customWidth="1"/>
    <col min="6914" max="6914" width="19.88671875" customWidth="1"/>
    <col min="6915" max="6915" width="13.21875" customWidth="1"/>
    <col min="6916" max="6916" width="12.77734375" customWidth="1"/>
    <col min="6917" max="6917" width="13.21875" customWidth="1"/>
    <col min="7169" max="7169" width="5.6640625" customWidth="1"/>
    <col min="7170" max="7170" width="19.88671875" customWidth="1"/>
    <col min="7171" max="7171" width="13.21875" customWidth="1"/>
    <col min="7172" max="7172" width="12.77734375" customWidth="1"/>
    <col min="7173" max="7173" width="13.21875" customWidth="1"/>
    <col min="7425" max="7425" width="5.6640625" customWidth="1"/>
    <col min="7426" max="7426" width="19.88671875" customWidth="1"/>
    <col min="7427" max="7427" width="13.21875" customWidth="1"/>
    <col min="7428" max="7428" width="12.77734375" customWidth="1"/>
    <col min="7429" max="7429" width="13.21875" customWidth="1"/>
    <col min="7681" max="7681" width="5.6640625" customWidth="1"/>
    <col min="7682" max="7682" width="19.88671875" customWidth="1"/>
    <col min="7683" max="7683" width="13.21875" customWidth="1"/>
    <col min="7684" max="7684" width="12.77734375" customWidth="1"/>
    <col min="7685" max="7685" width="13.21875" customWidth="1"/>
    <col min="7937" max="7937" width="5.6640625" customWidth="1"/>
    <col min="7938" max="7938" width="19.88671875" customWidth="1"/>
    <col min="7939" max="7939" width="13.21875" customWidth="1"/>
    <col min="7940" max="7940" width="12.77734375" customWidth="1"/>
    <col min="7941" max="7941" width="13.21875" customWidth="1"/>
    <col min="8193" max="8193" width="5.6640625" customWidth="1"/>
    <col min="8194" max="8194" width="19.88671875" customWidth="1"/>
    <col min="8195" max="8195" width="13.21875" customWidth="1"/>
    <col min="8196" max="8196" width="12.77734375" customWidth="1"/>
    <col min="8197" max="8197" width="13.21875" customWidth="1"/>
    <col min="8449" max="8449" width="5.6640625" customWidth="1"/>
    <col min="8450" max="8450" width="19.88671875" customWidth="1"/>
    <col min="8451" max="8451" width="13.21875" customWidth="1"/>
    <col min="8452" max="8452" width="12.77734375" customWidth="1"/>
    <col min="8453" max="8453" width="13.21875" customWidth="1"/>
    <col min="8705" max="8705" width="5.6640625" customWidth="1"/>
    <col min="8706" max="8706" width="19.88671875" customWidth="1"/>
    <col min="8707" max="8707" width="13.21875" customWidth="1"/>
    <col min="8708" max="8708" width="12.77734375" customWidth="1"/>
    <col min="8709" max="8709" width="13.21875" customWidth="1"/>
    <col min="8961" max="8961" width="5.6640625" customWidth="1"/>
    <col min="8962" max="8962" width="19.88671875" customWidth="1"/>
    <col min="8963" max="8963" width="13.21875" customWidth="1"/>
    <col min="8964" max="8964" width="12.77734375" customWidth="1"/>
    <col min="8965" max="8965" width="13.21875" customWidth="1"/>
    <col min="9217" max="9217" width="5.6640625" customWidth="1"/>
    <col min="9218" max="9218" width="19.88671875" customWidth="1"/>
    <col min="9219" max="9219" width="13.21875" customWidth="1"/>
    <col min="9220" max="9220" width="12.77734375" customWidth="1"/>
    <col min="9221" max="9221" width="13.21875" customWidth="1"/>
    <col min="9473" max="9473" width="5.6640625" customWidth="1"/>
    <col min="9474" max="9474" width="19.88671875" customWidth="1"/>
    <col min="9475" max="9475" width="13.21875" customWidth="1"/>
    <col min="9476" max="9476" width="12.77734375" customWidth="1"/>
    <col min="9477" max="9477" width="13.21875" customWidth="1"/>
    <col min="9729" max="9729" width="5.6640625" customWidth="1"/>
    <col min="9730" max="9730" width="19.88671875" customWidth="1"/>
    <col min="9731" max="9731" width="13.21875" customWidth="1"/>
    <col min="9732" max="9732" width="12.77734375" customWidth="1"/>
    <col min="9733" max="9733" width="13.21875" customWidth="1"/>
    <col min="9985" max="9985" width="5.6640625" customWidth="1"/>
    <col min="9986" max="9986" width="19.88671875" customWidth="1"/>
    <col min="9987" max="9987" width="13.21875" customWidth="1"/>
    <col min="9988" max="9988" width="12.77734375" customWidth="1"/>
    <col min="9989" max="9989" width="13.21875" customWidth="1"/>
    <col min="10241" max="10241" width="5.6640625" customWidth="1"/>
    <col min="10242" max="10242" width="19.88671875" customWidth="1"/>
    <col min="10243" max="10243" width="13.21875" customWidth="1"/>
    <col min="10244" max="10244" width="12.77734375" customWidth="1"/>
    <col min="10245" max="10245" width="13.21875" customWidth="1"/>
    <col min="10497" max="10497" width="5.6640625" customWidth="1"/>
    <col min="10498" max="10498" width="19.88671875" customWidth="1"/>
    <col min="10499" max="10499" width="13.21875" customWidth="1"/>
    <col min="10500" max="10500" width="12.77734375" customWidth="1"/>
    <col min="10501" max="10501" width="13.21875" customWidth="1"/>
    <col min="10753" max="10753" width="5.6640625" customWidth="1"/>
    <col min="10754" max="10754" width="19.88671875" customWidth="1"/>
    <col min="10755" max="10755" width="13.21875" customWidth="1"/>
    <col min="10756" max="10756" width="12.77734375" customWidth="1"/>
    <col min="10757" max="10757" width="13.21875" customWidth="1"/>
    <col min="11009" max="11009" width="5.6640625" customWidth="1"/>
    <col min="11010" max="11010" width="19.88671875" customWidth="1"/>
    <col min="11011" max="11011" width="13.21875" customWidth="1"/>
    <col min="11012" max="11012" width="12.77734375" customWidth="1"/>
    <col min="11013" max="11013" width="13.21875" customWidth="1"/>
    <col min="11265" max="11265" width="5.6640625" customWidth="1"/>
    <col min="11266" max="11266" width="19.88671875" customWidth="1"/>
    <col min="11267" max="11267" width="13.21875" customWidth="1"/>
    <col min="11268" max="11268" width="12.77734375" customWidth="1"/>
    <col min="11269" max="11269" width="13.21875" customWidth="1"/>
    <col min="11521" max="11521" width="5.6640625" customWidth="1"/>
    <col min="11522" max="11522" width="19.88671875" customWidth="1"/>
    <col min="11523" max="11523" width="13.21875" customWidth="1"/>
    <col min="11524" max="11524" width="12.77734375" customWidth="1"/>
    <col min="11525" max="11525" width="13.21875" customWidth="1"/>
    <col min="11777" max="11777" width="5.6640625" customWidth="1"/>
    <col min="11778" max="11778" width="19.88671875" customWidth="1"/>
    <col min="11779" max="11779" width="13.21875" customWidth="1"/>
    <col min="11780" max="11780" width="12.77734375" customWidth="1"/>
    <col min="11781" max="11781" width="13.21875" customWidth="1"/>
    <col min="12033" max="12033" width="5.6640625" customWidth="1"/>
    <col min="12034" max="12034" width="19.88671875" customWidth="1"/>
    <col min="12035" max="12035" width="13.21875" customWidth="1"/>
    <col min="12036" max="12036" width="12.77734375" customWidth="1"/>
    <col min="12037" max="12037" width="13.21875" customWidth="1"/>
    <col min="12289" max="12289" width="5.6640625" customWidth="1"/>
    <col min="12290" max="12290" width="19.88671875" customWidth="1"/>
    <col min="12291" max="12291" width="13.21875" customWidth="1"/>
    <col min="12292" max="12292" width="12.77734375" customWidth="1"/>
    <col min="12293" max="12293" width="13.21875" customWidth="1"/>
    <col min="12545" max="12545" width="5.6640625" customWidth="1"/>
    <col min="12546" max="12546" width="19.88671875" customWidth="1"/>
    <col min="12547" max="12547" width="13.21875" customWidth="1"/>
    <col min="12548" max="12548" width="12.77734375" customWidth="1"/>
    <col min="12549" max="12549" width="13.21875" customWidth="1"/>
    <col min="12801" max="12801" width="5.6640625" customWidth="1"/>
    <col min="12802" max="12802" width="19.88671875" customWidth="1"/>
    <col min="12803" max="12803" width="13.21875" customWidth="1"/>
    <col min="12804" max="12804" width="12.77734375" customWidth="1"/>
    <col min="12805" max="12805" width="13.21875" customWidth="1"/>
    <col min="13057" max="13057" width="5.6640625" customWidth="1"/>
    <col min="13058" max="13058" width="19.88671875" customWidth="1"/>
    <col min="13059" max="13059" width="13.21875" customWidth="1"/>
    <col min="13060" max="13060" width="12.77734375" customWidth="1"/>
    <col min="13061" max="13061" width="13.21875" customWidth="1"/>
    <col min="13313" max="13313" width="5.6640625" customWidth="1"/>
    <col min="13314" max="13314" width="19.88671875" customWidth="1"/>
    <col min="13315" max="13315" width="13.21875" customWidth="1"/>
    <col min="13316" max="13316" width="12.77734375" customWidth="1"/>
    <col min="13317" max="13317" width="13.21875" customWidth="1"/>
    <col min="13569" max="13569" width="5.6640625" customWidth="1"/>
    <col min="13570" max="13570" width="19.88671875" customWidth="1"/>
    <col min="13571" max="13571" width="13.21875" customWidth="1"/>
    <col min="13572" max="13572" width="12.77734375" customWidth="1"/>
    <col min="13573" max="13573" width="13.21875" customWidth="1"/>
    <col min="13825" max="13825" width="5.6640625" customWidth="1"/>
    <col min="13826" max="13826" width="19.88671875" customWidth="1"/>
    <col min="13827" max="13827" width="13.21875" customWidth="1"/>
    <col min="13828" max="13828" width="12.77734375" customWidth="1"/>
    <col min="13829" max="13829" width="13.21875" customWidth="1"/>
    <col min="14081" max="14081" width="5.6640625" customWidth="1"/>
    <col min="14082" max="14082" width="19.88671875" customWidth="1"/>
    <col min="14083" max="14083" width="13.21875" customWidth="1"/>
    <col min="14084" max="14084" width="12.77734375" customWidth="1"/>
    <col min="14085" max="14085" width="13.21875" customWidth="1"/>
    <col min="14337" max="14337" width="5.6640625" customWidth="1"/>
    <col min="14338" max="14338" width="19.88671875" customWidth="1"/>
    <col min="14339" max="14339" width="13.21875" customWidth="1"/>
    <col min="14340" max="14340" width="12.77734375" customWidth="1"/>
    <col min="14341" max="14341" width="13.21875" customWidth="1"/>
    <col min="14593" max="14593" width="5.6640625" customWidth="1"/>
    <col min="14594" max="14594" width="19.88671875" customWidth="1"/>
    <col min="14595" max="14595" width="13.21875" customWidth="1"/>
    <col min="14596" max="14596" width="12.77734375" customWidth="1"/>
    <col min="14597" max="14597" width="13.21875" customWidth="1"/>
    <col min="14849" max="14849" width="5.6640625" customWidth="1"/>
    <col min="14850" max="14850" width="19.88671875" customWidth="1"/>
    <col min="14851" max="14851" width="13.21875" customWidth="1"/>
    <col min="14852" max="14852" width="12.77734375" customWidth="1"/>
    <col min="14853" max="14853" width="13.21875" customWidth="1"/>
    <col min="15105" max="15105" width="5.6640625" customWidth="1"/>
    <col min="15106" max="15106" width="19.88671875" customWidth="1"/>
    <col min="15107" max="15107" width="13.21875" customWidth="1"/>
    <col min="15108" max="15108" width="12.77734375" customWidth="1"/>
    <col min="15109" max="15109" width="13.21875" customWidth="1"/>
    <col min="15361" max="15361" width="5.6640625" customWidth="1"/>
    <col min="15362" max="15362" width="19.88671875" customWidth="1"/>
    <col min="15363" max="15363" width="13.21875" customWidth="1"/>
    <col min="15364" max="15364" width="12.77734375" customWidth="1"/>
    <col min="15365" max="15365" width="13.21875" customWidth="1"/>
    <col min="15617" max="15617" width="5.6640625" customWidth="1"/>
    <col min="15618" max="15618" width="19.88671875" customWidth="1"/>
    <col min="15619" max="15619" width="13.21875" customWidth="1"/>
    <col min="15620" max="15620" width="12.77734375" customWidth="1"/>
    <col min="15621" max="15621" width="13.21875" customWidth="1"/>
    <col min="15873" max="15873" width="5.6640625" customWidth="1"/>
    <col min="15874" max="15874" width="19.88671875" customWidth="1"/>
    <col min="15875" max="15875" width="13.21875" customWidth="1"/>
    <col min="15876" max="15876" width="12.77734375" customWidth="1"/>
    <col min="15877" max="15877" width="13.21875" customWidth="1"/>
    <col min="16129" max="16129" width="5.6640625" customWidth="1"/>
    <col min="16130" max="16130" width="19.88671875" customWidth="1"/>
    <col min="16131" max="16131" width="13.21875" customWidth="1"/>
    <col min="16132" max="16132" width="12.77734375" customWidth="1"/>
    <col min="16133" max="16133" width="13.21875" customWidth="1"/>
  </cols>
  <sheetData>
    <row r="1" spans="1:6" ht="33.75" customHeight="1" thickBot="1">
      <c r="A1" s="22" t="s">
        <v>75</v>
      </c>
      <c r="B1" s="22"/>
      <c r="C1" s="22"/>
      <c r="D1" s="22"/>
      <c r="E1" s="22"/>
      <c r="F1" s="22"/>
    </row>
    <row r="2" spans="1:6" ht="21" customHeight="1" thickBot="1">
      <c r="A2" s="23" t="s">
        <v>1</v>
      </c>
      <c r="B2" s="24" t="s">
        <v>5</v>
      </c>
      <c r="C2" s="25" t="s">
        <v>2</v>
      </c>
      <c r="D2" s="25" t="s">
        <v>3</v>
      </c>
      <c r="E2" s="25" t="s">
        <v>0</v>
      </c>
      <c r="F2" s="26" t="s">
        <v>4</v>
      </c>
    </row>
    <row r="3" spans="1:6" ht="21" customHeight="1" thickTop="1">
      <c r="A3" s="27" t="s">
        <v>29</v>
      </c>
      <c r="B3" s="28" t="s">
        <v>12</v>
      </c>
      <c r="C3" s="29"/>
      <c r="D3" s="30"/>
      <c r="E3" s="31">
        <v>46009569</v>
      </c>
      <c r="F3" s="32"/>
    </row>
    <row r="4" spans="1:6" ht="21" customHeight="1">
      <c r="A4" s="33"/>
      <c r="B4" s="34" t="s">
        <v>76</v>
      </c>
      <c r="C4" s="35"/>
      <c r="D4" s="35">
        <v>5640000</v>
      </c>
      <c r="E4" s="30">
        <f>E3-D4</f>
        <v>40369569</v>
      </c>
      <c r="F4" s="36"/>
    </row>
    <row r="5" spans="1:6" ht="21" customHeight="1">
      <c r="A5" s="33" t="s">
        <v>77</v>
      </c>
      <c r="B5" s="34" t="s">
        <v>30</v>
      </c>
      <c r="C5" s="35">
        <v>243000</v>
      </c>
      <c r="D5" s="35"/>
      <c r="E5" s="30">
        <f>E4+C5</f>
        <v>40612569</v>
      </c>
      <c r="F5" s="36"/>
    </row>
    <row r="6" spans="1:6" ht="21" customHeight="1">
      <c r="A6" s="33" t="s">
        <v>13</v>
      </c>
      <c r="B6" s="34" t="s">
        <v>78</v>
      </c>
      <c r="C6" s="35"/>
      <c r="D6" s="35">
        <v>459800</v>
      </c>
      <c r="E6" s="30">
        <f>E5-D6</f>
        <v>40152769</v>
      </c>
      <c r="F6" s="36"/>
    </row>
    <row r="7" spans="1:6" ht="21" customHeight="1">
      <c r="A7" s="33" t="s">
        <v>31</v>
      </c>
      <c r="B7" s="34" t="s">
        <v>79</v>
      </c>
      <c r="C7" s="35"/>
      <c r="D7" s="35">
        <v>168000</v>
      </c>
      <c r="E7" s="30">
        <f>E6-D7</f>
        <v>39984769</v>
      </c>
      <c r="F7" s="36"/>
    </row>
    <row r="8" spans="1:6" ht="21" customHeight="1">
      <c r="A8" s="33" t="s">
        <v>34</v>
      </c>
      <c r="B8" s="34" t="s">
        <v>80</v>
      </c>
      <c r="C8" s="35"/>
      <c r="D8" s="35">
        <v>333000</v>
      </c>
      <c r="E8" s="37">
        <f>E7-D8</f>
        <v>39651769</v>
      </c>
      <c r="F8" s="51"/>
    </row>
    <row r="9" spans="1:6" ht="21" customHeight="1">
      <c r="A9" s="33"/>
      <c r="B9" s="34" t="s">
        <v>30</v>
      </c>
      <c r="C9" s="35">
        <v>210000</v>
      </c>
      <c r="D9" s="35"/>
      <c r="E9" s="30">
        <f>E8+C9</f>
        <v>39861769</v>
      </c>
      <c r="F9" s="36"/>
    </row>
    <row r="10" spans="1:6" ht="21" customHeight="1">
      <c r="A10" s="33" t="s">
        <v>14</v>
      </c>
      <c r="B10" s="34" t="s">
        <v>81</v>
      </c>
      <c r="C10" s="35"/>
      <c r="D10" s="35">
        <v>123900</v>
      </c>
      <c r="E10" s="30">
        <f>E9-D10</f>
        <v>39737869</v>
      </c>
      <c r="F10" s="50"/>
    </row>
    <row r="11" spans="1:6" ht="21" customHeight="1">
      <c r="A11" s="33"/>
      <c r="B11" s="34" t="s">
        <v>30</v>
      </c>
      <c r="C11" s="35">
        <v>210000</v>
      </c>
      <c r="D11" s="35"/>
      <c r="E11" s="30">
        <f>E10+C11</f>
        <v>39947869</v>
      </c>
      <c r="F11" s="36"/>
    </row>
    <row r="12" spans="1:6" ht="21" customHeight="1">
      <c r="A12" s="33" t="s">
        <v>38</v>
      </c>
      <c r="B12" s="34" t="s">
        <v>81</v>
      </c>
      <c r="C12" s="35"/>
      <c r="D12" s="35">
        <v>119600</v>
      </c>
      <c r="E12" s="30">
        <f>E11-D12</f>
        <v>39828269</v>
      </c>
      <c r="F12" s="36"/>
    </row>
    <row r="13" spans="1:6" ht="21" customHeight="1">
      <c r="A13" s="33"/>
      <c r="B13" s="34" t="s">
        <v>30</v>
      </c>
      <c r="C13" s="35">
        <v>30000</v>
      </c>
      <c r="D13" s="35"/>
      <c r="E13" s="30">
        <f>E12+C13</f>
        <v>39858269</v>
      </c>
      <c r="F13" s="36"/>
    </row>
    <row r="14" spans="1:6" ht="21" customHeight="1">
      <c r="A14" s="33"/>
      <c r="B14" s="34" t="s">
        <v>82</v>
      </c>
      <c r="C14" s="35"/>
      <c r="D14" s="35">
        <v>99000</v>
      </c>
      <c r="E14" s="30">
        <f>E13-D14</f>
        <v>39759269</v>
      </c>
      <c r="F14" s="36"/>
    </row>
    <row r="15" spans="1:6" ht="21" customHeight="1">
      <c r="A15" s="33"/>
      <c r="B15" s="34" t="s">
        <v>23</v>
      </c>
      <c r="C15" s="35"/>
      <c r="D15" s="35">
        <v>6930</v>
      </c>
      <c r="E15" s="30">
        <f>E14-D15</f>
        <v>39752339</v>
      </c>
      <c r="F15" s="36"/>
    </row>
    <row r="16" spans="1:6" ht="21" customHeight="1">
      <c r="A16" s="33" t="s">
        <v>39</v>
      </c>
      <c r="B16" s="34" t="s">
        <v>41</v>
      </c>
      <c r="C16" s="35"/>
      <c r="D16" s="35">
        <v>45730</v>
      </c>
      <c r="E16" s="30">
        <f>E15-D16</f>
        <v>39706609</v>
      </c>
      <c r="F16" s="36"/>
    </row>
    <row r="17" spans="1:6" ht="21" customHeight="1">
      <c r="A17" s="33" t="s">
        <v>83</v>
      </c>
      <c r="B17" s="34" t="s">
        <v>84</v>
      </c>
      <c r="C17" s="35"/>
      <c r="D17" s="35">
        <v>76080</v>
      </c>
      <c r="E17" s="30">
        <f>E16-D17</f>
        <v>39630529</v>
      </c>
      <c r="F17" s="36"/>
    </row>
    <row r="18" spans="1:6" ht="21" customHeight="1">
      <c r="A18" s="33"/>
      <c r="B18" s="34" t="s">
        <v>85</v>
      </c>
      <c r="C18" s="35"/>
      <c r="D18" s="35">
        <v>385000</v>
      </c>
      <c r="E18" s="30">
        <f>E17-D18</f>
        <v>39245529</v>
      </c>
      <c r="F18" s="36"/>
    </row>
    <row r="19" spans="1:6" s="1" customFormat="1" ht="24" customHeight="1" thickBot="1">
      <c r="A19" s="38"/>
      <c r="B19" s="39"/>
      <c r="C19" s="40">
        <f>SUM(C5:C18)</f>
        <v>693000</v>
      </c>
      <c r="D19" s="41">
        <f>SUM(D4:D18)</f>
        <v>7457040</v>
      </c>
      <c r="E19" s="40">
        <v>39245529</v>
      </c>
      <c r="F19" s="42"/>
    </row>
    <row r="20" spans="1:6" s="44" customFormat="1" ht="21" customHeight="1">
      <c r="A20" s="43"/>
      <c r="D20" s="45"/>
    </row>
    <row r="21" spans="1:6" s="1" customFormat="1" ht="21" customHeight="1">
      <c r="A21" s="46"/>
      <c r="D21" s="47"/>
    </row>
    <row r="22" spans="1:6" s="1" customFormat="1" ht="21" customHeight="1">
      <c r="A22" s="46"/>
      <c r="D22" s="47"/>
    </row>
    <row r="23" spans="1:6" s="1" customFormat="1" ht="21" customHeight="1">
      <c r="A23" s="46"/>
      <c r="D23" s="47"/>
    </row>
    <row r="24" spans="1:6" s="1" customFormat="1" ht="21" customHeight="1">
      <c r="A24" s="46"/>
      <c r="D24" s="47"/>
    </row>
    <row r="25" spans="1:6" s="1" customFormat="1" ht="21" customHeight="1">
      <c r="A25" s="46"/>
      <c r="D25" s="47"/>
    </row>
    <row r="26" spans="1:6" s="1" customFormat="1" ht="21" customHeight="1">
      <c r="A26" s="46"/>
      <c r="D26" s="47"/>
    </row>
    <row r="27" spans="1:6" ht="21" customHeight="1"/>
    <row r="28" spans="1:6" ht="21" customHeight="1"/>
    <row r="29" spans="1:6" ht="21" customHeight="1"/>
    <row r="30" spans="1:6" ht="21" customHeight="1"/>
    <row r="31" spans="1:6" ht="21" customHeight="1"/>
    <row r="32" spans="1:6" ht="21" customHeight="1"/>
    <row r="33" ht="21" customHeight="1"/>
    <row r="34" ht="21" customHeight="1"/>
    <row r="35" ht="21" customHeight="1"/>
    <row r="36" ht="21" customHeight="1"/>
    <row r="37" ht="21" customHeight="1"/>
    <row r="38" ht="21" customHeight="1"/>
    <row r="39" ht="21" customHeight="1"/>
    <row r="40" ht="21" customHeight="1"/>
    <row r="41" ht="21" customHeight="1"/>
    <row r="42" ht="21" customHeight="1"/>
    <row r="43" ht="21" customHeight="1"/>
    <row r="44" ht="21" customHeight="1"/>
    <row r="45" ht="21" customHeight="1"/>
    <row r="46" ht="21" customHeight="1"/>
    <row r="47" ht="21" customHeight="1"/>
    <row r="48" ht="21" customHeight="1"/>
    <row r="49" ht="21" customHeight="1"/>
    <row r="50" ht="21" customHeight="1"/>
    <row r="51" ht="21" customHeight="1"/>
    <row r="52" ht="21" customHeight="1"/>
    <row r="53" ht="21" customHeight="1"/>
    <row r="54" ht="21" customHeight="1"/>
    <row r="55" ht="21" customHeight="1"/>
    <row r="56" ht="21" customHeight="1"/>
    <row r="57" ht="21" customHeight="1"/>
    <row r="58" ht="21" customHeight="1"/>
    <row r="59" ht="21" customHeight="1"/>
    <row r="60" ht="21" customHeight="1"/>
    <row r="61" ht="21" customHeight="1"/>
    <row r="62" ht="21" customHeight="1"/>
    <row r="63" ht="21" customHeight="1"/>
    <row r="64" ht="21" customHeight="1"/>
    <row r="65" ht="21" customHeight="1"/>
    <row r="66" ht="21" customHeight="1"/>
    <row r="67" ht="21" customHeight="1"/>
    <row r="68" ht="21" customHeight="1"/>
    <row r="69" ht="21" customHeight="1"/>
    <row r="70" ht="21" customHeight="1"/>
    <row r="71" ht="21" customHeight="1"/>
    <row r="72" ht="21" customHeight="1"/>
    <row r="73" ht="21" customHeight="1"/>
    <row r="74" ht="21" customHeight="1"/>
    <row r="75" ht="21" customHeight="1"/>
    <row r="76" ht="21" customHeight="1"/>
    <row r="77" ht="21" customHeight="1"/>
    <row r="78" ht="21" customHeight="1"/>
    <row r="79" ht="21" customHeight="1"/>
    <row r="80" ht="21" customHeight="1"/>
    <row r="81" ht="21" customHeight="1"/>
    <row r="82" ht="21" customHeight="1"/>
    <row r="83" ht="21" customHeight="1"/>
    <row r="84" ht="21" customHeight="1"/>
    <row r="85" ht="21" customHeight="1"/>
    <row r="86" ht="21" customHeight="1"/>
    <row r="87" ht="21" customHeight="1"/>
    <row r="88" ht="21" customHeight="1"/>
    <row r="89" ht="21" customHeight="1"/>
    <row r="90" ht="21" customHeight="1"/>
    <row r="91" ht="21" customHeight="1"/>
    <row r="92" ht="21" customHeight="1"/>
    <row r="93" ht="21" customHeight="1"/>
    <row r="94" ht="21" customHeight="1"/>
    <row r="95" ht="21" customHeight="1"/>
    <row r="96" ht="21" customHeight="1"/>
    <row r="97" ht="21" customHeight="1"/>
    <row r="98" ht="21" customHeight="1"/>
    <row r="99" ht="21" customHeight="1"/>
    <row r="100" ht="21" customHeight="1"/>
    <row r="101" ht="21" customHeight="1"/>
    <row r="102" ht="21" customHeight="1"/>
    <row r="103" ht="21" customHeight="1"/>
    <row r="104" ht="21" customHeight="1"/>
    <row r="105" ht="21" customHeight="1"/>
    <row r="106" ht="21" customHeight="1"/>
    <row r="107" ht="21" customHeight="1"/>
    <row r="108" ht="21" customHeight="1"/>
    <row r="109" ht="21" customHeight="1"/>
    <row r="110" ht="21" customHeight="1"/>
    <row r="111" ht="21" customHeight="1"/>
    <row r="112" ht="21" customHeight="1"/>
    <row r="113" ht="21" customHeight="1"/>
  </sheetData>
  <mergeCells count="2">
    <mergeCell ref="A1:F1"/>
    <mergeCell ref="A19:B19"/>
  </mergeCells>
  <phoneticPr fontId="1" type="noConversion"/>
  <printOptions horizontalCentered="1"/>
  <pageMargins left="0.74803149606299213" right="0.74803149606299213" top="0.98425196850393704" bottom="0.98425196850393704" header="0.51181102362204722" footer="0.51181102362204722"/>
  <pageSetup paperSize="9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dimension ref="A1:F109"/>
  <sheetViews>
    <sheetView workbookViewId="0">
      <selection activeCell="M24" sqref="M24"/>
    </sheetView>
  </sheetViews>
  <sheetFormatPr defaultRowHeight="13.5"/>
  <cols>
    <col min="1" max="1" width="5.6640625" style="48" customWidth="1"/>
    <col min="2" max="2" width="19.88671875" customWidth="1"/>
    <col min="3" max="3" width="13.21875" customWidth="1"/>
    <col min="4" max="4" width="12.77734375" style="49" customWidth="1"/>
    <col min="5" max="5" width="13.21875" customWidth="1"/>
    <col min="257" max="257" width="5.6640625" customWidth="1"/>
    <col min="258" max="258" width="19.88671875" customWidth="1"/>
    <col min="259" max="259" width="13.21875" customWidth="1"/>
    <col min="260" max="260" width="12.77734375" customWidth="1"/>
    <col min="261" max="261" width="13.21875" customWidth="1"/>
    <col min="513" max="513" width="5.6640625" customWidth="1"/>
    <col min="514" max="514" width="19.88671875" customWidth="1"/>
    <col min="515" max="515" width="13.21875" customWidth="1"/>
    <col min="516" max="516" width="12.77734375" customWidth="1"/>
    <col min="517" max="517" width="13.21875" customWidth="1"/>
    <col min="769" max="769" width="5.6640625" customWidth="1"/>
    <col min="770" max="770" width="19.88671875" customWidth="1"/>
    <col min="771" max="771" width="13.21875" customWidth="1"/>
    <col min="772" max="772" width="12.77734375" customWidth="1"/>
    <col min="773" max="773" width="13.21875" customWidth="1"/>
    <col min="1025" max="1025" width="5.6640625" customWidth="1"/>
    <col min="1026" max="1026" width="19.88671875" customWidth="1"/>
    <col min="1027" max="1027" width="13.21875" customWidth="1"/>
    <col min="1028" max="1028" width="12.77734375" customWidth="1"/>
    <col min="1029" max="1029" width="13.21875" customWidth="1"/>
    <col min="1281" max="1281" width="5.6640625" customWidth="1"/>
    <col min="1282" max="1282" width="19.88671875" customWidth="1"/>
    <col min="1283" max="1283" width="13.21875" customWidth="1"/>
    <col min="1284" max="1284" width="12.77734375" customWidth="1"/>
    <col min="1285" max="1285" width="13.21875" customWidth="1"/>
    <col min="1537" max="1537" width="5.6640625" customWidth="1"/>
    <col min="1538" max="1538" width="19.88671875" customWidth="1"/>
    <col min="1539" max="1539" width="13.21875" customWidth="1"/>
    <col min="1540" max="1540" width="12.77734375" customWidth="1"/>
    <col min="1541" max="1541" width="13.21875" customWidth="1"/>
    <col min="1793" max="1793" width="5.6640625" customWidth="1"/>
    <col min="1794" max="1794" width="19.88671875" customWidth="1"/>
    <col min="1795" max="1795" width="13.21875" customWidth="1"/>
    <col min="1796" max="1796" width="12.77734375" customWidth="1"/>
    <col min="1797" max="1797" width="13.21875" customWidth="1"/>
    <col min="2049" max="2049" width="5.6640625" customWidth="1"/>
    <col min="2050" max="2050" width="19.88671875" customWidth="1"/>
    <col min="2051" max="2051" width="13.21875" customWidth="1"/>
    <col min="2052" max="2052" width="12.77734375" customWidth="1"/>
    <col min="2053" max="2053" width="13.21875" customWidth="1"/>
    <col min="2305" max="2305" width="5.6640625" customWidth="1"/>
    <col min="2306" max="2306" width="19.88671875" customWidth="1"/>
    <col min="2307" max="2307" width="13.21875" customWidth="1"/>
    <col min="2308" max="2308" width="12.77734375" customWidth="1"/>
    <col min="2309" max="2309" width="13.21875" customWidth="1"/>
    <col min="2561" max="2561" width="5.6640625" customWidth="1"/>
    <col min="2562" max="2562" width="19.88671875" customWidth="1"/>
    <col min="2563" max="2563" width="13.21875" customWidth="1"/>
    <col min="2564" max="2564" width="12.77734375" customWidth="1"/>
    <col min="2565" max="2565" width="13.21875" customWidth="1"/>
    <col min="2817" max="2817" width="5.6640625" customWidth="1"/>
    <col min="2818" max="2818" width="19.88671875" customWidth="1"/>
    <col min="2819" max="2819" width="13.21875" customWidth="1"/>
    <col min="2820" max="2820" width="12.77734375" customWidth="1"/>
    <col min="2821" max="2821" width="13.21875" customWidth="1"/>
    <col min="3073" max="3073" width="5.6640625" customWidth="1"/>
    <col min="3074" max="3074" width="19.88671875" customWidth="1"/>
    <col min="3075" max="3075" width="13.21875" customWidth="1"/>
    <col min="3076" max="3076" width="12.77734375" customWidth="1"/>
    <col min="3077" max="3077" width="13.21875" customWidth="1"/>
    <col min="3329" max="3329" width="5.6640625" customWidth="1"/>
    <col min="3330" max="3330" width="19.88671875" customWidth="1"/>
    <col min="3331" max="3331" width="13.21875" customWidth="1"/>
    <col min="3332" max="3332" width="12.77734375" customWidth="1"/>
    <col min="3333" max="3333" width="13.21875" customWidth="1"/>
    <col min="3585" max="3585" width="5.6640625" customWidth="1"/>
    <col min="3586" max="3586" width="19.88671875" customWidth="1"/>
    <col min="3587" max="3587" width="13.21875" customWidth="1"/>
    <col min="3588" max="3588" width="12.77734375" customWidth="1"/>
    <col min="3589" max="3589" width="13.21875" customWidth="1"/>
    <col min="3841" max="3841" width="5.6640625" customWidth="1"/>
    <col min="3842" max="3842" width="19.88671875" customWidth="1"/>
    <col min="3843" max="3843" width="13.21875" customWidth="1"/>
    <col min="3844" max="3844" width="12.77734375" customWidth="1"/>
    <col min="3845" max="3845" width="13.21875" customWidth="1"/>
    <col min="4097" max="4097" width="5.6640625" customWidth="1"/>
    <col min="4098" max="4098" width="19.88671875" customWidth="1"/>
    <col min="4099" max="4099" width="13.21875" customWidth="1"/>
    <col min="4100" max="4100" width="12.77734375" customWidth="1"/>
    <col min="4101" max="4101" width="13.21875" customWidth="1"/>
    <col min="4353" max="4353" width="5.6640625" customWidth="1"/>
    <col min="4354" max="4354" width="19.88671875" customWidth="1"/>
    <col min="4355" max="4355" width="13.21875" customWidth="1"/>
    <col min="4356" max="4356" width="12.77734375" customWidth="1"/>
    <col min="4357" max="4357" width="13.21875" customWidth="1"/>
    <col min="4609" max="4609" width="5.6640625" customWidth="1"/>
    <col min="4610" max="4610" width="19.88671875" customWidth="1"/>
    <col min="4611" max="4611" width="13.21875" customWidth="1"/>
    <col min="4612" max="4612" width="12.77734375" customWidth="1"/>
    <col min="4613" max="4613" width="13.21875" customWidth="1"/>
    <col min="4865" max="4865" width="5.6640625" customWidth="1"/>
    <col min="4866" max="4866" width="19.88671875" customWidth="1"/>
    <col min="4867" max="4867" width="13.21875" customWidth="1"/>
    <col min="4868" max="4868" width="12.77734375" customWidth="1"/>
    <col min="4869" max="4869" width="13.21875" customWidth="1"/>
    <col min="5121" max="5121" width="5.6640625" customWidth="1"/>
    <col min="5122" max="5122" width="19.88671875" customWidth="1"/>
    <col min="5123" max="5123" width="13.21875" customWidth="1"/>
    <col min="5124" max="5124" width="12.77734375" customWidth="1"/>
    <col min="5125" max="5125" width="13.21875" customWidth="1"/>
    <col min="5377" max="5377" width="5.6640625" customWidth="1"/>
    <col min="5378" max="5378" width="19.88671875" customWidth="1"/>
    <col min="5379" max="5379" width="13.21875" customWidth="1"/>
    <col min="5380" max="5380" width="12.77734375" customWidth="1"/>
    <col min="5381" max="5381" width="13.21875" customWidth="1"/>
    <col min="5633" max="5633" width="5.6640625" customWidth="1"/>
    <col min="5634" max="5634" width="19.88671875" customWidth="1"/>
    <col min="5635" max="5635" width="13.21875" customWidth="1"/>
    <col min="5636" max="5636" width="12.77734375" customWidth="1"/>
    <col min="5637" max="5637" width="13.21875" customWidth="1"/>
    <col min="5889" max="5889" width="5.6640625" customWidth="1"/>
    <col min="5890" max="5890" width="19.88671875" customWidth="1"/>
    <col min="5891" max="5891" width="13.21875" customWidth="1"/>
    <col min="5892" max="5892" width="12.77734375" customWidth="1"/>
    <col min="5893" max="5893" width="13.21875" customWidth="1"/>
    <col min="6145" max="6145" width="5.6640625" customWidth="1"/>
    <col min="6146" max="6146" width="19.88671875" customWidth="1"/>
    <col min="6147" max="6147" width="13.21875" customWidth="1"/>
    <col min="6148" max="6148" width="12.77734375" customWidth="1"/>
    <col min="6149" max="6149" width="13.21875" customWidth="1"/>
    <col min="6401" max="6401" width="5.6640625" customWidth="1"/>
    <col min="6402" max="6402" width="19.88671875" customWidth="1"/>
    <col min="6403" max="6403" width="13.21875" customWidth="1"/>
    <col min="6404" max="6404" width="12.77734375" customWidth="1"/>
    <col min="6405" max="6405" width="13.21875" customWidth="1"/>
    <col min="6657" max="6657" width="5.6640625" customWidth="1"/>
    <col min="6658" max="6658" width="19.88671875" customWidth="1"/>
    <col min="6659" max="6659" width="13.21875" customWidth="1"/>
    <col min="6660" max="6660" width="12.77734375" customWidth="1"/>
    <col min="6661" max="6661" width="13.21875" customWidth="1"/>
    <col min="6913" max="6913" width="5.6640625" customWidth="1"/>
    <col min="6914" max="6914" width="19.88671875" customWidth="1"/>
    <col min="6915" max="6915" width="13.21875" customWidth="1"/>
    <col min="6916" max="6916" width="12.77734375" customWidth="1"/>
    <col min="6917" max="6917" width="13.21875" customWidth="1"/>
    <col min="7169" max="7169" width="5.6640625" customWidth="1"/>
    <col min="7170" max="7170" width="19.88671875" customWidth="1"/>
    <col min="7171" max="7171" width="13.21875" customWidth="1"/>
    <col min="7172" max="7172" width="12.77734375" customWidth="1"/>
    <col min="7173" max="7173" width="13.21875" customWidth="1"/>
    <col min="7425" max="7425" width="5.6640625" customWidth="1"/>
    <col min="7426" max="7426" width="19.88671875" customWidth="1"/>
    <col min="7427" max="7427" width="13.21875" customWidth="1"/>
    <col min="7428" max="7428" width="12.77734375" customWidth="1"/>
    <col min="7429" max="7429" width="13.21875" customWidth="1"/>
    <col min="7681" max="7681" width="5.6640625" customWidth="1"/>
    <col min="7682" max="7682" width="19.88671875" customWidth="1"/>
    <col min="7683" max="7683" width="13.21875" customWidth="1"/>
    <col min="7684" max="7684" width="12.77734375" customWidth="1"/>
    <col min="7685" max="7685" width="13.21875" customWidth="1"/>
    <col min="7937" max="7937" width="5.6640625" customWidth="1"/>
    <col min="7938" max="7938" width="19.88671875" customWidth="1"/>
    <col min="7939" max="7939" width="13.21875" customWidth="1"/>
    <col min="7940" max="7940" width="12.77734375" customWidth="1"/>
    <col min="7941" max="7941" width="13.21875" customWidth="1"/>
    <col min="8193" max="8193" width="5.6640625" customWidth="1"/>
    <col min="8194" max="8194" width="19.88671875" customWidth="1"/>
    <col min="8195" max="8195" width="13.21875" customWidth="1"/>
    <col min="8196" max="8196" width="12.77734375" customWidth="1"/>
    <col min="8197" max="8197" width="13.21875" customWidth="1"/>
    <col min="8449" max="8449" width="5.6640625" customWidth="1"/>
    <col min="8450" max="8450" width="19.88671875" customWidth="1"/>
    <col min="8451" max="8451" width="13.21875" customWidth="1"/>
    <col min="8452" max="8452" width="12.77734375" customWidth="1"/>
    <col min="8453" max="8453" width="13.21875" customWidth="1"/>
    <col min="8705" max="8705" width="5.6640625" customWidth="1"/>
    <col min="8706" max="8706" width="19.88671875" customWidth="1"/>
    <col min="8707" max="8707" width="13.21875" customWidth="1"/>
    <col min="8708" max="8708" width="12.77734375" customWidth="1"/>
    <col min="8709" max="8709" width="13.21875" customWidth="1"/>
    <col min="8961" max="8961" width="5.6640625" customWidth="1"/>
    <col min="8962" max="8962" width="19.88671875" customWidth="1"/>
    <col min="8963" max="8963" width="13.21875" customWidth="1"/>
    <col min="8964" max="8964" width="12.77734375" customWidth="1"/>
    <col min="8965" max="8965" width="13.21875" customWidth="1"/>
    <col min="9217" max="9217" width="5.6640625" customWidth="1"/>
    <col min="9218" max="9218" width="19.88671875" customWidth="1"/>
    <col min="9219" max="9219" width="13.21875" customWidth="1"/>
    <col min="9220" max="9220" width="12.77734375" customWidth="1"/>
    <col min="9221" max="9221" width="13.21875" customWidth="1"/>
    <col min="9473" max="9473" width="5.6640625" customWidth="1"/>
    <col min="9474" max="9474" width="19.88671875" customWidth="1"/>
    <col min="9475" max="9475" width="13.21875" customWidth="1"/>
    <col min="9476" max="9476" width="12.77734375" customWidth="1"/>
    <col min="9477" max="9477" width="13.21875" customWidth="1"/>
    <col min="9729" max="9729" width="5.6640625" customWidth="1"/>
    <col min="9730" max="9730" width="19.88671875" customWidth="1"/>
    <col min="9731" max="9731" width="13.21875" customWidth="1"/>
    <col min="9732" max="9732" width="12.77734375" customWidth="1"/>
    <col min="9733" max="9733" width="13.21875" customWidth="1"/>
    <col min="9985" max="9985" width="5.6640625" customWidth="1"/>
    <col min="9986" max="9986" width="19.88671875" customWidth="1"/>
    <col min="9987" max="9987" width="13.21875" customWidth="1"/>
    <col min="9988" max="9988" width="12.77734375" customWidth="1"/>
    <col min="9989" max="9989" width="13.21875" customWidth="1"/>
    <col min="10241" max="10241" width="5.6640625" customWidth="1"/>
    <col min="10242" max="10242" width="19.88671875" customWidth="1"/>
    <col min="10243" max="10243" width="13.21875" customWidth="1"/>
    <col min="10244" max="10244" width="12.77734375" customWidth="1"/>
    <col min="10245" max="10245" width="13.21875" customWidth="1"/>
    <col min="10497" max="10497" width="5.6640625" customWidth="1"/>
    <col min="10498" max="10498" width="19.88671875" customWidth="1"/>
    <col min="10499" max="10499" width="13.21875" customWidth="1"/>
    <col min="10500" max="10500" width="12.77734375" customWidth="1"/>
    <col min="10501" max="10501" width="13.21875" customWidth="1"/>
    <col min="10753" max="10753" width="5.6640625" customWidth="1"/>
    <col min="10754" max="10754" width="19.88671875" customWidth="1"/>
    <col min="10755" max="10755" width="13.21875" customWidth="1"/>
    <col min="10756" max="10756" width="12.77734375" customWidth="1"/>
    <col min="10757" max="10757" width="13.21875" customWidth="1"/>
    <col min="11009" max="11009" width="5.6640625" customWidth="1"/>
    <col min="11010" max="11010" width="19.88671875" customWidth="1"/>
    <col min="11011" max="11011" width="13.21875" customWidth="1"/>
    <col min="11012" max="11012" width="12.77734375" customWidth="1"/>
    <col min="11013" max="11013" width="13.21875" customWidth="1"/>
    <col min="11265" max="11265" width="5.6640625" customWidth="1"/>
    <col min="11266" max="11266" width="19.88671875" customWidth="1"/>
    <col min="11267" max="11267" width="13.21875" customWidth="1"/>
    <col min="11268" max="11268" width="12.77734375" customWidth="1"/>
    <col min="11269" max="11269" width="13.21875" customWidth="1"/>
    <col min="11521" max="11521" width="5.6640625" customWidth="1"/>
    <col min="11522" max="11522" width="19.88671875" customWidth="1"/>
    <col min="11523" max="11523" width="13.21875" customWidth="1"/>
    <col min="11524" max="11524" width="12.77734375" customWidth="1"/>
    <col min="11525" max="11525" width="13.21875" customWidth="1"/>
    <col min="11777" max="11777" width="5.6640625" customWidth="1"/>
    <col min="11778" max="11778" width="19.88671875" customWidth="1"/>
    <col min="11779" max="11779" width="13.21875" customWidth="1"/>
    <col min="11780" max="11780" width="12.77734375" customWidth="1"/>
    <col min="11781" max="11781" width="13.21875" customWidth="1"/>
    <col min="12033" max="12033" width="5.6640625" customWidth="1"/>
    <col min="12034" max="12034" width="19.88671875" customWidth="1"/>
    <col min="12035" max="12035" width="13.21875" customWidth="1"/>
    <col min="12036" max="12036" width="12.77734375" customWidth="1"/>
    <col min="12037" max="12037" width="13.21875" customWidth="1"/>
    <col min="12289" max="12289" width="5.6640625" customWidth="1"/>
    <col min="12290" max="12290" width="19.88671875" customWidth="1"/>
    <col min="12291" max="12291" width="13.21875" customWidth="1"/>
    <col min="12292" max="12292" width="12.77734375" customWidth="1"/>
    <col min="12293" max="12293" width="13.21875" customWidth="1"/>
    <col min="12545" max="12545" width="5.6640625" customWidth="1"/>
    <col min="12546" max="12546" width="19.88671875" customWidth="1"/>
    <col min="12547" max="12547" width="13.21875" customWidth="1"/>
    <col min="12548" max="12548" width="12.77734375" customWidth="1"/>
    <col min="12549" max="12549" width="13.21875" customWidth="1"/>
    <col min="12801" max="12801" width="5.6640625" customWidth="1"/>
    <col min="12802" max="12802" width="19.88671875" customWidth="1"/>
    <col min="12803" max="12803" width="13.21875" customWidth="1"/>
    <col min="12804" max="12804" width="12.77734375" customWidth="1"/>
    <col min="12805" max="12805" width="13.21875" customWidth="1"/>
    <col min="13057" max="13057" width="5.6640625" customWidth="1"/>
    <col min="13058" max="13058" width="19.88671875" customWidth="1"/>
    <col min="13059" max="13059" width="13.21875" customWidth="1"/>
    <col min="13060" max="13060" width="12.77734375" customWidth="1"/>
    <col min="13061" max="13061" width="13.21875" customWidth="1"/>
    <col min="13313" max="13313" width="5.6640625" customWidth="1"/>
    <col min="13314" max="13314" width="19.88671875" customWidth="1"/>
    <col min="13315" max="13315" width="13.21875" customWidth="1"/>
    <col min="13316" max="13316" width="12.77734375" customWidth="1"/>
    <col min="13317" max="13317" width="13.21875" customWidth="1"/>
    <col min="13569" max="13569" width="5.6640625" customWidth="1"/>
    <col min="13570" max="13570" width="19.88671875" customWidth="1"/>
    <col min="13571" max="13571" width="13.21875" customWidth="1"/>
    <col min="13572" max="13572" width="12.77734375" customWidth="1"/>
    <col min="13573" max="13573" width="13.21875" customWidth="1"/>
    <col min="13825" max="13825" width="5.6640625" customWidth="1"/>
    <col min="13826" max="13826" width="19.88671875" customWidth="1"/>
    <col min="13827" max="13827" width="13.21875" customWidth="1"/>
    <col min="13828" max="13828" width="12.77734375" customWidth="1"/>
    <col min="13829" max="13829" width="13.21875" customWidth="1"/>
    <col min="14081" max="14081" width="5.6640625" customWidth="1"/>
    <col min="14082" max="14082" width="19.88671875" customWidth="1"/>
    <col min="14083" max="14083" width="13.21875" customWidth="1"/>
    <col min="14084" max="14084" width="12.77734375" customWidth="1"/>
    <col min="14085" max="14085" width="13.21875" customWidth="1"/>
    <col min="14337" max="14337" width="5.6640625" customWidth="1"/>
    <col min="14338" max="14338" width="19.88671875" customWidth="1"/>
    <col min="14339" max="14339" width="13.21875" customWidth="1"/>
    <col min="14340" max="14340" width="12.77734375" customWidth="1"/>
    <col min="14341" max="14341" width="13.21875" customWidth="1"/>
    <col min="14593" max="14593" width="5.6640625" customWidth="1"/>
    <col min="14594" max="14594" width="19.88671875" customWidth="1"/>
    <col min="14595" max="14595" width="13.21875" customWidth="1"/>
    <col min="14596" max="14596" width="12.77734375" customWidth="1"/>
    <col min="14597" max="14597" width="13.21875" customWidth="1"/>
    <col min="14849" max="14849" width="5.6640625" customWidth="1"/>
    <col min="14850" max="14850" width="19.88671875" customWidth="1"/>
    <col min="14851" max="14851" width="13.21875" customWidth="1"/>
    <col min="14852" max="14852" width="12.77734375" customWidth="1"/>
    <col min="14853" max="14853" width="13.21875" customWidth="1"/>
    <col min="15105" max="15105" width="5.6640625" customWidth="1"/>
    <col min="15106" max="15106" width="19.88671875" customWidth="1"/>
    <col min="15107" max="15107" width="13.21875" customWidth="1"/>
    <col min="15108" max="15108" width="12.77734375" customWidth="1"/>
    <col min="15109" max="15109" width="13.21875" customWidth="1"/>
    <col min="15361" max="15361" width="5.6640625" customWidth="1"/>
    <col min="15362" max="15362" width="19.88671875" customWidth="1"/>
    <col min="15363" max="15363" width="13.21875" customWidth="1"/>
    <col min="15364" max="15364" width="12.77734375" customWidth="1"/>
    <col min="15365" max="15365" width="13.21875" customWidth="1"/>
    <col min="15617" max="15617" width="5.6640625" customWidth="1"/>
    <col min="15618" max="15618" width="19.88671875" customWidth="1"/>
    <col min="15619" max="15619" width="13.21875" customWidth="1"/>
    <col min="15620" max="15620" width="12.77734375" customWidth="1"/>
    <col min="15621" max="15621" width="13.21875" customWidth="1"/>
    <col min="15873" max="15873" width="5.6640625" customWidth="1"/>
    <col min="15874" max="15874" width="19.88671875" customWidth="1"/>
    <col min="15875" max="15875" width="13.21875" customWidth="1"/>
    <col min="15876" max="15876" width="12.77734375" customWidth="1"/>
    <col min="15877" max="15877" width="13.21875" customWidth="1"/>
    <col min="16129" max="16129" width="5.6640625" customWidth="1"/>
    <col min="16130" max="16130" width="19.88671875" customWidth="1"/>
    <col min="16131" max="16131" width="13.21875" customWidth="1"/>
    <col min="16132" max="16132" width="12.77734375" customWidth="1"/>
    <col min="16133" max="16133" width="13.21875" customWidth="1"/>
  </cols>
  <sheetData>
    <row r="1" spans="1:6" ht="33.75" customHeight="1" thickBot="1">
      <c r="A1" s="22" t="s">
        <v>86</v>
      </c>
      <c r="B1" s="22"/>
      <c r="C1" s="22"/>
      <c r="D1" s="22"/>
      <c r="E1" s="22"/>
      <c r="F1" s="22"/>
    </row>
    <row r="2" spans="1:6" ht="21" customHeight="1" thickBot="1">
      <c r="A2" s="23" t="s">
        <v>1</v>
      </c>
      <c r="B2" s="24" t="s">
        <v>5</v>
      </c>
      <c r="C2" s="25" t="s">
        <v>2</v>
      </c>
      <c r="D2" s="25" t="s">
        <v>3</v>
      </c>
      <c r="E2" s="25" t="s">
        <v>0</v>
      </c>
      <c r="F2" s="26" t="s">
        <v>4</v>
      </c>
    </row>
    <row r="3" spans="1:6" ht="21" customHeight="1" thickTop="1">
      <c r="A3" s="27" t="s">
        <v>29</v>
      </c>
      <c r="B3" s="28" t="s">
        <v>12</v>
      </c>
      <c r="C3" s="29"/>
      <c r="D3" s="30"/>
      <c r="E3" s="31">
        <v>39245529</v>
      </c>
      <c r="F3" s="32"/>
    </row>
    <row r="4" spans="1:6" ht="21" customHeight="1">
      <c r="A4" s="33" t="s">
        <v>77</v>
      </c>
      <c r="B4" s="34" t="s">
        <v>87</v>
      </c>
      <c r="C4" s="35"/>
      <c r="D4" s="35">
        <v>5490000</v>
      </c>
      <c r="E4" s="30">
        <f>E3-D4</f>
        <v>33755529</v>
      </c>
      <c r="F4" s="36"/>
    </row>
    <row r="5" spans="1:6" ht="21" customHeight="1">
      <c r="A5" s="33" t="s">
        <v>13</v>
      </c>
      <c r="B5" s="34" t="s">
        <v>32</v>
      </c>
      <c r="C5" s="35"/>
      <c r="D5" s="35">
        <v>45500</v>
      </c>
      <c r="E5" s="30">
        <f>E4-D5</f>
        <v>33710029</v>
      </c>
      <c r="F5" s="36"/>
    </row>
    <row r="6" spans="1:6" ht="21" customHeight="1">
      <c r="A6" s="33"/>
      <c r="B6" s="34" t="s">
        <v>30</v>
      </c>
      <c r="C6" s="35">
        <v>450000</v>
      </c>
      <c r="D6" s="35"/>
      <c r="E6" s="30">
        <f>E5+C6</f>
        <v>34160029</v>
      </c>
      <c r="F6" s="36"/>
    </row>
    <row r="7" spans="1:6" ht="21" customHeight="1">
      <c r="A7" s="33" t="s">
        <v>88</v>
      </c>
      <c r="B7" s="34" t="s">
        <v>16</v>
      </c>
      <c r="C7" s="35"/>
      <c r="D7" s="35">
        <v>12600</v>
      </c>
      <c r="E7" s="30">
        <f>E6-D7</f>
        <v>34147429</v>
      </c>
      <c r="F7" s="36"/>
    </row>
    <row r="8" spans="1:6" ht="21" customHeight="1">
      <c r="A8" s="33" t="s">
        <v>17</v>
      </c>
      <c r="B8" s="34" t="s">
        <v>30</v>
      </c>
      <c r="C8" s="35">
        <v>138000</v>
      </c>
      <c r="D8" s="35"/>
      <c r="E8" s="37">
        <f>E7+C8</f>
        <v>34285429</v>
      </c>
      <c r="F8" s="51"/>
    </row>
    <row r="9" spans="1:6" ht="21" customHeight="1">
      <c r="A9" s="33" t="s">
        <v>36</v>
      </c>
      <c r="B9" s="34" t="s">
        <v>89</v>
      </c>
      <c r="C9" s="35">
        <v>1930000</v>
      </c>
      <c r="D9" s="35"/>
      <c r="E9" s="30">
        <f>E8+C9</f>
        <v>36215429</v>
      </c>
      <c r="F9" s="50" t="s">
        <v>90</v>
      </c>
    </row>
    <row r="10" spans="1:6" ht="21" customHeight="1">
      <c r="A10" s="33" t="s">
        <v>38</v>
      </c>
      <c r="B10" s="34" t="s">
        <v>23</v>
      </c>
      <c r="C10" s="35"/>
      <c r="D10" s="35">
        <v>6930</v>
      </c>
      <c r="E10" s="30">
        <f>E9-D10</f>
        <v>36208499</v>
      </c>
      <c r="F10" s="50"/>
    </row>
    <row r="11" spans="1:6" ht="21" customHeight="1">
      <c r="A11" s="33" t="s">
        <v>24</v>
      </c>
      <c r="B11" s="34" t="s">
        <v>91</v>
      </c>
      <c r="C11" s="35"/>
      <c r="D11" s="35">
        <v>11636320</v>
      </c>
      <c r="E11" s="30">
        <f>E10-D11</f>
        <v>24572179</v>
      </c>
      <c r="F11" s="36" t="s">
        <v>92</v>
      </c>
    </row>
    <row r="12" spans="1:6" ht="21" customHeight="1">
      <c r="A12" s="33"/>
      <c r="B12" s="34" t="s">
        <v>41</v>
      </c>
      <c r="C12" s="35"/>
      <c r="D12" s="35">
        <v>45730</v>
      </c>
      <c r="E12" s="30">
        <f>E11-D12</f>
        <v>24526449</v>
      </c>
      <c r="F12" s="36"/>
    </row>
    <row r="13" spans="1:6" ht="21" customHeight="1">
      <c r="A13" s="33" t="s">
        <v>93</v>
      </c>
      <c r="B13" s="34" t="s">
        <v>81</v>
      </c>
      <c r="C13" s="35"/>
      <c r="D13" s="35">
        <v>48700</v>
      </c>
      <c r="E13" s="30">
        <f>E12-D13</f>
        <v>24477749</v>
      </c>
      <c r="F13" s="36"/>
    </row>
    <row r="14" spans="1:6" ht="21" customHeight="1">
      <c r="A14" s="33"/>
      <c r="B14" s="34" t="s">
        <v>94</v>
      </c>
      <c r="C14" s="35"/>
      <c r="D14" s="35">
        <v>280000</v>
      </c>
      <c r="E14" s="30">
        <f>E13-D14</f>
        <v>24197749</v>
      </c>
      <c r="F14" s="36" t="s">
        <v>95</v>
      </c>
    </row>
    <row r="15" spans="1:6" s="1" customFormat="1" ht="24" customHeight="1" thickBot="1">
      <c r="A15" s="38"/>
      <c r="B15" s="39"/>
      <c r="C15" s="40">
        <f>SUM(C6:C14)</f>
        <v>2518000</v>
      </c>
      <c r="D15" s="41">
        <f>SUM(D4:D14)</f>
        <v>17565780</v>
      </c>
      <c r="E15" s="40">
        <v>24197749</v>
      </c>
      <c r="F15" s="42"/>
    </row>
    <row r="16" spans="1:6" s="44" customFormat="1" ht="21" customHeight="1">
      <c r="A16" s="43"/>
      <c r="D16" s="45"/>
    </row>
    <row r="17" spans="1:4" s="1" customFormat="1" ht="21" customHeight="1">
      <c r="A17" s="46"/>
      <c r="D17" s="47"/>
    </row>
    <row r="18" spans="1:4" s="1" customFormat="1" ht="21" customHeight="1">
      <c r="A18" s="46"/>
      <c r="D18" s="47"/>
    </row>
    <row r="19" spans="1:4" s="1" customFormat="1" ht="21" customHeight="1">
      <c r="A19" s="46"/>
      <c r="D19" s="47"/>
    </row>
    <row r="20" spans="1:4" s="1" customFormat="1" ht="21" customHeight="1">
      <c r="A20" s="46"/>
      <c r="D20" s="47"/>
    </row>
    <row r="21" spans="1:4" s="1" customFormat="1" ht="21" customHeight="1">
      <c r="A21" s="46"/>
      <c r="D21" s="47"/>
    </row>
    <row r="22" spans="1:4" s="1" customFormat="1" ht="21" customHeight="1">
      <c r="A22" s="46"/>
      <c r="D22" s="47"/>
    </row>
    <row r="23" spans="1:4" ht="21" customHeight="1"/>
    <row r="24" spans="1:4" ht="21" customHeight="1"/>
    <row r="25" spans="1:4" ht="21" customHeight="1"/>
    <row r="26" spans="1:4" ht="21" customHeight="1"/>
    <row r="27" spans="1:4" ht="21" customHeight="1"/>
    <row r="28" spans="1:4" ht="21" customHeight="1"/>
    <row r="29" spans="1:4" ht="21" customHeight="1"/>
    <row r="30" spans="1:4" ht="21" customHeight="1"/>
    <row r="31" spans="1:4" ht="21" customHeight="1"/>
    <row r="32" spans="1:4" ht="21" customHeight="1"/>
    <row r="33" ht="21" customHeight="1"/>
    <row r="34" ht="21" customHeight="1"/>
    <row r="35" ht="21" customHeight="1"/>
    <row r="36" ht="21" customHeight="1"/>
    <row r="37" ht="21" customHeight="1"/>
    <row r="38" ht="21" customHeight="1"/>
    <row r="39" ht="21" customHeight="1"/>
    <row r="40" ht="21" customHeight="1"/>
    <row r="41" ht="21" customHeight="1"/>
    <row r="42" ht="21" customHeight="1"/>
    <row r="43" ht="21" customHeight="1"/>
    <row r="44" ht="21" customHeight="1"/>
    <row r="45" ht="21" customHeight="1"/>
    <row r="46" ht="21" customHeight="1"/>
    <row r="47" ht="21" customHeight="1"/>
    <row r="48" ht="21" customHeight="1"/>
    <row r="49" ht="21" customHeight="1"/>
    <row r="50" ht="21" customHeight="1"/>
    <row r="51" ht="21" customHeight="1"/>
    <row r="52" ht="21" customHeight="1"/>
    <row r="53" ht="21" customHeight="1"/>
    <row r="54" ht="21" customHeight="1"/>
    <row r="55" ht="21" customHeight="1"/>
    <row r="56" ht="21" customHeight="1"/>
    <row r="57" ht="21" customHeight="1"/>
    <row r="58" ht="21" customHeight="1"/>
    <row r="59" ht="21" customHeight="1"/>
    <row r="60" ht="21" customHeight="1"/>
    <row r="61" ht="21" customHeight="1"/>
    <row r="62" ht="21" customHeight="1"/>
    <row r="63" ht="21" customHeight="1"/>
    <row r="64" ht="21" customHeight="1"/>
    <row r="65" ht="21" customHeight="1"/>
    <row r="66" ht="21" customHeight="1"/>
    <row r="67" ht="21" customHeight="1"/>
    <row r="68" ht="21" customHeight="1"/>
    <row r="69" ht="21" customHeight="1"/>
    <row r="70" ht="21" customHeight="1"/>
    <row r="71" ht="21" customHeight="1"/>
    <row r="72" ht="21" customHeight="1"/>
    <row r="73" ht="21" customHeight="1"/>
    <row r="74" ht="21" customHeight="1"/>
    <row r="75" ht="21" customHeight="1"/>
    <row r="76" ht="21" customHeight="1"/>
    <row r="77" ht="21" customHeight="1"/>
    <row r="78" ht="21" customHeight="1"/>
    <row r="79" ht="21" customHeight="1"/>
    <row r="80" ht="21" customHeight="1"/>
    <row r="81" ht="21" customHeight="1"/>
    <row r="82" ht="21" customHeight="1"/>
    <row r="83" ht="21" customHeight="1"/>
    <row r="84" ht="21" customHeight="1"/>
    <row r="85" ht="21" customHeight="1"/>
    <row r="86" ht="21" customHeight="1"/>
    <row r="87" ht="21" customHeight="1"/>
    <row r="88" ht="21" customHeight="1"/>
    <row r="89" ht="21" customHeight="1"/>
    <row r="90" ht="21" customHeight="1"/>
    <row r="91" ht="21" customHeight="1"/>
    <row r="92" ht="21" customHeight="1"/>
    <row r="93" ht="21" customHeight="1"/>
    <row r="94" ht="21" customHeight="1"/>
    <row r="95" ht="21" customHeight="1"/>
    <row r="96" ht="21" customHeight="1"/>
    <row r="97" ht="21" customHeight="1"/>
    <row r="98" ht="21" customHeight="1"/>
    <row r="99" ht="21" customHeight="1"/>
    <row r="100" ht="21" customHeight="1"/>
    <row r="101" ht="21" customHeight="1"/>
    <row r="102" ht="21" customHeight="1"/>
    <row r="103" ht="21" customHeight="1"/>
    <row r="104" ht="21" customHeight="1"/>
    <row r="105" ht="21" customHeight="1"/>
    <row r="106" ht="21" customHeight="1"/>
    <row r="107" ht="21" customHeight="1"/>
    <row r="108" ht="21" customHeight="1"/>
    <row r="109" ht="21" customHeight="1"/>
  </sheetData>
  <mergeCells count="2">
    <mergeCell ref="A1:F1"/>
    <mergeCell ref="A15:B15"/>
  </mergeCells>
  <phoneticPr fontId="1" type="noConversion"/>
  <printOptions horizontalCentered="1"/>
  <pageMargins left="0.74803149606299213" right="0.74803149606299213" top="0.98425196850393704" bottom="0.98425196850393704" header="0.51181102362204722" footer="0.51181102362204722"/>
  <pageSetup paperSize="9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>
  <dimension ref="A1:F117"/>
  <sheetViews>
    <sheetView topLeftCell="A7" workbookViewId="0">
      <selection activeCell="G25" sqref="G25"/>
    </sheetView>
  </sheetViews>
  <sheetFormatPr defaultRowHeight="13.5"/>
  <cols>
    <col min="1" max="1" width="5.6640625" style="48" customWidth="1"/>
    <col min="2" max="2" width="19.88671875" customWidth="1"/>
    <col min="3" max="3" width="13.21875" customWidth="1"/>
    <col min="4" max="4" width="12.77734375" style="49" customWidth="1"/>
    <col min="5" max="5" width="13.21875" customWidth="1"/>
    <col min="257" max="257" width="5.6640625" customWidth="1"/>
    <col min="258" max="258" width="19.88671875" customWidth="1"/>
    <col min="259" max="259" width="13.21875" customWidth="1"/>
    <col min="260" max="260" width="12.77734375" customWidth="1"/>
    <col min="261" max="261" width="13.21875" customWidth="1"/>
    <col min="513" max="513" width="5.6640625" customWidth="1"/>
    <col min="514" max="514" width="19.88671875" customWidth="1"/>
    <col min="515" max="515" width="13.21875" customWidth="1"/>
    <col min="516" max="516" width="12.77734375" customWidth="1"/>
    <col min="517" max="517" width="13.21875" customWidth="1"/>
    <col min="769" max="769" width="5.6640625" customWidth="1"/>
    <col min="770" max="770" width="19.88671875" customWidth="1"/>
    <col min="771" max="771" width="13.21875" customWidth="1"/>
    <col min="772" max="772" width="12.77734375" customWidth="1"/>
    <col min="773" max="773" width="13.21875" customWidth="1"/>
    <col min="1025" max="1025" width="5.6640625" customWidth="1"/>
    <col min="1026" max="1026" width="19.88671875" customWidth="1"/>
    <col min="1027" max="1027" width="13.21875" customWidth="1"/>
    <col min="1028" max="1028" width="12.77734375" customWidth="1"/>
    <col min="1029" max="1029" width="13.21875" customWidth="1"/>
    <col min="1281" max="1281" width="5.6640625" customWidth="1"/>
    <col min="1282" max="1282" width="19.88671875" customWidth="1"/>
    <col min="1283" max="1283" width="13.21875" customWidth="1"/>
    <col min="1284" max="1284" width="12.77734375" customWidth="1"/>
    <col min="1285" max="1285" width="13.21875" customWidth="1"/>
    <col min="1537" max="1537" width="5.6640625" customWidth="1"/>
    <col min="1538" max="1538" width="19.88671875" customWidth="1"/>
    <col min="1539" max="1539" width="13.21875" customWidth="1"/>
    <col min="1540" max="1540" width="12.77734375" customWidth="1"/>
    <col min="1541" max="1541" width="13.21875" customWidth="1"/>
    <col min="1793" max="1793" width="5.6640625" customWidth="1"/>
    <col min="1794" max="1794" width="19.88671875" customWidth="1"/>
    <col min="1795" max="1795" width="13.21875" customWidth="1"/>
    <col min="1796" max="1796" width="12.77734375" customWidth="1"/>
    <col min="1797" max="1797" width="13.21875" customWidth="1"/>
    <col min="2049" max="2049" width="5.6640625" customWidth="1"/>
    <col min="2050" max="2050" width="19.88671875" customWidth="1"/>
    <col min="2051" max="2051" width="13.21875" customWidth="1"/>
    <col min="2052" max="2052" width="12.77734375" customWidth="1"/>
    <col min="2053" max="2053" width="13.21875" customWidth="1"/>
    <col min="2305" max="2305" width="5.6640625" customWidth="1"/>
    <col min="2306" max="2306" width="19.88671875" customWidth="1"/>
    <col min="2307" max="2307" width="13.21875" customWidth="1"/>
    <col min="2308" max="2308" width="12.77734375" customWidth="1"/>
    <col min="2309" max="2309" width="13.21875" customWidth="1"/>
    <col min="2561" max="2561" width="5.6640625" customWidth="1"/>
    <col min="2562" max="2562" width="19.88671875" customWidth="1"/>
    <col min="2563" max="2563" width="13.21875" customWidth="1"/>
    <col min="2564" max="2564" width="12.77734375" customWidth="1"/>
    <col min="2565" max="2565" width="13.21875" customWidth="1"/>
    <col min="2817" max="2817" width="5.6640625" customWidth="1"/>
    <col min="2818" max="2818" width="19.88671875" customWidth="1"/>
    <col min="2819" max="2819" width="13.21875" customWidth="1"/>
    <col min="2820" max="2820" width="12.77734375" customWidth="1"/>
    <col min="2821" max="2821" width="13.21875" customWidth="1"/>
    <col min="3073" max="3073" width="5.6640625" customWidth="1"/>
    <col min="3074" max="3074" width="19.88671875" customWidth="1"/>
    <col min="3075" max="3075" width="13.21875" customWidth="1"/>
    <col min="3076" max="3076" width="12.77734375" customWidth="1"/>
    <col min="3077" max="3077" width="13.21875" customWidth="1"/>
    <col min="3329" max="3329" width="5.6640625" customWidth="1"/>
    <col min="3330" max="3330" width="19.88671875" customWidth="1"/>
    <col min="3331" max="3331" width="13.21875" customWidth="1"/>
    <col min="3332" max="3332" width="12.77734375" customWidth="1"/>
    <col min="3333" max="3333" width="13.21875" customWidth="1"/>
    <col min="3585" max="3585" width="5.6640625" customWidth="1"/>
    <col min="3586" max="3586" width="19.88671875" customWidth="1"/>
    <col min="3587" max="3587" width="13.21875" customWidth="1"/>
    <col min="3588" max="3588" width="12.77734375" customWidth="1"/>
    <col min="3589" max="3589" width="13.21875" customWidth="1"/>
    <col min="3841" max="3841" width="5.6640625" customWidth="1"/>
    <col min="3842" max="3842" width="19.88671875" customWidth="1"/>
    <col min="3843" max="3843" width="13.21875" customWidth="1"/>
    <col min="3844" max="3844" width="12.77734375" customWidth="1"/>
    <col min="3845" max="3845" width="13.21875" customWidth="1"/>
    <col min="4097" max="4097" width="5.6640625" customWidth="1"/>
    <col min="4098" max="4098" width="19.88671875" customWidth="1"/>
    <col min="4099" max="4099" width="13.21875" customWidth="1"/>
    <col min="4100" max="4100" width="12.77734375" customWidth="1"/>
    <col min="4101" max="4101" width="13.21875" customWidth="1"/>
    <col min="4353" max="4353" width="5.6640625" customWidth="1"/>
    <col min="4354" max="4354" width="19.88671875" customWidth="1"/>
    <col min="4355" max="4355" width="13.21875" customWidth="1"/>
    <col min="4356" max="4356" width="12.77734375" customWidth="1"/>
    <col min="4357" max="4357" width="13.21875" customWidth="1"/>
    <col min="4609" max="4609" width="5.6640625" customWidth="1"/>
    <col min="4610" max="4610" width="19.88671875" customWidth="1"/>
    <col min="4611" max="4611" width="13.21875" customWidth="1"/>
    <col min="4612" max="4612" width="12.77734375" customWidth="1"/>
    <col min="4613" max="4613" width="13.21875" customWidth="1"/>
    <col min="4865" max="4865" width="5.6640625" customWidth="1"/>
    <col min="4866" max="4866" width="19.88671875" customWidth="1"/>
    <col min="4867" max="4867" width="13.21875" customWidth="1"/>
    <col min="4868" max="4868" width="12.77734375" customWidth="1"/>
    <col min="4869" max="4869" width="13.21875" customWidth="1"/>
    <col min="5121" max="5121" width="5.6640625" customWidth="1"/>
    <col min="5122" max="5122" width="19.88671875" customWidth="1"/>
    <col min="5123" max="5123" width="13.21875" customWidth="1"/>
    <col min="5124" max="5124" width="12.77734375" customWidth="1"/>
    <col min="5125" max="5125" width="13.21875" customWidth="1"/>
    <col min="5377" max="5377" width="5.6640625" customWidth="1"/>
    <col min="5378" max="5378" width="19.88671875" customWidth="1"/>
    <col min="5379" max="5379" width="13.21875" customWidth="1"/>
    <col min="5380" max="5380" width="12.77734375" customWidth="1"/>
    <col min="5381" max="5381" width="13.21875" customWidth="1"/>
    <col min="5633" max="5633" width="5.6640625" customWidth="1"/>
    <col min="5634" max="5634" width="19.88671875" customWidth="1"/>
    <col min="5635" max="5635" width="13.21875" customWidth="1"/>
    <col min="5636" max="5636" width="12.77734375" customWidth="1"/>
    <col min="5637" max="5637" width="13.21875" customWidth="1"/>
    <col min="5889" max="5889" width="5.6640625" customWidth="1"/>
    <col min="5890" max="5890" width="19.88671875" customWidth="1"/>
    <col min="5891" max="5891" width="13.21875" customWidth="1"/>
    <col min="5892" max="5892" width="12.77734375" customWidth="1"/>
    <col min="5893" max="5893" width="13.21875" customWidth="1"/>
    <col min="6145" max="6145" width="5.6640625" customWidth="1"/>
    <col min="6146" max="6146" width="19.88671875" customWidth="1"/>
    <col min="6147" max="6147" width="13.21875" customWidth="1"/>
    <col min="6148" max="6148" width="12.77734375" customWidth="1"/>
    <col min="6149" max="6149" width="13.21875" customWidth="1"/>
    <col min="6401" max="6401" width="5.6640625" customWidth="1"/>
    <col min="6402" max="6402" width="19.88671875" customWidth="1"/>
    <col min="6403" max="6403" width="13.21875" customWidth="1"/>
    <col min="6404" max="6404" width="12.77734375" customWidth="1"/>
    <col min="6405" max="6405" width="13.21875" customWidth="1"/>
    <col min="6657" max="6657" width="5.6640625" customWidth="1"/>
    <col min="6658" max="6658" width="19.88671875" customWidth="1"/>
    <col min="6659" max="6659" width="13.21875" customWidth="1"/>
    <col min="6660" max="6660" width="12.77734375" customWidth="1"/>
    <col min="6661" max="6661" width="13.21875" customWidth="1"/>
    <col min="6913" max="6913" width="5.6640625" customWidth="1"/>
    <col min="6914" max="6914" width="19.88671875" customWidth="1"/>
    <col min="6915" max="6915" width="13.21875" customWidth="1"/>
    <col min="6916" max="6916" width="12.77734375" customWidth="1"/>
    <col min="6917" max="6917" width="13.21875" customWidth="1"/>
    <col min="7169" max="7169" width="5.6640625" customWidth="1"/>
    <col min="7170" max="7170" width="19.88671875" customWidth="1"/>
    <col min="7171" max="7171" width="13.21875" customWidth="1"/>
    <col min="7172" max="7172" width="12.77734375" customWidth="1"/>
    <col min="7173" max="7173" width="13.21875" customWidth="1"/>
    <col min="7425" max="7425" width="5.6640625" customWidth="1"/>
    <col min="7426" max="7426" width="19.88671875" customWidth="1"/>
    <col min="7427" max="7427" width="13.21875" customWidth="1"/>
    <col min="7428" max="7428" width="12.77734375" customWidth="1"/>
    <col min="7429" max="7429" width="13.21875" customWidth="1"/>
    <col min="7681" max="7681" width="5.6640625" customWidth="1"/>
    <col min="7682" max="7682" width="19.88671875" customWidth="1"/>
    <col min="7683" max="7683" width="13.21875" customWidth="1"/>
    <col min="7684" max="7684" width="12.77734375" customWidth="1"/>
    <col min="7685" max="7685" width="13.21875" customWidth="1"/>
    <col min="7937" max="7937" width="5.6640625" customWidth="1"/>
    <col min="7938" max="7938" width="19.88671875" customWidth="1"/>
    <col min="7939" max="7939" width="13.21875" customWidth="1"/>
    <col min="7940" max="7940" width="12.77734375" customWidth="1"/>
    <col min="7941" max="7941" width="13.21875" customWidth="1"/>
    <col min="8193" max="8193" width="5.6640625" customWidth="1"/>
    <col min="8194" max="8194" width="19.88671875" customWidth="1"/>
    <col min="8195" max="8195" width="13.21875" customWidth="1"/>
    <col min="8196" max="8196" width="12.77734375" customWidth="1"/>
    <col min="8197" max="8197" width="13.21875" customWidth="1"/>
    <col min="8449" max="8449" width="5.6640625" customWidth="1"/>
    <col min="8450" max="8450" width="19.88671875" customWidth="1"/>
    <col min="8451" max="8451" width="13.21875" customWidth="1"/>
    <col min="8452" max="8452" width="12.77734375" customWidth="1"/>
    <col min="8453" max="8453" width="13.21875" customWidth="1"/>
    <col min="8705" max="8705" width="5.6640625" customWidth="1"/>
    <col min="8706" max="8706" width="19.88671875" customWidth="1"/>
    <col min="8707" max="8707" width="13.21875" customWidth="1"/>
    <col min="8708" max="8708" width="12.77734375" customWidth="1"/>
    <col min="8709" max="8709" width="13.21875" customWidth="1"/>
    <col min="8961" max="8961" width="5.6640625" customWidth="1"/>
    <col min="8962" max="8962" width="19.88671875" customWidth="1"/>
    <col min="8963" max="8963" width="13.21875" customWidth="1"/>
    <col min="8964" max="8964" width="12.77734375" customWidth="1"/>
    <col min="8965" max="8965" width="13.21875" customWidth="1"/>
    <col min="9217" max="9217" width="5.6640625" customWidth="1"/>
    <col min="9218" max="9218" width="19.88671875" customWidth="1"/>
    <col min="9219" max="9219" width="13.21875" customWidth="1"/>
    <col min="9220" max="9220" width="12.77734375" customWidth="1"/>
    <col min="9221" max="9221" width="13.21875" customWidth="1"/>
    <col min="9473" max="9473" width="5.6640625" customWidth="1"/>
    <col min="9474" max="9474" width="19.88671875" customWidth="1"/>
    <col min="9475" max="9475" width="13.21875" customWidth="1"/>
    <col min="9476" max="9476" width="12.77734375" customWidth="1"/>
    <col min="9477" max="9477" width="13.21875" customWidth="1"/>
    <col min="9729" max="9729" width="5.6640625" customWidth="1"/>
    <col min="9730" max="9730" width="19.88671875" customWidth="1"/>
    <col min="9731" max="9731" width="13.21875" customWidth="1"/>
    <col min="9732" max="9732" width="12.77734375" customWidth="1"/>
    <col min="9733" max="9733" width="13.21875" customWidth="1"/>
    <col min="9985" max="9985" width="5.6640625" customWidth="1"/>
    <col min="9986" max="9986" width="19.88671875" customWidth="1"/>
    <col min="9987" max="9987" width="13.21875" customWidth="1"/>
    <col min="9988" max="9988" width="12.77734375" customWidth="1"/>
    <col min="9989" max="9989" width="13.21875" customWidth="1"/>
    <col min="10241" max="10241" width="5.6640625" customWidth="1"/>
    <col min="10242" max="10242" width="19.88671875" customWidth="1"/>
    <col min="10243" max="10243" width="13.21875" customWidth="1"/>
    <col min="10244" max="10244" width="12.77734375" customWidth="1"/>
    <col min="10245" max="10245" width="13.21875" customWidth="1"/>
    <col min="10497" max="10497" width="5.6640625" customWidth="1"/>
    <col min="10498" max="10498" width="19.88671875" customWidth="1"/>
    <col min="10499" max="10499" width="13.21875" customWidth="1"/>
    <col min="10500" max="10500" width="12.77734375" customWidth="1"/>
    <col min="10501" max="10501" width="13.21875" customWidth="1"/>
    <col min="10753" max="10753" width="5.6640625" customWidth="1"/>
    <col min="10754" max="10754" width="19.88671875" customWidth="1"/>
    <col min="10755" max="10755" width="13.21875" customWidth="1"/>
    <col min="10756" max="10756" width="12.77734375" customWidth="1"/>
    <col min="10757" max="10757" width="13.21875" customWidth="1"/>
    <col min="11009" max="11009" width="5.6640625" customWidth="1"/>
    <col min="11010" max="11010" width="19.88671875" customWidth="1"/>
    <col min="11011" max="11011" width="13.21875" customWidth="1"/>
    <col min="11012" max="11012" width="12.77734375" customWidth="1"/>
    <col min="11013" max="11013" width="13.21875" customWidth="1"/>
    <col min="11265" max="11265" width="5.6640625" customWidth="1"/>
    <col min="11266" max="11266" width="19.88671875" customWidth="1"/>
    <col min="11267" max="11267" width="13.21875" customWidth="1"/>
    <col min="11268" max="11268" width="12.77734375" customWidth="1"/>
    <col min="11269" max="11269" width="13.21875" customWidth="1"/>
    <col min="11521" max="11521" width="5.6640625" customWidth="1"/>
    <col min="11522" max="11522" width="19.88671875" customWidth="1"/>
    <col min="11523" max="11523" width="13.21875" customWidth="1"/>
    <col min="11524" max="11524" width="12.77734375" customWidth="1"/>
    <col min="11525" max="11525" width="13.21875" customWidth="1"/>
    <col min="11777" max="11777" width="5.6640625" customWidth="1"/>
    <col min="11778" max="11778" width="19.88671875" customWidth="1"/>
    <col min="11779" max="11779" width="13.21875" customWidth="1"/>
    <col min="11780" max="11780" width="12.77734375" customWidth="1"/>
    <col min="11781" max="11781" width="13.21875" customWidth="1"/>
    <col min="12033" max="12033" width="5.6640625" customWidth="1"/>
    <col min="12034" max="12034" width="19.88671875" customWidth="1"/>
    <col min="12035" max="12035" width="13.21875" customWidth="1"/>
    <col min="12036" max="12036" width="12.77734375" customWidth="1"/>
    <col min="12037" max="12037" width="13.21875" customWidth="1"/>
    <col min="12289" max="12289" width="5.6640625" customWidth="1"/>
    <col min="12290" max="12290" width="19.88671875" customWidth="1"/>
    <col min="12291" max="12291" width="13.21875" customWidth="1"/>
    <col min="12292" max="12292" width="12.77734375" customWidth="1"/>
    <col min="12293" max="12293" width="13.21875" customWidth="1"/>
    <col min="12545" max="12545" width="5.6640625" customWidth="1"/>
    <col min="12546" max="12546" width="19.88671875" customWidth="1"/>
    <col min="12547" max="12547" width="13.21875" customWidth="1"/>
    <col min="12548" max="12548" width="12.77734375" customWidth="1"/>
    <col min="12549" max="12549" width="13.21875" customWidth="1"/>
    <col min="12801" max="12801" width="5.6640625" customWidth="1"/>
    <col min="12802" max="12802" width="19.88671875" customWidth="1"/>
    <col min="12803" max="12803" width="13.21875" customWidth="1"/>
    <col min="12804" max="12804" width="12.77734375" customWidth="1"/>
    <col min="12805" max="12805" width="13.21875" customWidth="1"/>
    <col min="13057" max="13057" width="5.6640625" customWidth="1"/>
    <col min="13058" max="13058" width="19.88671875" customWidth="1"/>
    <col min="13059" max="13059" width="13.21875" customWidth="1"/>
    <col min="13060" max="13060" width="12.77734375" customWidth="1"/>
    <col min="13061" max="13061" width="13.21875" customWidth="1"/>
    <col min="13313" max="13313" width="5.6640625" customWidth="1"/>
    <col min="13314" max="13314" width="19.88671875" customWidth="1"/>
    <col min="13315" max="13315" width="13.21875" customWidth="1"/>
    <col min="13316" max="13316" width="12.77734375" customWidth="1"/>
    <col min="13317" max="13317" width="13.21875" customWidth="1"/>
    <col min="13569" max="13569" width="5.6640625" customWidth="1"/>
    <col min="13570" max="13570" width="19.88671875" customWidth="1"/>
    <col min="13571" max="13571" width="13.21875" customWidth="1"/>
    <col min="13572" max="13572" width="12.77734375" customWidth="1"/>
    <col min="13573" max="13573" width="13.21875" customWidth="1"/>
    <col min="13825" max="13825" width="5.6640625" customWidth="1"/>
    <col min="13826" max="13826" width="19.88671875" customWidth="1"/>
    <col min="13827" max="13827" width="13.21875" customWidth="1"/>
    <col min="13828" max="13828" width="12.77734375" customWidth="1"/>
    <col min="13829" max="13829" width="13.21875" customWidth="1"/>
    <col min="14081" max="14081" width="5.6640625" customWidth="1"/>
    <col min="14082" max="14082" width="19.88671875" customWidth="1"/>
    <col min="14083" max="14083" width="13.21875" customWidth="1"/>
    <col min="14084" max="14084" width="12.77734375" customWidth="1"/>
    <col min="14085" max="14085" width="13.21875" customWidth="1"/>
    <col min="14337" max="14337" width="5.6640625" customWidth="1"/>
    <col min="14338" max="14338" width="19.88671875" customWidth="1"/>
    <col min="14339" max="14339" width="13.21875" customWidth="1"/>
    <col min="14340" max="14340" width="12.77734375" customWidth="1"/>
    <col min="14341" max="14341" width="13.21875" customWidth="1"/>
    <col min="14593" max="14593" width="5.6640625" customWidth="1"/>
    <col min="14594" max="14594" width="19.88671875" customWidth="1"/>
    <col min="14595" max="14595" width="13.21875" customWidth="1"/>
    <col min="14596" max="14596" width="12.77734375" customWidth="1"/>
    <col min="14597" max="14597" width="13.21875" customWidth="1"/>
    <col min="14849" max="14849" width="5.6640625" customWidth="1"/>
    <col min="14850" max="14850" width="19.88671875" customWidth="1"/>
    <col min="14851" max="14851" width="13.21875" customWidth="1"/>
    <col min="14852" max="14852" width="12.77734375" customWidth="1"/>
    <col min="14853" max="14853" width="13.21875" customWidth="1"/>
    <col min="15105" max="15105" width="5.6640625" customWidth="1"/>
    <col min="15106" max="15106" width="19.88671875" customWidth="1"/>
    <col min="15107" max="15107" width="13.21875" customWidth="1"/>
    <col min="15108" max="15108" width="12.77734375" customWidth="1"/>
    <col min="15109" max="15109" width="13.21875" customWidth="1"/>
    <col min="15361" max="15361" width="5.6640625" customWidth="1"/>
    <col min="15362" max="15362" width="19.88671875" customWidth="1"/>
    <col min="15363" max="15363" width="13.21875" customWidth="1"/>
    <col min="15364" max="15364" width="12.77734375" customWidth="1"/>
    <col min="15365" max="15365" width="13.21875" customWidth="1"/>
    <col min="15617" max="15617" width="5.6640625" customWidth="1"/>
    <col min="15618" max="15618" width="19.88671875" customWidth="1"/>
    <col min="15619" max="15619" width="13.21875" customWidth="1"/>
    <col min="15620" max="15620" width="12.77734375" customWidth="1"/>
    <col min="15621" max="15621" width="13.21875" customWidth="1"/>
    <col min="15873" max="15873" width="5.6640625" customWidth="1"/>
    <col min="15874" max="15874" width="19.88671875" customWidth="1"/>
    <col min="15875" max="15875" width="13.21875" customWidth="1"/>
    <col min="15876" max="15876" width="12.77734375" customWidth="1"/>
    <col min="15877" max="15877" width="13.21875" customWidth="1"/>
    <col min="16129" max="16129" width="5.6640625" customWidth="1"/>
    <col min="16130" max="16130" width="19.88671875" customWidth="1"/>
    <col min="16131" max="16131" width="13.21875" customWidth="1"/>
    <col min="16132" max="16132" width="12.77734375" customWidth="1"/>
    <col min="16133" max="16133" width="13.21875" customWidth="1"/>
  </cols>
  <sheetData>
    <row r="1" spans="1:6" ht="33.75" customHeight="1" thickBot="1">
      <c r="A1" s="22" t="s">
        <v>96</v>
      </c>
      <c r="B1" s="22"/>
      <c r="C1" s="22"/>
      <c r="D1" s="22"/>
      <c r="E1" s="22"/>
      <c r="F1" s="22"/>
    </row>
    <row r="2" spans="1:6" ht="21" customHeight="1" thickBot="1">
      <c r="A2" s="23" t="s">
        <v>1</v>
      </c>
      <c r="B2" s="24" t="s">
        <v>5</v>
      </c>
      <c r="C2" s="25" t="s">
        <v>2</v>
      </c>
      <c r="D2" s="25" t="s">
        <v>3</v>
      </c>
      <c r="E2" s="25" t="s">
        <v>0</v>
      </c>
      <c r="F2" s="26" t="s">
        <v>4</v>
      </c>
    </row>
    <row r="3" spans="1:6" ht="21" customHeight="1" thickTop="1">
      <c r="A3" s="27" t="s">
        <v>97</v>
      </c>
      <c r="B3" s="28" t="s">
        <v>98</v>
      </c>
      <c r="C3" s="29"/>
      <c r="D3" s="30"/>
      <c r="E3" s="31">
        <v>24197749</v>
      </c>
      <c r="F3" s="32"/>
    </row>
    <row r="4" spans="1:6" ht="21" customHeight="1">
      <c r="A4" s="33" t="s">
        <v>99</v>
      </c>
      <c r="B4" s="34" t="s">
        <v>100</v>
      </c>
      <c r="C4" s="35"/>
      <c r="D4" s="35">
        <v>5640000</v>
      </c>
      <c r="E4" s="30">
        <f>E3-D4</f>
        <v>18557749</v>
      </c>
      <c r="F4" s="36"/>
    </row>
    <row r="5" spans="1:6" ht="21" customHeight="1">
      <c r="A5" s="33" t="s">
        <v>101</v>
      </c>
      <c r="B5" s="34" t="s">
        <v>102</v>
      </c>
      <c r="C5" s="35"/>
      <c r="D5" s="35">
        <v>15200</v>
      </c>
      <c r="E5" s="30">
        <f>E4-D5</f>
        <v>18542549</v>
      </c>
      <c r="F5" s="36"/>
    </row>
    <row r="6" spans="1:6" ht="21" customHeight="1">
      <c r="A6" s="33" t="s">
        <v>103</v>
      </c>
      <c r="B6" s="34" t="s">
        <v>104</v>
      </c>
      <c r="C6" s="35"/>
      <c r="D6" s="35">
        <v>605000</v>
      </c>
      <c r="E6" s="30">
        <f>E5-D6</f>
        <v>17937549</v>
      </c>
      <c r="F6" s="36" t="s">
        <v>105</v>
      </c>
    </row>
    <row r="7" spans="1:6" ht="21" customHeight="1">
      <c r="A7" s="33" t="s">
        <v>106</v>
      </c>
      <c r="B7" s="34" t="s">
        <v>107</v>
      </c>
      <c r="C7" s="35">
        <v>20836500</v>
      </c>
      <c r="D7" s="35"/>
      <c r="E7" s="30">
        <f>E6+C7</f>
        <v>38774049</v>
      </c>
      <c r="F7" s="36"/>
    </row>
    <row r="8" spans="1:6" ht="21" customHeight="1">
      <c r="A8" s="33" t="s">
        <v>108</v>
      </c>
      <c r="B8" s="34" t="s">
        <v>109</v>
      </c>
      <c r="C8" s="35">
        <v>1044000</v>
      </c>
      <c r="D8" s="35"/>
      <c r="E8" s="30">
        <f>E7+C8</f>
        <v>39818049</v>
      </c>
      <c r="F8" s="36"/>
    </row>
    <row r="9" spans="1:6" ht="21" customHeight="1">
      <c r="A9" s="33" t="s">
        <v>110</v>
      </c>
      <c r="B9" s="34" t="s">
        <v>111</v>
      </c>
      <c r="C9" s="35">
        <v>7668</v>
      </c>
      <c r="D9" s="35"/>
      <c r="E9" s="30">
        <f>E8+C9</f>
        <v>39825717</v>
      </c>
      <c r="F9" s="36"/>
    </row>
    <row r="10" spans="1:6" ht="21" customHeight="1">
      <c r="A10" s="33" t="s">
        <v>112</v>
      </c>
      <c r="B10" s="34" t="s">
        <v>113</v>
      </c>
      <c r="C10" s="35"/>
      <c r="D10" s="35">
        <v>90000</v>
      </c>
      <c r="E10" s="30">
        <f>E9-D10</f>
        <v>39735717</v>
      </c>
      <c r="F10" s="36"/>
    </row>
    <row r="11" spans="1:6" ht="21" customHeight="1">
      <c r="A11" s="33"/>
      <c r="B11" s="34" t="s">
        <v>109</v>
      </c>
      <c r="C11" s="35">
        <v>1152000</v>
      </c>
      <c r="D11" s="35"/>
      <c r="E11" s="30">
        <f>E10+C11</f>
        <v>40887717</v>
      </c>
      <c r="F11" s="36"/>
    </row>
    <row r="12" spans="1:6" ht="21" customHeight="1">
      <c r="A12" s="33" t="s">
        <v>114</v>
      </c>
      <c r="B12" s="34" t="s">
        <v>115</v>
      </c>
      <c r="C12" s="35"/>
      <c r="D12" s="35">
        <v>500000</v>
      </c>
      <c r="E12" s="30">
        <f t="shared" ref="E12:E19" si="0">E11-D12</f>
        <v>40387717</v>
      </c>
      <c r="F12" s="36"/>
    </row>
    <row r="13" spans="1:6" ht="21" customHeight="1">
      <c r="A13" s="33" t="s">
        <v>116</v>
      </c>
      <c r="B13" s="34" t="s">
        <v>117</v>
      </c>
      <c r="C13" s="35"/>
      <c r="D13" s="35">
        <v>48000</v>
      </c>
      <c r="E13" s="37">
        <f t="shared" si="0"/>
        <v>40339717</v>
      </c>
      <c r="F13" s="51"/>
    </row>
    <row r="14" spans="1:6" ht="21" customHeight="1">
      <c r="A14" s="33"/>
      <c r="B14" s="34" t="s">
        <v>118</v>
      </c>
      <c r="C14" s="35"/>
      <c r="D14" s="35">
        <v>156000</v>
      </c>
      <c r="E14" s="30">
        <f t="shared" si="0"/>
        <v>40183717</v>
      </c>
      <c r="F14" s="50"/>
    </row>
    <row r="15" spans="1:6" ht="21" customHeight="1">
      <c r="A15" s="33" t="s">
        <v>119</v>
      </c>
      <c r="B15" s="34" t="s">
        <v>120</v>
      </c>
      <c r="C15" s="35"/>
      <c r="D15" s="35">
        <v>365000</v>
      </c>
      <c r="E15" s="30">
        <f t="shared" si="0"/>
        <v>39818717</v>
      </c>
      <c r="F15" s="50"/>
    </row>
    <row r="16" spans="1:6" ht="21" customHeight="1">
      <c r="A16" s="33" t="s">
        <v>121</v>
      </c>
      <c r="B16" s="34" t="s">
        <v>122</v>
      </c>
      <c r="C16" s="35"/>
      <c r="D16" s="35">
        <v>6930</v>
      </c>
      <c r="E16" s="30">
        <f t="shared" si="0"/>
        <v>39811787</v>
      </c>
      <c r="F16" s="36"/>
    </row>
    <row r="17" spans="1:6" ht="21" customHeight="1">
      <c r="A17" s="33" t="s">
        <v>123</v>
      </c>
      <c r="B17" s="34" t="s">
        <v>124</v>
      </c>
      <c r="C17" s="35"/>
      <c r="D17" s="35">
        <v>45730</v>
      </c>
      <c r="E17" s="30">
        <f t="shared" si="0"/>
        <v>39766057</v>
      </c>
      <c r="F17" s="36"/>
    </row>
    <row r="18" spans="1:6" ht="21" customHeight="1">
      <c r="A18" s="33" t="s">
        <v>125</v>
      </c>
      <c r="B18" s="34" t="s">
        <v>126</v>
      </c>
      <c r="C18" s="35"/>
      <c r="D18" s="35">
        <v>100000</v>
      </c>
      <c r="E18" s="30">
        <f t="shared" si="0"/>
        <v>39666057</v>
      </c>
      <c r="F18" s="36"/>
    </row>
    <row r="19" spans="1:6" ht="21" customHeight="1">
      <c r="A19" s="33"/>
      <c r="B19" s="34" t="s">
        <v>127</v>
      </c>
      <c r="C19" s="35"/>
      <c r="D19" s="35">
        <v>250000</v>
      </c>
      <c r="E19" s="30">
        <f t="shared" si="0"/>
        <v>39416057</v>
      </c>
      <c r="F19" s="36"/>
    </row>
    <row r="20" spans="1:6" ht="21" customHeight="1">
      <c r="A20" s="33" t="s">
        <v>128</v>
      </c>
      <c r="B20" s="34" t="s">
        <v>129</v>
      </c>
      <c r="C20" s="35"/>
      <c r="D20" s="35">
        <v>81000</v>
      </c>
      <c r="E20" s="30">
        <f>E19-D20</f>
        <v>39335057</v>
      </c>
      <c r="F20" s="36"/>
    </row>
    <row r="21" spans="1:6" ht="21" customHeight="1">
      <c r="A21" s="33"/>
      <c r="B21" s="34" t="s">
        <v>109</v>
      </c>
      <c r="C21" s="35">
        <v>324000</v>
      </c>
      <c r="D21" s="35"/>
      <c r="E21" s="30">
        <f>E20+C21</f>
        <v>39659057</v>
      </c>
      <c r="F21" s="36"/>
    </row>
    <row r="22" spans="1:6" ht="21" customHeight="1">
      <c r="A22" s="33"/>
      <c r="B22" s="34" t="s">
        <v>130</v>
      </c>
      <c r="C22" s="35"/>
      <c r="D22" s="35">
        <v>80000</v>
      </c>
      <c r="E22" s="30">
        <f>E21-D22</f>
        <v>39579057</v>
      </c>
      <c r="F22" s="36"/>
    </row>
    <row r="23" spans="1:6" s="1" customFormat="1" ht="24" customHeight="1" thickBot="1">
      <c r="A23" s="38"/>
      <c r="B23" s="39"/>
      <c r="C23" s="40">
        <f>SUM(C7:C22)</f>
        <v>23364168</v>
      </c>
      <c r="D23" s="41">
        <f>SUM(D4:D22)</f>
        <v>7982860</v>
      </c>
      <c r="E23" s="40">
        <v>39579057</v>
      </c>
      <c r="F23" s="42"/>
    </row>
    <row r="24" spans="1:6" s="44" customFormat="1" ht="21" customHeight="1">
      <c r="A24" s="43"/>
      <c r="D24" s="45"/>
    </row>
    <row r="25" spans="1:6" s="1" customFormat="1" ht="21" customHeight="1">
      <c r="A25" s="46"/>
      <c r="D25" s="47"/>
    </row>
    <row r="26" spans="1:6" s="1" customFormat="1" ht="21" customHeight="1">
      <c r="A26" s="46"/>
      <c r="D26" s="47"/>
    </row>
    <row r="27" spans="1:6" s="1" customFormat="1" ht="21" customHeight="1">
      <c r="A27" s="46"/>
      <c r="D27" s="47"/>
    </row>
    <row r="28" spans="1:6" s="1" customFormat="1" ht="21" customHeight="1">
      <c r="A28" s="46"/>
      <c r="D28" s="47"/>
    </row>
    <row r="29" spans="1:6" s="1" customFormat="1" ht="21" customHeight="1">
      <c r="A29" s="46"/>
      <c r="D29" s="47"/>
    </row>
    <row r="30" spans="1:6" s="1" customFormat="1" ht="21" customHeight="1">
      <c r="A30" s="46"/>
      <c r="D30" s="47"/>
    </row>
    <row r="31" spans="1:6" ht="21" customHeight="1"/>
    <row r="32" spans="1:6" ht="21" customHeight="1"/>
    <row r="33" ht="21" customHeight="1"/>
    <row r="34" ht="21" customHeight="1"/>
    <row r="35" ht="21" customHeight="1"/>
    <row r="36" ht="21" customHeight="1"/>
    <row r="37" ht="21" customHeight="1"/>
    <row r="38" ht="21" customHeight="1"/>
    <row r="39" ht="21" customHeight="1"/>
    <row r="40" ht="21" customHeight="1"/>
    <row r="41" ht="21" customHeight="1"/>
    <row r="42" ht="21" customHeight="1"/>
    <row r="43" ht="21" customHeight="1"/>
    <row r="44" ht="21" customHeight="1"/>
    <row r="45" ht="21" customHeight="1"/>
    <row r="46" ht="21" customHeight="1"/>
    <row r="47" ht="21" customHeight="1"/>
    <row r="48" ht="21" customHeight="1"/>
    <row r="49" ht="21" customHeight="1"/>
    <row r="50" ht="21" customHeight="1"/>
    <row r="51" ht="21" customHeight="1"/>
    <row r="52" ht="21" customHeight="1"/>
    <row r="53" ht="21" customHeight="1"/>
    <row r="54" ht="21" customHeight="1"/>
    <row r="55" ht="21" customHeight="1"/>
    <row r="56" ht="21" customHeight="1"/>
    <row r="57" ht="21" customHeight="1"/>
    <row r="58" ht="21" customHeight="1"/>
    <row r="59" ht="21" customHeight="1"/>
    <row r="60" ht="21" customHeight="1"/>
    <row r="61" ht="21" customHeight="1"/>
    <row r="62" ht="21" customHeight="1"/>
    <row r="63" ht="21" customHeight="1"/>
    <row r="64" ht="21" customHeight="1"/>
    <row r="65" ht="21" customHeight="1"/>
    <row r="66" ht="21" customHeight="1"/>
    <row r="67" ht="21" customHeight="1"/>
    <row r="68" ht="21" customHeight="1"/>
    <row r="69" ht="21" customHeight="1"/>
    <row r="70" ht="21" customHeight="1"/>
    <row r="71" ht="21" customHeight="1"/>
    <row r="72" ht="21" customHeight="1"/>
    <row r="73" ht="21" customHeight="1"/>
    <row r="74" ht="21" customHeight="1"/>
    <row r="75" ht="21" customHeight="1"/>
    <row r="76" ht="21" customHeight="1"/>
    <row r="77" ht="21" customHeight="1"/>
    <row r="78" ht="21" customHeight="1"/>
    <row r="79" ht="21" customHeight="1"/>
    <row r="80" ht="21" customHeight="1"/>
    <row r="81" ht="21" customHeight="1"/>
    <row r="82" ht="21" customHeight="1"/>
    <row r="83" ht="21" customHeight="1"/>
    <row r="84" ht="21" customHeight="1"/>
    <row r="85" ht="21" customHeight="1"/>
    <row r="86" ht="21" customHeight="1"/>
    <row r="87" ht="21" customHeight="1"/>
    <row r="88" ht="21" customHeight="1"/>
    <row r="89" ht="21" customHeight="1"/>
    <row r="90" ht="21" customHeight="1"/>
    <row r="91" ht="21" customHeight="1"/>
    <row r="92" ht="21" customHeight="1"/>
    <row r="93" ht="21" customHeight="1"/>
    <row r="94" ht="21" customHeight="1"/>
    <row r="95" ht="21" customHeight="1"/>
    <row r="96" ht="21" customHeight="1"/>
    <row r="97" ht="21" customHeight="1"/>
    <row r="98" ht="21" customHeight="1"/>
    <row r="99" ht="21" customHeight="1"/>
    <row r="100" ht="21" customHeight="1"/>
    <row r="101" ht="21" customHeight="1"/>
    <row r="102" ht="21" customHeight="1"/>
    <row r="103" ht="21" customHeight="1"/>
    <row r="104" ht="21" customHeight="1"/>
    <row r="105" ht="21" customHeight="1"/>
    <row r="106" ht="21" customHeight="1"/>
    <row r="107" ht="21" customHeight="1"/>
    <row r="108" ht="21" customHeight="1"/>
    <row r="109" ht="21" customHeight="1"/>
    <row r="110" ht="21" customHeight="1"/>
    <row r="111" ht="21" customHeight="1"/>
    <row r="112" ht="21" customHeight="1"/>
    <row r="113" ht="21" customHeight="1"/>
    <row r="114" ht="21" customHeight="1"/>
    <row r="115" ht="21" customHeight="1"/>
    <row r="116" ht="21" customHeight="1"/>
    <row r="117" ht="21" customHeight="1"/>
  </sheetData>
  <mergeCells count="2">
    <mergeCell ref="A1:F1"/>
    <mergeCell ref="A23:B23"/>
  </mergeCells>
  <phoneticPr fontId="1" type="noConversion"/>
  <printOptions horizontalCentered="1"/>
  <pageMargins left="0.74803149606299213" right="0.74803149606299213" top="0.98425196850393704" bottom="0.98425196850393704" header="0.51181102362204722" footer="0.51181102362204722"/>
  <pageSetup paperSize="9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>
  <dimension ref="A1"/>
  <sheetViews>
    <sheetView workbookViewId="0">
      <selection activeCell="I38" sqref="I38"/>
    </sheetView>
  </sheetViews>
  <sheetFormatPr defaultRowHeight="13.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이름이 지정된 범위</vt:lpstr>
      </vt:variant>
      <vt:variant>
        <vt:i4>1</vt:i4>
      </vt:variant>
    </vt:vector>
  </HeadingPairs>
  <TitlesOfParts>
    <vt:vector size="9" baseType="lpstr">
      <vt:lpstr>총괄</vt:lpstr>
      <vt:lpstr>1월</vt:lpstr>
      <vt:lpstr>2월</vt:lpstr>
      <vt:lpstr>3월</vt:lpstr>
      <vt:lpstr>4월</vt:lpstr>
      <vt:lpstr>5월</vt:lpstr>
      <vt:lpstr>6월</vt:lpstr>
      <vt:lpstr>Sheet1</vt:lpstr>
      <vt:lpstr>총괄!Print_Area</vt:lpstr>
    </vt:vector>
  </TitlesOfParts>
  <Company>,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,</dc:creator>
  <cp:lastModifiedBy>TG</cp:lastModifiedBy>
  <cp:lastPrinted>2018-01-06T00:34:40Z</cp:lastPrinted>
  <dcterms:created xsi:type="dcterms:W3CDTF">2013-01-16T01:29:36Z</dcterms:created>
  <dcterms:modified xsi:type="dcterms:W3CDTF">2019-07-18T07:06:42Z</dcterms:modified>
</cp:coreProperties>
</file>