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MYPC\Desktop\★간이급수시설\(2)수질검사\2022년\"/>
    </mc:Choice>
  </mc:AlternateContent>
  <bookViews>
    <workbookView xWindow="0" yWindow="0" windowWidth="28800" windowHeight="12255" tabRatio="377"/>
  </bookViews>
  <sheets>
    <sheet name="2022-2분기" sheetId="2" r:id="rId1"/>
    <sheet name="Sheet1" sheetId="1" r:id="rId2"/>
  </sheets>
  <definedNames>
    <definedName name="_xlnm._FilterDatabase" localSheetId="0" hidden="1">'2022-2분기'!$A$1:$X$29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" i="2" l="1"/>
  <c r="Z4" i="2"/>
  <c r="Z3" i="2"/>
  <c r="Q4" i="2" l="1"/>
  <c r="Y4" i="2" l="1"/>
  <c r="W4" i="2"/>
  <c r="V4" i="2"/>
  <c r="U4" i="2"/>
  <c r="T4" i="2"/>
  <c r="S4" i="2"/>
  <c r="R4" i="2"/>
  <c r="P4" i="2"/>
  <c r="O4" i="2"/>
  <c r="N4" i="2"/>
  <c r="L4" i="2"/>
  <c r="Y3" i="2"/>
  <c r="W3" i="2"/>
  <c r="V3" i="2"/>
  <c r="U3" i="2"/>
  <c r="T3" i="2"/>
  <c r="S3" i="2"/>
  <c r="R3" i="2"/>
  <c r="Q3" i="2"/>
  <c r="P3" i="2"/>
  <c r="O3" i="2"/>
  <c r="N3" i="2"/>
  <c r="L3" i="2"/>
  <c r="Y2" i="2"/>
  <c r="W2" i="2"/>
  <c r="V2" i="2"/>
  <c r="U2" i="2"/>
  <c r="T2" i="2"/>
  <c r="S2" i="2"/>
  <c r="R2" i="2"/>
  <c r="Q2" i="2"/>
  <c r="P2" i="2"/>
  <c r="O2" i="2"/>
  <c r="N2" i="2"/>
  <c r="L2" i="2"/>
</calcChain>
</file>

<file path=xl/sharedStrings.xml><?xml version="1.0" encoding="utf-8"?>
<sst xmlns="http://schemas.openxmlformats.org/spreadsheetml/2006/main" count="522" uniqueCount="133">
  <si>
    <t>순번</t>
  </si>
  <si>
    <t>검사년도</t>
  </si>
  <si>
    <t>광역시도</t>
  </si>
  <si>
    <t>전용마을소규모시설</t>
  </si>
  <si>
    <t>수도규모</t>
  </si>
  <si>
    <t>마을상수도위치</t>
  </si>
  <si>
    <t>수원</t>
  </si>
  <si>
    <t>채수년월일</t>
  </si>
  <si>
    <r>
      <rPr>
        <sz val="11"/>
        <rFont val="Dotum"/>
        <family val="3"/>
      </rPr>
      <t>수질검사기관</t>
    </r>
    <phoneticPr fontId="5" type="noConversion"/>
  </si>
  <si>
    <r>
      <rPr>
        <sz val="11"/>
        <rFont val="Dotum"/>
        <family val="3"/>
      </rPr>
      <t>일반세균</t>
    </r>
  </si>
  <si>
    <r>
      <rPr>
        <sz val="11"/>
        <rFont val="Dotum"/>
        <family val="3"/>
      </rPr>
      <t>총대장균군</t>
    </r>
  </si>
  <si>
    <r>
      <rPr>
        <sz val="11"/>
        <rFont val="Dotum"/>
        <family val="3"/>
      </rPr>
      <t>불소</t>
    </r>
  </si>
  <si>
    <r>
      <rPr>
        <sz val="11"/>
        <rFont val="Dotum"/>
        <family val="3"/>
      </rPr>
      <t>암모니아성질소</t>
    </r>
  </si>
  <si>
    <r>
      <rPr>
        <sz val="11"/>
        <rFont val="Dotum"/>
        <family val="3"/>
      </rPr>
      <t>질산성질소</t>
    </r>
  </si>
  <si>
    <r>
      <rPr>
        <sz val="11"/>
        <rFont val="Dotum"/>
        <family val="3"/>
      </rPr>
      <t>냄새</t>
    </r>
  </si>
  <si>
    <r>
      <rPr>
        <sz val="11"/>
        <rFont val="Dotum"/>
        <family val="3"/>
      </rPr>
      <t>맛</t>
    </r>
  </si>
  <si>
    <r>
      <rPr>
        <sz val="11"/>
        <rFont val="Dotum"/>
        <family val="3"/>
      </rPr>
      <t>색도</t>
    </r>
  </si>
  <si>
    <r>
      <rPr>
        <sz val="11"/>
        <rFont val="Dotum"/>
        <family val="3"/>
      </rPr>
      <t>망간</t>
    </r>
  </si>
  <si>
    <r>
      <rPr>
        <sz val="11"/>
        <rFont val="Dotum"/>
        <family val="3"/>
      </rPr>
      <t>탁도</t>
    </r>
  </si>
  <si>
    <r>
      <rPr>
        <sz val="11"/>
        <rFont val="Dotum"/>
        <family val="3"/>
      </rPr>
      <t>알루미늄</t>
    </r>
  </si>
  <si>
    <r>
      <rPr>
        <sz val="11"/>
        <rFont val="Dotum"/>
        <family val="3"/>
      </rPr>
      <t>잔류염소</t>
    </r>
  </si>
  <si>
    <t>대장균/분원성대장균군</t>
  </si>
  <si>
    <r>
      <rPr>
        <sz val="11"/>
        <rFont val="Dotum"/>
        <family val="3"/>
      </rPr>
      <t>우라늄</t>
    </r>
  </si>
  <si>
    <r>
      <rPr>
        <sz val="11"/>
        <rFont val="돋움"/>
        <family val="3"/>
        <charset val="129"/>
      </rPr>
      <t>최대</t>
    </r>
    <phoneticPr fontId="5" type="noConversion"/>
  </si>
  <si>
    <r>
      <rPr>
        <sz val="11"/>
        <rFont val="돋움"/>
        <family val="3"/>
        <charset val="129"/>
      </rPr>
      <t>최소</t>
    </r>
    <phoneticPr fontId="5" type="noConversion"/>
  </si>
  <si>
    <r>
      <rPr>
        <sz val="11"/>
        <rFont val="돋움"/>
        <family val="3"/>
        <charset val="129"/>
      </rPr>
      <t>평균</t>
    </r>
    <phoneticPr fontId="5" type="noConversion"/>
  </si>
  <si>
    <r>
      <rPr>
        <sz val="11"/>
        <rFont val="Dotum"/>
        <family val="3"/>
      </rPr>
      <t>기준값</t>
    </r>
    <phoneticPr fontId="5" type="noConversion"/>
  </si>
  <si>
    <t>(100 (CFU/mL))</t>
  </si>
  <si>
    <t>(0 MPN)</t>
  </si>
  <si>
    <t>(1.5 (mg/L))</t>
  </si>
  <si>
    <t>(0.05 (mg/L))</t>
  </si>
  <si>
    <t>(0.5 (mg/L))</t>
  </si>
  <si>
    <t>(10 (mg/L))</t>
  </si>
  <si>
    <t>(0 (mg/L))</t>
  </si>
  <si>
    <t>(5 (도))</t>
  </si>
  <si>
    <t>(1 (NTU))</t>
  </si>
  <si>
    <t>(0.2 (mg/L))</t>
  </si>
  <si>
    <t>(4 (mg/L))</t>
  </si>
  <si>
    <r>
      <t>0.03mg/L</t>
    </r>
    <r>
      <rPr>
        <sz val="11"/>
        <rFont val="Dotum"/>
        <family val="3"/>
      </rPr>
      <t>이하</t>
    </r>
  </si>
  <si>
    <t>1</t>
    <phoneticPr fontId="5" type="noConversion"/>
  </si>
  <si>
    <t>울산광역시</t>
  </si>
  <si>
    <t>원지</t>
  </si>
  <si>
    <t>마을상수도</t>
  </si>
  <si>
    <t>중원지1길</t>
  </si>
  <si>
    <t>계곡수</t>
  </si>
  <si>
    <t>수동</t>
  </si>
  <si>
    <t>수동중앙길 3-3</t>
  </si>
  <si>
    <t>지하수</t>
  </si>
  <si>
    <t>수성</t>
  </si>
  <si>
    <t>호계7길 61</t>
  </si>
  <si>
    <t>화정</t>
  </si>
  <si>
    <t>화정1길 33-2</t>
  </si>
  <si>
    <t>갓안</t>
  </si>
  <si>
    <t>갓안2길 33</t>
  </si>
  <si>
    <t>가대</t>
  </si>
  <si>
    <t>농서로 672</t>
  </si>
  <si>
    <t>신명</t>
  </si>
  <si>
    <t>동해안로 1777-2</t>
  </si>
  <si>
    <t>주렴</t>
  </si>
  <si>
    <t>주렴1길 155-7</t>
  </si>
  <si>
    <t>당사</t>
  </si>
  <si>
    <t>용바위2길 21-1</t>
  </si>
  <si>
    <t>대안</t>
  </si>
  <si>
    <t>대안3길 42-5</t>
  </si>
  <si>
    <t>지당</t>
  </si>
  <si>
    <t>지당3길 25</t>
  </si>
  <si>
    <t>마동</t>
  </si>
  <si>
    <t>소규모급수시설</t>
  </si>
  <si>
    <t>마동안길 49</t>
  </si>
  <si>
    <t>봇골</t>
  </si>
  <si>
    <t>마동안길  24-9</t>
  </si>
  <si>
    <t>괴정</t>
  </si>
  <si>
    <t>매곡본길 15</t>
  </si>
  <si>
    <t>새마을</t>
  </si>
  <si>
    <t>이화3길 19</t>
  </si>
  <si>
    <t>제전</t>
  </si>
  <si>
    <t>천곡재전길 132</t>
  </si>
  <si>
    <t>산음</t>
  </si>
  <si>
    <t>산음1길 104</t>
  </si>
  <si>
    <t>장등</t>
  </si>
  <si>
    <t>장등길 73</t>
  </si>
  <si>
    <t>구남</t>
  </si>
  <si>
    <t>구남1길 10-1</t>
  </si>
  <si>
    <t>황토전</t>
  </si>
  <si>
    <t>황토전길 126-11</t>
  </si>
  <si>
    <t>어전</t>
  </si>
  <si>
    <t>동남로 513</t>
  </si>
  <si>
    <t>상연암1</t>
  </si>
  <si>
    <t xml:space="preserve">상연암길5 </t>
  </si>
  <si>
    <t>곡리</t>
  </si>
  <si>
    <t>저수지길 88</t>
  </si>
  <si>
    <t>화동</t>
  </si>
  <si>
    <t>화동15길 18-5</t>
  </si>
  <si>
    <t>2022</t>
    <phoneticPr fontId="5" type="noConversion"/>
  </si>
  <si>
    <t>2</t>
  </si>
  <si>
    <t>3</t>
  </si>
  <si>
    <t>4</t>
  </si>
  <si>
    <t>5</t>
  </si>
  <si>
    <t>6</t>
  </si>
  <si>
    <t>7</t>
  </si>
  <si>
    <t>8</t>
  </si>
  <si>
    <t>10</t>
  </si>
  <si>
    <t>11</t>
  </si>
  <si>
    <t>13</t>
  </si>
  <si>
    <t>14</t>
  </si>
  <si>
    <t>15</t>
  </si>
  <si>
    <t>16</t>
  </si>
  <si>
    <t>17</t>
  </si>
  <si>
    <t>18</t>
  </si>
  <si>
    <t>20</t>
  </si>
  <si>
    <t>21</t>
  </si>
  <si>
    <t>22</t>
  </si>
  <si>
    <t>23</t>
  </si>
  <si>
    <t>24</t>
  </si>
  <si>
    <t>기타</t>
    <phoneticPr fontId="3" type="noConversion"/>
  </si>
  <si>
    <t>라돈</t>
    <phoneticPr fontId="5" type="noConversion"/>
  </si>
  <si>
    <r>
      <t>148Bq/L</t>
    </r>
    <r>
      <rPr>
        <sz val="11"/>
        <rFont val="돋움"/>
        <family val="3"/>
        <charset val="129"/>
      </rPr>
      <t>이하</t>
    </r>
    <phoneticPr fontId="3" type="noConversion"/>
  </si>
  <si>
    <t>성적서발행일</t>
  </si>
  <si>
    <t>검사분기</t>
  </si>
  <si>
    <t>지하수</t>
    <phoneticPr fontId="3" type="noConversion"/>
  </si>
  <si>
    <t>4/4</t>
    <phoneticPr fontId="3" type="noConversion"/>
  </si>
  <si>
    <t>9</t>
  </si>
  <si>
    <t>12</t>
  </si>
  <si>
    <t>19</t>
  </si>
  <si>
    <t>20221116</t>
  </si>
  <si>
    <t>20221130</t>
  </si>
  <si>
    <t>20221027</t>
  </si>
  <si>
    <t>20221104</t>
  </si>
  <si>
    <t>20221025</t>
  </si>
  <si>
    <t>20221202</t>
  </si>
  <si>
    <t>20221205</t>
  </si>
  <si>
    <t>불검출</t>
    <phoneticPr fontId="13" type="noConversion"/>
  </si>
  <si>
    <t>적합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</si>
</sst>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76" formatCode="0.0000"/>
    <numFmt numFmtId="177" formatCode="0.0"/>
    <numFmt numFmtId="179" formatCode="0.000"/>
    <numFmt numFmtId="182" formatCode="##,##0.0#"/>
    <numFmt numFmtId="183" formatCode="##,##0.0"/>
    <numFmt numFmtId="184" formatCode="##,##0.0##"/>
    <numFmt numFmtId="185" formatCode="##,##0.00"/>
  </numFmts>
  <fonts count="14">
    <font>
      <sz val="11"/>
      <color theme="1"/>
      <name val="맑은 고딕"/>
      <family val="2"/>
      <charset val="129"/>
      <scheme val="minor"/>
    </font>
    <font>
      <sz val="11"/>
      <color indexed="8"/>
      <name val="맑은 고딕"/>
      <family val="3"/>
      <charset val="129"/>
      <scheme val="minor"/>
    </font>
    <font>
      <sz val="11"/>
      <name val="Calibri"/>
      <family val="2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Dotum"/>
      <family val="3"/>
    </font>
    <font>
      <sz val="9"/>
      <name val="Calibri"/>
      <family val="2"/>
    </font>
    <font>
      <sz val="10"/>
      <name val="Calibri"/>
      <family val="2"/>
    </font>
    <font>
      <sz val="10"/>
      <name val="돋움"/>
      <family val="3"/>
      <charset val="129"/>
    </font>
    <font>
      <sz val="9"/>
      <name val="돋움"/>
      <family val="3"/>
      <charset val="129"/>
    </font>
    <font>
      <sz val="9"/>
      <color rgb="FF555555"/>
      <name val="Dotum"/>
      <family val="3"/>
      <charset val="129"/>
    </font>
    <font>
      <sz val="8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BFBFB"/>
      </patternFill>
    </fill>
    <fill>
      <patternFill patternType="solid">
        <fgColor rgb="FFFFFFFF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theme="0" tint="-0.24994659260841701"/>
      </left>
      <right style="thin">
        <color rgb="FFC9C6C3"/>
      </right>
      <top style="thin">
        <color rgb="FFC9C6C3"/>
      </top>
      <bottom style="thin">
        <color rgb="FFC9C6C3"/>
      </bottom>
      <diagonal/>
    </border>
    <border>
      <left style="thin">
        <color rgb="FFC9C6C3"/>
      </left>
      <right style="thin">
        <color rgb="FFC9C6C3"/>
      </right>
      <top style="thin">
        <color rgb="FFC9C6C3"/>
      </top>
      <bottom style="thin">
        <color rgb="FFC9C6C3"/>
      </bottom>
      <diagonal/>
    </border>
    <border>
      <left style="thin">
        <color rgb="FFC9C6C3"/>
      </left>
      <right/>
      <top style="thin">
        <color rgb="FFC9C6C3"/>
      </top>
      <bottom style="thin">
        <color rgb="FFC9C6C3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rgb="FFC9C6C3"/>
      </right>
      <top/>
      <bottom style="thin">
        <color rgb="FFC9C6C3"/>
      </bottom>
      <diagonal/>
    </border>
    <border>
      <left/>
      <right/>
      <top/>
      <bottom style="thin">
        <color rgb="FFC9C6C3"/>
      </bottom>
      <diagonal/>
    </border>
    <border>
      <left style="thin">
        <color rgb="FFC9C6C3"/>
      </left>
      <right style="thin">
        <color rgb="FFC9C6C3"/>
      </right>
      <top/>
      <bottom style="thin">
        <color rgb="FFC9C6C3"/>
      </bottom>
      <diagonal/>
    </border>
    <border>
      <left style="thin">
        <color rgb="FFC9C6C3"/>
      </left>
      <right style="thin">
        <color rgb="FFC9C6C3"/>
      </right>
      <top/>
      <bottom/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 style="thin">
        <color theme="0" tint="-0.249977111117893"/>
      </top>
      <bottom/>
      <diagonal/>
    </border>
    <border>
      <left/>
      <right style="thin">
        <color rgb="FFC9C6C3"/>
      </right>
      <top/>
      <bottom/>
      <diagonal/>
    </border>
    <border>
      <left/>
      <right style="thin">
        <color rgb="FFD8DCE9"/>
      </right>
      <top/>
      <bottom style="thin">
        <color rgb="FFD8DCE9"/>
      </bottom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51">
    <xf numFmtId="0" fontId="0" fillId="0" borderId="0" xfId="0">
      <alignment vertical="center"/>
    </xf>
    <xf numFmtId="49" fontId="2" fillId="2" borderId="1" xfId="1" applyNumberFormat="1" applyFont="1" applyFill="1" applyBorder="1" applyAlignment="1">
      <alignment horizontal="center" vertical="center" wrapText="1"/>
    </xf>
    <xf numFmtId="49" fontId="2" fillId="2" borderId="2" xfId="1" applyNumberFormat="1" applyFont="1" applyFill="1" applyBorder="1" applyAlignment="1">
      <alignment horizontal="center" vertical="center" wrapText="1"/>
    </xf>
    <xf numFmtId="49" fontId="2" fillId="2" borderId="3" xfId="1" applyNumberFormat="1" applyFont="1" applyFill="1" applyBorder="1" applyAlignment="1">
      <alignment horizontal="center" vertical="center" wrapText="1"/>
    </xf>
    <xf numFmtId="49" fontId="2" fillId="2" borderId="4" xfId="2" applyNumberFormat="1" applyFont="1" applyFill="1" applyBorder="1" applyAlignment="1">
      <alignment horizontal="center" vertical="center" wrapText="1"/>
    </xf>
    <xf numFmtId="49" fontId="2" fillId="2" borderId="4" xfId="2" applyNumberFormat="1" applyFont="1" applyFill="1" applyBorder="1" applyAlignment="1">
      <alignment horizontal="left" vertical="center" wrapText="1"/>
    </xf>
    <xf numFmtId="0" fontId="2" fillId="0" borderId="0" xfId="1" applyFont="1">
      <alignment vertical="center"/>
    </xf>
    <xf numFmtId="49" fontId="2" fillId="0" borderId="5" xfId="1" applyNumberFormat="1" applyFont="1" applyFill="1" applyBorder="1" applyAlignment="1">
      <alignment horizontal="center" vertical="center" wrapText="1"/>
    </xf>
    <xf numFmtId="0" fontId="2" fillId="0" borderId="0" xfId="1" applyFont="1" applyFill="1">
      <alignment vertical="center"/>
    </xf>
    <xf numFmtId="49" fontId="2" fillId="3" borderId="8" xfId="1" applyNumberFormat="1" applyFont="1" applyFill="1" applyBorder="1" applyAlignment="1">
      <alignment horizontal="right" vertical="center" wrapText="1"/>
    </xf>
    <xf numFmtId="49" fontId="2" fillId="0" borderId="1" xfId="1" applyNumberFormat="1" applyFont="1" applyFill="1" applyBorder="1" applyAlignment="1">
      <alignment horizontal="center" vertical="center" wrapText="1"/>
    </xf>
    <xf numFmtId="49" fontId="2" fillId="0" borderId="2" xfId="1" applyNumberFormat="1" applyFont="1" applyFill="1" applyBorder="1" applyAlignment="1">
      <alignment horizontal="center" vertical="center" wrapText="1"/>
    </xf>
    <xf numFmtId="0" fontId="2" fillId="0" borderId="2" xfId="1" applyNumberFormat="1" applyFont="1" applyFill="1" applyBorder="1" applyAlignment="1">
      <alignment horizontal="center" vertical="center"/>
    </xf>
    <xf numFmtId="49" fontId="2" fillId="4" borderId="5" xfId="1" applyNumberFormat="1" applyFont="1" applyFill="1" applyBorder="1" applyAlignment="1">
      <alignment horizontal="center" vertical="center" wrapText="1"/>
    </xf>
    <xf numFmtId="49" fontId="2" fillId="0" borderId="12" xfId="1" applyNumberFormat="1" applyFont="1" applyFill="1" applyBorder="1" applyAlignment="1">
      <alignment horizontal="center" vertical="center" wrapText="1"/>
    </xf>
    <xf numFmtId="49" fontId="2" fillId="0" borderId="4" xfId="1" applyNumberFormat="1" applyFont="1" applyFill="1" applyBorder="1" applyAlignment="1">
      <alignment horizontal="center" vertical="center" wrapText="1"/>
    </xf>
    <xf numFmtId="2" fontId="8" fillId="0" borderId="4" xfId="2" applyNumberFormat="1" applyFont="1" applyFill="1" applyBorder="1" applyAlignment="1">
      <alignment horizontal="right" vertical="center" wrapText="1"/>
    </xf>
    <xf numFmtId="0" fontId="2" fillId="0" borderId="0" xfId="1" applyFont="1" applyAlignment="1">
      <alignment horizontal="center" vertical="center"/>
    </xf>
    <xf numFmtId="49" fontId="4" fillId="0" borderId="5" xfId="1" applyNumberFormat="1" applyFont="1" applyFill="1" applyBorder="1" applyAlignment="1">
      <alignment horizontal="center" vertical="center" wrapText="1"/>
    </xf>
    <xf numFmtId="2" fontId="9" fillId="0" borderId="4" xfId="2" applyNumberFormat="1" applyFont="1" applyFill="1" applyBorder="1" applyAlignment="1">
      <alignment horizontal="right" vertical="center" wrapText="1"/>
    </xf>
    <xf numFmtId="49" fontId="11" fillId="0" borderId="9" xfId="2" applyNumberFormat="1" applyFont="1" applyFill="1" applyBorder="1" applyAlignment="1">
      <alignment horizontal="center" vertical="center" wrapText="1"/>
    </xf>
    <xf numFmtId="49" fontId="7" fillId="2" borderId="4" xfId="2" applyNumberFormat="1" applyFont="1" applyFill="1" applyBorder="1" applyAlignment="1">
      <alignment horizontal="left" vertical="center" wrapText="1"/>
    </xf>
    <xf numFmtId="0" fontId="4" fillId="0" borderId="0" xfId="1" applyFont="1" applyFill="1" applyBorder="1" applyAlignment="1">
      <alignment horizontal="right" vertical="center"/>
    </xf>
    <xf numFmtId="0" fontId="2" fillId="0" borderId="0" xfId="1" applyFont="1" applyFill="1" applyAlignment="1">
      <alignment horizontal="right" vertical="center"/>
    </xf>
    <xf numFmtId="0" fontId="2" fillId="0" borderId="11" xfId="1" applyFont="1" applyFill="1" applyBorder="1" applyAlignment="1">
      <alignment horizontal="right" vertical="center"/>
    </xf>
    <xf numFmtId="0" fontId="2" fillId="0" borderId="0" xfId="1" applyFont="1" applyFill="1" applyBorder="1" applyAlignment="1">
      <alignment horizontal="right" vertical="center"/>
    </xf>
    <xf numFmtId="0" fontId="2" fillId="0" borderId="0" xfId="1" applyFont="1" applyAlignment="1">
      <alignment horizontal="right" vertical="center"/>
    </xf>
    <xf numFmtId="49" fontId="2" fillId="0" borderId="5" xfId="1" applyNumberFormat="1" applyFont="1" applyFill="1" applyBorder="1" applyAlignment="1">
      <alignment horizontal="right" vertical="center" wrapText="1"/>
    </xf>
    <xf numFmtId="49" fontId="12" fillId="5" borderId="13" xfId="0" applyNumberFormat="1" applyFont="1" applyFill="1" applyBorder="1" applyAlignment="1">
      <alignment horizontal="right" vertical="center" wrapText="1"/>
    </xf>
    <xf numFmtId="49" fontId="2" fillId="0" borderId="6" xfId="1" applyNumberFormat="1" applyFont="1" applyFill="1" applyBorder="1" applyAlignment="1">
      <alignment horizontal="right" vertical="center" wrapText="1"/>
    </xf>
    <xf numFmtId="49" fontId="2" fillId="0" borderId="4" xfId="2" applyNumberFormat="1" applyFont="1" applyFill="1" applyBorder="1" applyAlignment="1">
      <alignment horizontal="right" vertical="center" wrapText="1"/>
    </xf>
    <xf numFmtId="176" fontId="2" fillId="0" borderId="4" xfId="2" applyNumberFormat="1" applyFont="1" applyFill="1" applyBorder="1" applyAlignment="1">
      <alignment horizontal="right" vertical="center" wrapText="1"/>
    </xf>
    <xf numFmtId="0" fontId="2" fillId="0" borderId="4" xfId="2" applyNumberFormat="1" applyFont="1" applyFill="1" applyBorder="1" applyAlignment="1">
      <alignment horizontal="right" vertical="center" wrapText="1"/>
    </xf>
    <xf numFmtId="177" fontId="2" fillId="0" borderId="4" xfId="2" applyNumberFormat="1" applyFont="1" applyFill="1" applyBorder="1" applyAlignment="1">
      <alignment horizontal="right" vertical="center" wrapText="1"/>
    </xf>
    <xf numFmtId="2" fontId="2" fillId="0" borderId="4" xfId="2" applyNumberFormat="1" applyFont="1" applyFill="1" applyBorder="1" applyAlignment="1">
      <alignment horizontal="right" vertical="center" wrapText="1"/>
    </xf>
    <xf numFmtId="0" fontId="2" fillId="3" borderId="7" xfId="1" applyFont="1" applyFill="1" applyBorder="1" applyAlignment="1">
      <alignment horizontal="right" vertical="center" wrapText="1"/>
    </xf>
    <xf numFmtId="0" fontId="2" fillId="3" borderId="5" xfId="1" applyFont="1" applyFill="1" applyBorder="1" applyAlignment="1">
      <alignment horizontal="right" vertical="center" wrapText="1"/>
    </xf>
    <xf numFmtId="0" fontId="2" fillId="3" borderId="6" xfId="1" applyFont="1" applyFill="1" applyBorder="1" applyAlignment="1">
      <alignment horizontal="right" vertical="center" wrapText="1"/>
    </xf>
    <xf numFmtId="49" fontId="2" fillId="3" borderId="4" xfId="2" applyNumberFormat="1" applyFont="1" applyFill="1" applyBorder="1" applyAlignment="1">
      <alignment horizontal="right" vertical="center" wrapText="1"/>
    </xf>
    <xf numFmtId="0" fontId="2" fillId="3" borderId="0" xfId="1" applyFont="1" applyFill="1" applyAlignment="1">
      <alignment horizontal="right" vertical="center"/>
    </xf>
    <xf numFmtId="0" fontId="2" fillId="3" borderId="0" xfId="1" applyFont="1" applyFill="1" applyAlignment="1">
      <alignment horizontal="right" vertical="center" wrapText="1"/>
    </xf>
    <xf numFmtId="176" fontId="10" fillId="0" borderId="10" xfId="1" applyNumberFormat="1" applyFont="1" applyFill="1" applyBorder="1" applyAlignment="1">
      <alignment horizontal="right" vertical="center"/>
    </xf>
    <xf numFmtId="179" fontId="10" fillId="0" borderId="10" xfId="2" applyNumberFormat="1" applyFont="1" applyFill="1" applyBorder="1" applyAlignment="1">
      <alignment horizontal="right" vertical="center" wrapText="1"/>
    </xf>
    <xf numFmtId="3" fontId="12" fillId="5" borderId="13" xfId="0" applyNumberFormat="1" applyFont="1" applyFill="1" applyBorder="1" applyAlignment="1">
      <alignment horizontal="right" vertical="center" wrapText="1"/>
    </xf>
    <xf numFmtId="182" fontId="12" fillId="5" borderId="13" xfId="0" applyNumberFormat="1" applyFont="1" applyFill="1" applyBorder="1" applyAlignment="1">
      <alignment horizontal="right" vertical="center" wrapText="1"/>
    </xf>
    <xf numFmtId="183" fontId="12" fillId="5" borderId="13" xfId="0" applyNumberFormat="1" applyFont="1" applyFill="1" applyBorder="1" applyAlignment="1">
      <alignment horizontal="right" vertical="center" wrapText="1"/>
    </xf>
    <xf numFmtId="184" fontId="12" fillId="5" borderId="13" xfId="0" applyNumberFormat="1" applyFont="1" applyFill="1" applyBorder="1" applyAlignment="1">
      <alignment horizontal="right" vertical="center" wrapText="1"/>
    </xf>
    <xf numFmtId="185" fontId="12" fillId="5" borderId="13" xfId="0" applyNumberFormat="1" applyFont="1" applyFill="1" applyBorder="1" applyAlignment="1">
      <alignment horizontal="right" vertical="center" wrapText="1"/>
    </xf>
    <xf numFmtId="182" fontId="12" fillId="0" borderId="13" xfId="0" applyNumberFormat="1" applyFont="1" applyFill="1" applyBorder="1" applyAlignment="1">
      <alignment horizontal="right" vertical="center" wrapText="1"/>
    </xf>
    <xf numFmtId="182" fontId="12" fillId="6" borderId="13" xfId="0" applyNumberFormat="1" applyFont="1" applyFill="1" applyBorder="1" applyAlignment="1">
      <alignment horizontal="right" vertical="center" wrapText="1"/>
    </xf>
    <xf numFmtId="3" fontId="12" fillId="0" borderId="13" xfId="0" applyNumberFormat="1" applyFont="1" applyFill="1" applyBorder="1" applyAlignment="1">
      <alignment horizontal="right" vertical="center" wrapText="1"/>
    </xf>
  </cellXfs>
  <cellStyles count="4">
    <cellStyle name="표준" xfId="0" builtinId="0"/>
    <cellStyle name="표준 2" xfId="1"/>
    <cellStyle name="표준 2 2" xfId="2"/>
    <cellStyle name="표준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N34"/>
  <sheetViews>
    <sheetView tabSelected="1" zoomScale="90" zoomScaleNormal="90" workbookViewId="0">
      <pane xSplit="12" ySplit="12" topLeftCell="M13" activePane="bottomRight" state="frozen"/>
      <selection pane="topRight" activeCell="M1" sqref="M1"/>
      <selection pane="bottomLeft" activeCell="A13" sqref="A13"/>
      <selection pane="bottomRight" activeCell="K31" sqref="K31"/>
    </sheetView>
  </sheetViews>
  <sheetFormatPr defaultRowHeight="21" customHeight="1"/>
  <cols>
    <col min="1" max="1" width="4.75" style="17" customWidth="1"/>
    <col min="2" max="2" width="5.75" style="6" customWidth="1"/>
    <col min="3" max="3" width="6" customWidth="1"/>
    <col min="4" max="4" width="10.375" style="6" customWidth="1"/>
    <col min="5" max="5" width="9" style="6" customWidth="1"/>
    <col min="6" max="7" width="14.625" style="6" customWidth="1"/>
    <col min="8" max="8" width="9" style="6" customWidth="1"/>
    <col min="9" max="9" width="10.5" style="6" customWidth="1"/>
    <col min="10" max="10" width="10.75" customWidth="1"/>
    <col min="11" max="11" width="8.5" style="6" customWidth="1"/>
    <col min="12" max="12" width="8.625" style="6" customWidth="1"/>
    <col min="13" max="13" width="9.875" style="17" customWidth="1"/>
    <col min="14" max="14" width="7.375" style="6" customWidth="1"/>
    <col min="15" max="15" width="9.875" style="6" customWidth="1"/>
    <col min="16" max="16" width="7.75" style="6" customWidth="1"/>
    <col min="17" max="17" width="7" style="6" customWidth="1"/>
    <col min="18" max="18" width="7.125" style="6" customWidth="1"/>
    <col min="19" max="19" width="6.25" style="6" customWidth="1"/>
    <col min="20" max="20" width="9.875" style="6" customWidth="1"/>
    <col min="21" max="21" width="7.625" style="6" customWidth="1"/>
    <col min="22" max="22" width="8.625" style="6" customWidth="1"/>
    <col min="23" max="23" width="8.25" style="6" customWidth="1"/>
    <col min="24" max="24" width="10.875" style="6" customWidth="1"/>
    <col min="25" max="25" width="7.625" style="6" customWidth="1"/>
    <col min="26" max="26" width="6.375" style="6" customWidth="1"/>
    <col min="27" max="209" width="9" style="6"/>
    <col min="210" max="210" width="6.25" style="6" customWidth="1"/>
    <col min="211" max="211" width="10" style="6" customWidth="1"/>
    <col min="212" max="212" width="12.5" style="6" customWidth="1"/>
    <col min="213" max="213" width="7.625" style="6" customWidth="1"/>
    <col min="214" max="214" width="8.875" style="6" customWidth="1"/>
    <col min="215" max="215" width="16.375" style="6" customWidth="1"/>
    <col min="216" max="216" width="13.375" style="6" customWidth="1"/>
    <col min="217" max="217" width="15.375" style="6" customWidth="1"/>
    <col min="218" max="219" width="10" style="6" customWidth="1"/>
    <col min="220" max="220" width="12.5" style="6" customWidth="1"/>
    <col min="221" max="280" width="9.875" style="6" customWidth="1"/>
    <col min="281" max="465" width="9" style="6"/>
    <col min="466" max="466" width="6.25" style="6" customWidth="1"/>
    <col min="467" max="467" width="10" style="6" customWidth="1"/>
    <col min="468" max="468" width="12.5" style="6" customWidth="1"/>
    <col min="469" max="469" width="7.625" style="6" customWidth="1"/>
    <col min="470" max="470" width="8.875" style="6" customWidth="1"/>
    <col min="471" max="471" width="16.375" style="6" customWidth="1"/>
    <col min="472" max="472" width="13.375" style="6" customWidth="1"/>
    <col min="473" max="473" width="15.375" style="6" customWidth="1"/>
    <col min="474" max="475" width="10" style="6" customWidth="1"/>
    <col min="476" max="476" width="12.5" style="6" customWidth="1"/>
    <col min="477" max="536" width="9.875" style="6" customWidth="1"/>
    <col min="537" max="721" width="9" style="6"/>
    <col min="722" max="722" width="6.25" style="6" customWidth="1"/>
    <col min="723" max="723" width="10" style="6" customWidth="1"/>
    <col min="724" max="724" width="12.5" style="6" customWidth="1"/>
    <col min="725" max="725" width="7.625" style="6" customWidth="1"/>
    <col min="726" max="726" width="8.875" style="6" customWidth="1"/>
    <col min="727" max="727" width="16.375" style="6" customWidth="1"/>
    <col min="728" max="728" width="13.375" style="6" customWidth="1"/>
    <col min="729" max="729" width="15.375" style="6" customWidth="1"/>
    <col min="730" max="731" width="10" style="6" customWidth="1"/>
    <col min="732" max="732" width="12.5" style="6" customWidth="1"/>
    <col min="733" max="792" width="9.875" style="6" customWidth="1"/>
    <col min="793" max="977" width="9" style="6"/>
    <col min="978" max="978" width="6.25" style="6" customWidth="1"/>
    <col min="979" max="979" width="10" style="6" customWidth="1"/>
    <col min="980" max="980" width="12.5" style="6" customWidth="1"/>
    <col min="981" max="981" width="7.625" style="6" customWidth="1"/>
    <col min="982" max="982" width="8.875" style="6" customWidth="1"/>
    <col min="983" max="983" width="16.375" style="6" customWidth="1"/>
    <col min="984" max="984" width="13.375" style="6" customWidth="1"/>
    <col min="985" max="985" width="15.375" style="6" customWidth="1"/>
    <col min="986" max="987" width="10" style="6" customWidth="1"/>
    <col min="988" max="988" width="12.5" style="6" customWidth="1"/>
    <col min="989" max="1048" width="9.875" style="6" customWidth="1"/>
    <col min="1049" max="1233" width="9" style="6"/>
    <col min="1234" max="1234" width="6.25" style="6" customWidth="1"/>
    <col min="1235" max="1235" width="10" style="6" customWidth="1"/>
    <col min="1236" max="1236" width="12.5" style="6" customWidth="1"/>
    <col min="1237" max="1237" width="7.625" style="6" customWidth="1"/>
    <col min="1238" max="1238" width="8.875" style="6" customWidth="1"/>
    <col min="1239" max="1239" width="16.375" style="6" customWidth="1"/>
    <col min="1240" max="1240" width="13.375" style="6" customWidth="1"/>
    <col min="1241" max="1241" width="15.375" style="6" customWidth="1"/>
    <col min="1242" max="1243" width="10" style="6" customWidth="1"/>
    <col min="1244" max="1244" width="12.5" style="6" customWidth="1"/>
    <col min="1245" max="1304" width="9.875" style="6" customWidth="1"/>
    <col min="1305" max="1489" width="9" style="6"/>
    <col min="1490" max="1490" width="6.25" style="6" customWidth="1"/>
    <col min="1491" max="1491" width="10" style="6" customWidth="1"/>
    <col min="1492" max="1492" width="12.5" style="6" customWidth="1"/>
    <col min="1493" max="1493" width="7.625" style="6" customWidth="1"/>
    <col min="1494" max="1494" width="8.875" style="6" customWidth="1"/>
    <col min="1495" max="1495" width="16.375" style="6" customWidth="1"/>
    <col min="1496" max="1496" width="13.375" style="6" customWidth="1"/>
    <col min="1497" max="1497" width="15.375" style="6" customWidth="1"/>
    <col min="1498" max="1499" width="10" style="6" customWidth="1"/>
    <col min="1500" max="1500" width="12.5" style="6" customWidth="1"/>
    <col min="1501" max="1560" width="9.875" style="6" customWidth="1"/>
    <col min="1561" max="1745" width="9" style="6"/>
    <col min="1746" max="1746" width="6.25" style="6" customWidth="1"/>
    <col min="1747" max="1747" width="10" style="6" customWidth="1"/>
    <col min="1748" max="1748" width="12.5" style="6" customWidth="1"/>
    <col min="1749" max="1749" width="7.625" style="6" customWidth="1"/>
    <col min="1750" max="1750" width="8.875" style="6" customWidth="1"/>
    <col min="1751" max="1751" width="16.375" style="6" customWidth="1"/>
    <col min="1752" max="1752" width="13.375" style="6" customWidth="1"/>
    <col min="1753" max="1753" width="15.375" style="6" customWidth="1"/>
    <col min="1754" max="1755" width="10" style="6" customWidth="1"/>
    <col min="1756" max="1756" width="12.5" style="6" customWidth="1"/>
    <col min="1757" max="1816" width="9.875" style="6" customWidth="1"/>
    <col min="1817" max="2001" width="9" style="6"/>
    <col min="2002" max="2002" width="6.25" style="6" customWidth="1"/>
    <col min="2003" max="2003" width="10" style="6" customWidth="1"/>
    <col min="2004" max="2004" width="12.5" style="6" customWidth="1"/>
    <col min="2005" max="2005" width="7.625" style="6" customWidth="1"/>
    <col min="2006" max="2006" width="8.875" style="6" customWidth="1"/>
    <col min="2007" max="2007" width="16.375" style="6" customWidth="1"/>
    <col min="2008" max="2008" width="13.375" style="6" customWidth="1"/>
    <col min="2009" max="2009" width="15.375" style="6" customWidth="1"/>
    <col min="2010" max="2011" width="10" style="6" customWidth="1"/>
    <col min="2012" max="2012" width="12.5" style="6" customWidth="1"/>
    <col min="2013" max="2072" width="9.875" style="6" customWidth="1"/>
    <col min="2073" max="2257" width="9" style="6"/>
    <col min="2258" max="2258" width="6.25" style="6" customWidth="1"/>
    <col min="2259" max="2259" width="10" style="6" customWidth="1"/>
    <col min="2260" max="2260" width="12.5" style="6" customWidth="1"/>
    <col min="2261" max="2261" width="7.625" style="6" customWidth="1"/>
    <col min="2262" max="2262" width="8.875" style="6" customWidth="1"/>
    <col min="2263" max="2263" width="16.375" style="6" customWidth="1"/>
    <col min="2264" max="2264" width="13.375" style="6" customWidth="1"/>
    <col min="2265" max="2265" width="15.375" style="6" customWidth="1"/>
    <col min="2266" max="2267" width="10" style="6" customWidth="1"/>
    <col min="2268" max="2268" width="12.5" style="6" customWidth="1"/>
    <col min="2269" max="2328" width="9.875" style="6" customWidth="1"/>
    <col min="2329" max="2513" width="9" style="6"/>
    <col min="2514" max="2514" width="6.25" style="6" customWidth="1"/>
    <col min="2515" max="2515" width="10" style="6" customWidth="1"/>
    <col min="2516" max="2516" width="12.5" style="6" customWidth="1"/>
    <col min="2517" max="2517" width="7.625" style="6" customWidth="1"/>
    <col min="2518" max="2518" width="8.875" style="6" customWidth="1"/>
    <col min="2519" max="2519" width="16.375" style="6" customWidth="1"/>
    <col min="2520" max="2520" width="13.375" style="6" customWidth="1"/>
    <col min="2521" max="2521" width="15.375" style="6" customWidth="1"/>
    <col min="2522" max="2523" width="10" style="6" customWidth="1"/>
    <col min="2524" max="2524" width="12.5" style="6" customWidth="1"/>
    <col min="2525" max="2584" width="9.875" style="6" customWidth="1"/>
    <col min="2585" max="2769" width="9" style="6"/>
    <col min="2770" max="2770" width="6.25" style="6" customWidth="1"/>
    <col min="2771" max="2771" width="10" style="6" customWidth="1"/>
    <col min="2772" max="2772" width="12.5" style="6" customWidth="1"/>
    <col min="2773" max="2773" width="7.625" style="6" customWidth="1"/>
    <col min="2774" max="2774" width="8.875" style="6" customWidth="1"/>
    <col min="2775" max="2775" width="16.375" style="6" customWidth="1"/>
    <col min="2776" max="2776" width="13.375" style="6" customWidth="1"/>
    <col min="2777" max="2777" width="15.375" style="6" customWidth="1"/>
    <col min="2778" max="2779" width="10" style="6" customWidth="1"/>
    <col min="2780" max="2780" width="12.5" style="6" customWidth="1"/>
    <col min="2781" max="2840" width="9.875" style="6" customWidth="1"/>
    <col min="2841" max="3025" width="9" style="6"/>
    <col min="3026" max="3026" width="6.25" style="6" customWidth="1"/>
    <col min="3027" max="3027" width="10" style="6" customWidth="1"/>
    <col min="3028" max="3028" width="12.5" style="6" customWidth="1"/>
    <col min="3029" max="3029" width="7.625" style="6" customWidth="1"/>
    <col min="3030" max="3030" width="8.875" style="6" customWidth="1"/>
    <col min="3031" max="3031" width="16.375" style="6" customWidth="1"/>
    <col min="3032" max="3032" width="13.375" style="6" customWidth="1"/>
    <col min="3033" max="3033" width="15.375" style="6" customWidth="1"/>
    <col min="3034" max="3035" width="10" style="6" customWidth="1"/>
    <col min="3036" max="3036" width="12.5" style="6" customWidth="1"/>
    <col min="3037" max="3096" width="9.875" style="6" customWidth="1"/>
    <col min="3097" max="3281" width="9" style="6"/>
    <col min="3282" max="3282" width="6.25" style="6" customWidth="1"/>
    <col min="3283" max="3283" width="10" style="6" customWidth="1"/>
    <col min="3284" max="3284" width="12.5" style="6" customWidth="1"/>
    <col min="3285" max="3285" width="7.625" style="6" customWidth="1"/>
    <col min="3286" max="3286" width="8.875" style="6" customWidth="1"/>
    <col min="3287" max="3287" width="16.375" style="6" customWidth="1"/>
    <col min="3288" max="3288" width="13.375" style="6" customWidth="1"/>
    <col min="3289" max="3289" width="15.375" style="6" customWidth="1"/>
    <col min="3290" max="3291" width="10" style="6" customWidth="1"/>
    <col min="3292" max="3292" width="12.5" style="6" customWidth="1"/>
    <col min="3293" max="3352" width="9.875" style="6" customWidth="1"/>
    <col min="3353" max="3537" width="9" style="6"/>
    <col min="3538" max="3538" width="6.25" style="6" customWidth="1"/>
    <col min="3539" max="3539" width="10" style="6" customWidth="1"/>
    <col min="3540" max="3540" width="12.5" style="6" customWidth="1"/>
    <col min="3541" max="3541" width="7.625" style="6" customWidth="1"/>
    <col min="3542" max="3542" width="8.875" style="6" customWidth="1"/>
    <col min="3543" max="3543" width="16.375" style="6" customWidth="1"/>
    <col min="3544" max="3544" width="13.375" style="6" customWidth="1"/>
    <col min="3545" max="3545" width="15.375" style="6" customWidth="1"/>
    <col min="3546" max="3547" width="10" style="6" customWidth="1"/>
    <col min="3548" max="3548" width="12.5" style="6" customWidth="1"/>
    <col min="3549" max="3608" width="9.875" style="6" customWidth="1"/>
    <col min="3609" max="3793" width="9" style="6"/>
    <col min="3794" max="3794" width="6.25" style="6" customWidth="1"/>
    <col min="3795" max="3795" width="10" style="6" customWidth="1"/>
    <col min="3796" max="3796" width="12.5" style="6" customWidth="1"/>
    <col min="3797" max="3797" width="7.625" style="6" customWidth="1"/>
    <col min="3798" max="3798" width="8.875" style="6" customWidth="1"/>
    <col min="3799" max="3799" width="16.375" style="6" customWidth="1"/>
    <col min="3800" max="3800" width="13.375" style="6" customWidth="1"/>
    <col min="3801" max="3801" width="15.375" style="6" customWidth="1"/>
    <col min="3802" max="3803" width="10" style="6" customWidth="1"/>
    <col min="3804" max="3804" width="12.5" style="6" customWidth="1"/>
    <col min="3805" max="3864" width="9.875" style="6" customWidth="1"/>
    <col min="3865" max="4049" width="9" style="6"/>
    <col min="4050" max="4050" width="6.25" style="6" customWidth="1"/>
    <col min="4051" max="4051" width="10" style="6" customWidth="1"/>
    <col min="4052" max="4052" width="12.5" style="6" customWidth="1"/>
    <col min="4053" max="4053" width="7.625" style="6" customWidth="1"/>
    <col min="4054" max="4054" width="8.875" style="6" customWidth="1"/>
    <col min="4055" max="4055" width="16.375" style="6" customWidth="1"/>
    <col min="4056" max="4056" width="13.375" style="6" customWidth="1"/>
    <col min="4057" max="4057" width="15.375" style="6" customWidth="1"/>
    <col min="4058" max="4059" width="10" style="6" customWidth="1"/>
    <col min="4060" max="4060" width="12.5" style="6" customWidth="1"/>
    <col min="4061" max="4120" width="9.875" style="6" customWidth="1"/>
    <col min="4121" max="4305" width="9" style="6"/>
    <col min="4306" max="4306" width="6.25" style="6" customWidth="1"/>
    <col min="4307" max="4307" width="10" style="6" customWidth="1"/>
    <col min="4308" max="4308" width="12.5" style="6" customWidth="1"/>
    <col min="4309" max="4309" width="7.625" style="6" customWidth="1"/>
    <col min="4310" max="4310" width="8.875" style="6" customWidth="1"/>
    <col min="4311" max="4311" width="16.375" style="6" customWidth="1"/>
    <col min="4312" max="4312" width="13.375" style="6" customWidth="1"/>
    <col min="4313" max="4313" width="15.375" style="6" customWidth="1"/>
    <col min="4314" max="4315" width="10" style="6" customWidth="1"/>
    <col min="4316" max="4316" width="12.5" style="6" customWidth="1"/>
    <col min="4317" max="4376" width="9.875" style="6" customWidth="1"/>
    <col min="4377" max="4561" width="9" style="6"/>
    <col min="4562" max="4562" width="6.25" style="6" customWidth="1"/>
    <col min="4563" max="4563" width="10" style="6" customWidth="1"/>
    <col min="4564" max="4564" width="12.5" style="6" customWidth="1"/>
    <col min="4565" max="4565" width="7.625" style="6" customWidth="1"/>
    <col min="4566" max="4566" width="8.875" style="6" customWidth="1"/>
    <col min="4567" max="4567" width="16.375" style="6" customWidth="1"/>
    <col min="4568" max="4568" width="13.375" style="6" customWidth="1"/>
    <col min="4569" max="4569" width="15.375" style="6" customWidth="1"/>
    <col min="4570" max="4571" width="10" style="6" customWidth="1"/>
    <col min="4572" max="4572" width="12.5" style="6" customWidth="1"/>
    <col min="4573" max="4632" width="9.875" style="6" customWidth="1"/>
    <col min="4633" max="4817" width="9" style="6"/>
    <col min="4818" max="4818" width="6.25" style="6" customWidth="1"/>
    <col min="4819" max="4819" width="10" style="6" customWidth="1"/>
    <col min="4820" max="4820" width="12.5" style="6" customWidth="1"/>
    <col min="4821" max="4821" width="7.625" style="6" customWidth="1"/>
    <col min="4822" max="4822" width="8.875" style="6" customWidth="1"/>
    <col min="4823" max="4823" width="16.375" style="6" customWidth="1"/>
    <col min="4824" max="4824" width="13.375" style="6" customWidth="1"/>
    <col min="4825" max="4825" width="15.375" style="6" customWidth="1"/>
    <col min="4826" max="4827" width="10" style="6" customWidth="1"/>
    <col min="4828" max="4828" width="12.5" style="6" customWidth="1"/>
    <col min="4829" max="4888" width="9.875" style="6" customWidth="1"/>
    <col min="4889" max="5073" width="9" style="6"/>
    <col min="5074" max="5074" width="6.25" style="6" customWidth="1"/>
    <col min="5075" max="5075" width="10" style="6" customWidth="1"/>
    <col min="5076" max="5076" width="12.5" style="6" customWidth="1"/>
    <col min="5077" max="5077" width="7.625" style="6" customWidth="1"/>
    <col min="5078" max="5078" width="8.875" style="6" customWidth="1"/>
    <col min="5079" max="5079" width="16.375" style="6" customWidth="1"/>
    <col min="5080" max="5080" width="13.375" style="6" customWidth="1"/>
    <col min="5081" max="5081" width="15.375" style="6" customWidth="1"/>
    <col min="5082" max="5083" width="10" style="6" customWidth="1"/>
    <col min="5084" max="5084" width="12.5" style="6" customWidth="1"/>
    <col min="5085" max="5144" width="9.875" style="6" customWidth="1"/>
    <col min="5145" max="5329" width="9" style="6"/>
    <col min="5330" max="5330" width="6.25" style="6" customWidth="1"/>
    <col min="5331" max="5331" width="10" style="6" customWidth="1"/>
    <col min="5332" max="5332" width="12.5" style="6" customWidth="1"/>
    <col min="5333" max="5333" width="7.625" style="6" customWidth="1"/>
    <col min="5334" max="5334" width="8.875" style="6" customWidth="1"/>
    <col min="5335" max="5335" width="16.375" style="6" customWidth="1"/>
    <col min="5336" max="5336" width="13.375" style="6" customWidth="1"/>
    <col min="5337" max="5337" width="15.375" style="6" customWidth="1"/>
    <col min="5338" max="5339" width="10" style="6" customWidth="1"/>
    <col min="5340" max="5340" width="12.5" style="6" customWidth="1"/>
    <col min="5341" max="5400" width="9.875" style="6" customWidth="1"/>
    <col min="5401" max="5585" width="9" style="6"/>
    <col min="5586" max="5586" width="6.25" style="6" customWidth="1"/>
    <col min="5587" max="5587" width="10" style="6" customWidth="1"/>
    <col min="5588" max="5588" width="12.5" style="6" customWidth="1"/>
    <col min="5589" max="5589" width="7.625" style="6" customWidth="1"/>
    <col min="5590" max="5590" width="8.875" style="6" customWidth="1"/>
    <col min="5591" max="5591" width="16.375" style="6" customWidth="1"/>
    <col min="5592" max="5592" width="13.375" style="6" customWidth="1"/>
    <col min="5593" max="5593" width="15.375" style="6" customWidth="1"/>
    <col min="5594" max="5595" width="10" style="6" customWidth="1"/>
    <col min="5596" max="5596" width="12.5" style="6" customWidth="1"/>
    <col min="5597" max="5656" width="9.875" style="6" customWidth="1"/>
    <col min="5657" max="5841" width="9" style="6"/>
    <col min="5842" max="5842" width="6.25" style="6" customWidth="1"/>
    <col min="5843" max="5843" width="10" style="6" customWidth="1"/>
    <col min="5844" max="5844" width="12.5" style="6" customWidth="1"/>
    <col min="5845" max="5845" width="7.625" style="6" customWidth="1"/>
    <col min="5846" max="5846" width="8.875" style="6" customWidth="1"/>
    <col min="5847" max="5847" width="16.375" style="6" customWidth="1"/>
    <col min="5848" max="5848" width="13.375" style="6" customWidth="1"/>
    <col min="5849" max="5849" width="15.375" style="6" customWidth="1"/>
    <col min="5850" max="5851" width="10" style="6" customWidth="1"/>
    <col min="5852" max="5852" width="12.5" style="6" customWidth="1"/>
    <col min="5853" max="5912" width="9.875" style="6" customWidth="1"/>
    <col min="5913" max="6097" width="9" style="6"/>
    <col min="6098" max="6098" width="6.25" style="6" customWidth="1"/>
    <col min="6099" max="6099" width="10" style="6" customWidth="1"/>
    <col min="6100" max="6100" width="12.5" style="6" customWidth="1"/>
    <col min="6101" max="6101" width="7.625" style="6" customWidth="1"/>
    <col min="6102" max="6102" width="8.875" style="6" customWidth="1"/>
    <col min="6103" max="6103" width="16.375" style="6" customWidth="1"/>
    <col min="6104" max="6104" width="13.375" style="6" customWidth="1"/>
    <col min="6105" max="6105" width="15.375" style="6" customWidth="1"/>
    <col min="6106" max="6107" width="10" style="6" customWidth="1"/>
    <col min="6108" max="6108" width="12.5" style="6" customWidth="1"/>
    <col min="6109" max="6168" width="9.875" style="6" customWidth="1"/>
    <col min="6169" max="6353" width="9" style="6"/>
    <col min="6354" max="6354" width="6.25" style="6" customWidth="1"/>
    <col min="6355" max="6355" width="10" style="6" customWidth="1"/>
    <col min="6356" max="6356" width="12.5" style="6" customWidth="1"/>
    <col min="6357" max="6357" width="7.625" style="6" customWidth="1"/>
    <col min="6358" max="6358" width="8.875" style="6" customWidth="1"/>
    <col min="6359" max="6359" width="16.375" style="6" customWidth="1"/>
    <col min="6360" max="6360" width="13.375" style="6" customWidth="1"/>
    <col min="6361" max="6361" width="15.375" style="6" customWidth="1"/>
    <col min="6362" max="6363" width="10" style="6" customWidth="1"/>
    <col min="6364" max="6364" width="12.5" style="6" customWidth="1"/>
    <col min="6365" max="6424" width="9.875" style="6" customWidth="1"/>
    <col min="6425" max="6609" width="9" style="6"/>
    <col min="6610" max="6610" width="6.25" style="6" customWidth="1"/>
    <col min="6611" max="6611" width="10" style="6" customWidth="1"/>
    <col min="6612" max="6612" width="12.5" style="6" customWidth="1"/>
    <col min="6613" max="6613" width="7.625" style="6" customWidth="1"/>
    <col min="6614" max="6614" width="8.875" style="6" customWidth="1"/>
    <col min="6615" max="6615" width="16.375" style="6" customWidth="1"/>
    <col min="6616" max="6616" width="13.375" style="6" customWidth="1"/>
    <col min="6617" max="6617" width="15.375" style="6" customWidth="1"/>
    <col min="6618" max="6619" width="10" style="6" customWidth="1"/>
    <col min="6620" max="6620" width="12.5" style="6" customWidth="1"/>
    <col min="6621" max="6680" width="9.875" style="6" customWidth="1"/>
    <col min="6681" max="6865" width="9" style="6"/>
    <col min="6866" max="6866" width="6.25" style="6" customWidth="1"/>
    <col min="6867" max="6867" width="10" style="6" customWidth="1"/>
    <col min="6868" max="6868" width="12.5" style="6" customWidth="1"/>
    <col min="6869" max="6869" width="7.625" style="6" customWidth="1"/>
    <col min="6870" max="6870" width="8.875" style="6" customWidth="1"/>
    <col min="6871" max="6871" width="16.375" style="6" customWidth="1"/>
    <col min="6872" max="6872" width="13.375" style="6" customWidth="1"/>
    <col min="6873" max="6873" width="15.375" style="6" customWidth="1"/>
    <col min="6874" max="6875" width="10" style="6" customWidth="1"/>
    <col min="6876" max="6876" width="12.5" style="6" customWidth="1"/>
    <col min="6877" max="6936" width="9.875" style="6" customWidth="1"/>
    <col min="6937" max="7121" width="9" style="6"/>
    <col min="7122" max="7122" width="6.25" style="6" customWidth="1"/>
    <col min="7123" max="7123" width="10" style="6" customWidth="1"/>
    <col min="7124" max="7124" width="12.5" style="6" customWidth="1"/>
    <col min="7125" max="7125" width="7.625" style="6" customWidth="1"/>
    <col min="7126" max="7126" width="8.875" style="6" customWidth="1"/>
    <col min="7127" max="7127" width="16.375" style="6" customWidth="1"/>
    <col min="7128" max="7128" width="13.375" style="6" customWidth="1"/>
    <col min="7129" max="7129" width="15.375" style="6" customWidth="1"/>
    <col min="7130" max="7131" width="10" style="6" customWidth="1"/>
    <col min="7132" max="7132" width="12.5" style="6" customWidth="1"/>
    <col min="7133" max="7192" width="9.875" style="6" customWidth="1"/>
    <col min="7193" max="7377" width="9" style="6"/>
    <col min="7378" max="7378" width="6.25" style="6" customWidth="1"/>
    <col min="7379" max="7379" width="10" style="6" customWidth="1"/>
    <col min="7380" max="7380" width="12.5" style="6" customWidth="1"/>
    <col min="7381" max="7381" width="7.625" style="6" customWidth="1"/>
    <col min="7382" max="7382" width="8.875" style="6" customWidth="1"/>
    <col min="7383" max="7383" width="16.375" style="6" customWidth="1"/>
    <col min="7384" max="7384" width="13.375" style="6" customWidth="1"/>
    <col min="7385" max="7385" width="15.375" style="6" customWidth="1"/>
    <col min="7386" max="7387" width="10" style="6" customWidth="1"/>
    <col min="7388" max="7388" width="12.5" style="6" customWidth="1"/>
    <col min="7389" max="7448" width="9.875" style="6" customWidth="1"/>
    <col min="7449" max="7633" width="9" style="6"/>
    <col min="7634" max="7634" width="6.25" style="6" customWidth="1"/>
    <col min="7635" max="7635" width="10" style="6" customWidth="1"/>
    <col min="7636" max="7636" width="12.5" style="6" customWidth="1"/>
    <col min="7637" max="7637" width="7.625" style="6" customWidth="1"/>
    <col min="7638" max="7638" width="8.875" style="6" customWidth="1"/>
    <col min="7639" max="7639" width="16.375" style="6" customWidth="1"/>
    <col min="7640" max="7640" width="13.375" style="6" customWidth="1"/>
    <col min="7641" max="7641" width="15.375" style="6" customWidth="1"/>
    <col min="7642" max="7643" width="10" style="6" customWidth="1"/>
    <col min="7644" max="7644" width="12.5" style="6" customWidth="1"/>
    <col min="7645" max="7704" width="9.875" style="6" customWidth="1"/>
    <col min="7705" max="7889" width="9" style="6"/>
    <col min="7890" max="7890" width="6.25" style="6" customWidth="1"/>
    <col min="7891" max="7891" width="10" style="6" customWidth="1"/>
    <col min="7892" max="7892" width="12.5" style="6" customWidth="1"/>
    <col min="7893" max="7893" width="7.625" style="6" customWidth="1"/>
    <col min="7894" max="7894" width="8.875" style="6" customWidth="1"/>
    <col min="7895" max="7895" width="16.375" style="6" customWidth="1"/>
    <col min="7896" max="7896" width="13.375" style="6" customWidth="1"/>
    <col min="7897" max="7897" width="15.375" style="6" customWidth="1"/>
    <col min="7898" max="7899" width="10" style="6" customWidth="1"/>
    <col min="7900" max="7900" width="12.5" style="6" customWidth="1"/>
    <col min="7901" max="7960" width="9.875" style="6" customWidth="1"/>
    <col min="7961" max="8145" width="9" style="6"/>
    <col min="8146" max="8146" width="6.25" style="6" customWidth="1"/>
    <col min="8147" max="8147" width="10" style="6" customWidth="1"/>
    <col min="8148" max="8148" width="12.5" style="6" customWidth="1"/>
    <col min="8149" max="8149" width="7.625" style="6" customWidth="1"/>
    <col min="8150" max="8150" width="8.875" style="6" customWidth="1"/>
    <col min="8151" max="8151" width="16.375" style="6" customWidth="1"/>
    <col min="8152" max="8152" width="13.375" style="6" customWidth="1"/>
    <col min="8153" max="8153" width="15.375" style="6" customWidth="1"/>
    <col min="8154" max="8155" width="10" style="6" customWidth="1"/>
    <col min="8156" max="8156" width="12.5" style="6" customWidth="1"/>
    <col min="8157" max="8216" width="9.875" style="6" customWidth="1"/>
    <col min="8217" max="8401" width="9" style="6"/>
    <col min="8402" max="8402" width="6.25" style="6" customWidth="1"/>
    <col min="8403" max="8403" width="10" style="6" customWidth="1"/>
    <col min="8404" max="8404" width="12.5" style="6" customWidth="1"/>
    <col min="8405" max="8405" width="7.625" style="6" customWidth="1"/>
    <col min="8406" max="8406" width="8.875" style="6" customWidth="1"/>
    <col min="8407" max="8407" width="16.375" style="6" customWidth="1"/>
    <col min="8408" max="8408" width="13.375" style="6" customWidth="1"/>
    <col min="8409" max="8409" width="15.375" style="6" customWidth="1"/>
    <col min="8410" max="8411" width="10" style="6" customWidth="1"/>
    <col min="8412" max="8412" width="12.5" style="6" customWidth="1"/>
    <col min="8413" max="8472" width="9.875" style="6" customWidth="1"/>
    <col min="8473" max="8657" width="9" style="6"/>
    <col min="8658" max="8658" width="6.25" style="6" customWidth="1"/>
    <col min="8659" max="8659" width="10" style="6" customWidth="1"/>
    <col min="8660" max="8660" width="12.5" style="6" customWidth="1"/>
    <col min="8661" max="8661" width="7.625" style="6" customWidth="1"/>
    <col min="8662" max="8662" width="8.875" style="6" customWidth="1"/>
    <col min="8663" max="8663" width="16.375" style="6" customWidth="1"/>
    <col min="8664" max="8664" width="13.375" style="6" customWidth="1"/>
    <col min="8665" max="8665" width="15.375" style="6" customWidth="1"/>
    <col min="8666" max="8667" width="10" style="6" customWidth="1"/>
    <col min="8668" max="8668" width="12.5" style="6" customWidth="1"/>
    <col min="8669" max="8728" width="9.875" style="6" customWidth="1"/>
    <col min="8729" max="8913" width="9" style="6"/>
    <col min="8914" max="8914" width="6.25" style="6" customWidth="1"/>
    <col min="8915" max="8915" width="10" style="6" customWidth="1"/>
    <col min="8916" max="8916" width="12.5" style="6" customWidth="1"/>
    <col min="8917" max="8917" width="7.625" style="6" customWidth="1"/>
    <col min="8918" max="8918" width="8.875" style="6" customWidth="1"/>
    <col min="8919" max="8919" width="16.375" style="6" customWidth="1"/>
    <col min="8920" max="8920" width="13.375" style="6" customWidth="1"/>
    <col min="8921" max="8921" width="15.375" style="6" customWidth="1"/>
    <col min="8922" max="8923" width="10" style="6" customWidth="1"/>
    <col min="8924" max="8924" width="12.5" style="6" customWidth="1"/>
    <col min="8925" max="8984" width="9.875" style="6" customWidth="1"/>
    <col min="8985" max="9169" width="9" style="6"/>
    <col min="9170" max="9170" width="6.25" style="6" customWidth="1"/>
    <col min="9171" max="9171" width="10" style="6" customWidth="1"/>
    <col min="9172" max="9172" width="12.5" style="6" customWidth="1"/>
    <col min="9173" max="9173" width="7.625" style="6" customWidth="1"/>
    <col min="9174" max="9174" width="8.875" style="6" customWidth="1"/>
    <col min="9175" max="9175" width="16.375" style="6" customWidth="1"/>
    <col min="9176" max="9176" width="13.375" style="6" customWidth="1"/>
    <col min="9177" max="9177" width="15.375" style="6" customWidth="1"/>
    <col min="9178" max="9179" width="10" style="6" customWidth="1"/>
    <col min="9180" max="9180" width="12.5" style="6" customWidth="1"/>
    <col min="9181" max="9240" width="9.875" style="6" customWidth="1"/>
    <col min="9241" max="9425" width="9" style="6"/>
    <col min="9426" max="9426" width="6.25" style="6" customWidth="1"/>
    <col min="9427" max="9427" width="10" style="6" customWidth="1"/>
    <col min="9428" max="9428" width="12.5" style="6" customWidth="1"/>
    <col min="9429" max="9429" width="7.625" style="6" customWidth="1"/>
    <col min="9430" max="9430" width="8.875" style="6" customWidth="1"/>
    <col min="9431" max="9431" width="16.375" style="6" customWidth="1"/>
    <col min="9432" max="9432" width="13.375" style="6" customWidth="1"/>
    <col min="9433" max="9433" width="15.375" style="6" customWidth="1"/>
    <col min="9434" max="9435" width="10" style="6" customWidth="1"/>
    <col min="9436" max="9436" width="12.5" style="6" customWidth="1"/>
    <col min="9437" max="9496" width="9.875" style="6" customWidth="1"/>
    <col min="9497" max="9681" width="9" style="6"/>
    <col min="9682" max="9682" width="6.25" style="6" customWidth="1"/>
    <col min="9683" max="9683" width="10" style="6" customWidth="1"/>
    <col min="9684" max="9684" width="12.5" style="6" customWidth="1"/>
    <col min="9685" max="9685" width="7.625" style="6" customWidth="1"/>
    <col min="9686" max="9686" width="8.875" style="6" customWidth="1"/>
    <col min="9687" max="9687" width="16.375" style="6" customWidth="1"/>
    <col min="9688" max="9688" width="13.375" style="6" customWidth="1"/>
    <col min="9689" max="9689" width="15.375" style="6" customWidth="1"/>
    <col min="9690" max="9691" width="10" style="6" customWidth="1"/>
    <col min="9692" max="9692" width="12.5" style="6" customWidth="1"/>
    <col min="9693" max="9752" width="9.875" style="6" customWidth="1"/>
    <col min="9753" max="9937" width="9" style="6"/>
    <col min="9938" max="9938" width="6.25" style="6" customWidth="1"/>
    <col min="9939" max="9939" width="10" style="6" customWidth="1"/>
    <col min="9940" max="9940" width="12.5" style="6" customWidth="1"/>
    <col min="9941" max="9941" width="7.625" style="6" customWidth="1"/>
    <col min="9942" max="9942" width="8.875" style="6" customWidth="1"/>
    <col min="9943" max="9943" width="16.375" style="6" customWidth="1"/>
    <col min="9944" max="9944" width="13.375" style="6" customWidth="1"/>
    <col min="9945" max="9945" width="15.375" style="6" customWidth="1"/>
    <col min="9946" max="9947" width="10" style="6" customWidth="1"/>
    <col min="9948" max="9948" width="12.5" style="6" customWidth="1"/>
    <col min="9949" max="10008" width="9.875" style="6" customWidth="1"/>
    <col min="10009" max="10193" width="9" style="6"/>
    <col min="10194" max="10194" width="6.25" style="6" customWidth="1"/>
    <col min="10195" max="10195" width="10" style="6" customWidth="1"/>
    <col min="10196" max="10196" width="12.5" style="6" customWidth="1"/>
    <col min="10197" max="10197" width="7.625" style="6" customWidth="1"/>
    <col min="10198" max="10198" width="8.875" style="6" customWidth="1"/>
    <col min="10199" max="10199" width="16.375" style="6" customWidth="1"/>
    <col min="10200" max="10200" width="13.375" style="6" customWidth="1"/>
    <col min="10201" max="10201" width="15.375" style="6" customWidth="1"/>
    <col min="10202" max="10203" width="10" style="6" customWidth="1"/>
    <col min="10204" max="10204" width="12.5" style="6" customWidth="1"/>
    <col min="10205" max="10264" width="9.875" style="6" customWidth="1"/>
    <col min="10265" max="10449" width="9" style="6"/>
    <col min="10450" max="10450" width="6.25" style="6" customWidth="1"/>
    <col min="10451" max="10451" width="10" style="6" customWidth="1"/>
    <col min="10452" max="10452" width="12.5" style="6" customWidth="1"/>
    <col min="10453" max="10453" width="7.625" style="6" customWidth="1"/>
    <col min="10454" max="10454" width="8.875" style="6" customWidth="1"/>
    <col min="10455" max="10455" width="16.375" style="6" customWidth="1"/>
    <col min="10456" max="10456" width="13.375" style="6" customWidth="1"/>
    <col min="10457" max="10457" width="15.375" style="6" customWidth="1"/>
    <col min="10458" max="10459" width="10" style="6" customWidth="1"/>
    <col min="10460" max="10460" width="12.5" style="6" customWidth="1"/>
    <col min="10461" max="10520" width="9.875" style="6" customWidth="1"/>
    <col min="10521" max="10705" width="9" style="6"/>
    <col min="10706" max="10706" width="6.25" style="6" customWidth="1"/>
    <col min="10707" max="10707" width="10" style="6" customWidth="1"/>
    <col min="10708" max="10708" width="12.5" style="6" customWidth="1"/>
    <col min="10709" max="10709" width="7.625" style="6" customWidth="1"/>
    <col min="10710" max="10710" width="8.875" style="6" customWidth="1"/>
    <col min="10711" max="10711" width="16.375" style="6" customWidth="1"/>
    <col min="10712" max="10712" width="13.375" style="6" customWidth="1"/>
    <col min="10713" max="10713" width="15.375" style="6" customWidth="1"/>
    <col min="10714" max="10715" width="10" style="6" customWidth="1"/>
    <col min="10716" max="10716" width="12.5" style="6" customWidth="1"/>
    <col min="10717" max="10776" width="9.875" style="6" customWidth="1"/>
    <col min="10777" max="10961" width="9" style="6"/>
    <col min="10962" max="10962" width="6.25" style="6" customWidth="1"/>
    <col min="10963" max="10963" width="10" style="6" customWidth="1"/>
    <col min="10964" max="10964" width="12.5" style="6" customWidth="1"/>
    <col min="10965" max="10965" width="7.625" style="6" customWidth="1"/>
    <col min="10966" max="10966" width="8.875" style="6" customWidth="1"/>
    <col min="10967" max="10967" width="16.375" style="6" customWidth="1"/>
    <col min="10968" max="10968" width="13.375" style="6" customWidth="1"/>
    <col min="10969" max="10969" width="15.375" style="6" customWidth="1"/>
    <col min="10970" max="10971" width="10" style="6" customWidth="1"/>
    <col min="10972" max="10972" width="12.5" style="6" customWidth="1"/>
    <col min="10973" max="11032" width="9.875" style="6" customWidth="1"/>
    <col min="11033" max="11217" width="9" style="6"/>
    <col min="11218" max="11218" width="6.25" style="6" customWidth="1"/>
    <col min="11219" max="11219" width="10" style="6" customWidth="1"/>
    <col min="11220" max="11220" width="12.5" style="6" customWidth="1"/>
    <col min="11221" max="11221" width="7.625" style="6" customWidth="1"/>
    <col min="11222" max="11222" width="8.875" style="6" customWidth="1"/>
    <col min="11223" max="11223" width="16.375" style="6" customWidth="1"/>
    <col min="11224" max="11224" width="13.375" style="6" customWidth="1"/>
    <col min="11225" max="11225" width="15.375" style="6" customWidth="1"/>
    <col min="11226" max="11227" width="10" style="6" customWidth="1"/>
    <col min="11228" max="11228" width="12.5" style="6" customWidth="1"/>
    <col min="11229" max="11288" width="9.875" style="6" customWidth="1"/>
    <col min="11289" max="11473" width="9" style="6"/>
    <col min="11474" max="11474" width="6.25" style="6" customWidth="1"/>
    <col min="11475" max="11475" width="10" style="6" customWidth="1"/>
    <col min="11476" max="11476" width="12.5" style="6" customWidth="1"/>
    <col min="11477" max="11477" width="7.625" style="6" customWidth="1"/>
    <col min="11478" max="11478" width="8.875" style="6" customWidth="1"/>
    <col min="11479" max="11479" width="16.375" style="6" customWidth="1"/>
    <col min="11480" max="11480" width="13.375" style="6" customWidth="1"/>
    <col min="11481" max="11481" width="15.375" style="6" customWidth="1"/>
    <col min="11482" max="11483" width="10" style="6" customWidth="1"/>
    <col min="11484" max="11484" width="12.5" style="6" customWidth="1"/>
    <col min="11485" max="11544" width="9.875" style="6" customWidth="1"/>
    <col min="11545" max="11729" width="9" style="6"/>
    <col min="11730" max="11730" width="6.25" style="6" customWidth="1"/>
    <col min="11731" max="11731" width="10" style="6" customWidth="1"/>
    <col min="11732" max="11732" width="12.5" style="6" customWidth="1"/>
    <col min="11733" max="11733" width="7.625" style="6" customWidth="1"/>
    <col min="11734" max="11734" width="8.875" style="6" customWidth="1"/>
    <col min="11735" max="11735" width="16.375" style="6" customWidth="1"/>
    <col min="11736" max="11736" width="13.375" style="6" customWidth="1"/>
    <col min="11737" max="11737" width="15.375" style="6" customWidth="1"/>
    <col min="11738" max="11739" width="10" style="6" customWidth="1"/>
    <col min="11740" max="11740" width="12.5" style="6" customWidth="1"/>
    <col min="11741" max="11800" width="9.875" style="6" customWidth="1"/>
    <col min="11801" max="11985" width="9" style="6"/>
    <col min="11986" max="11986" width="6.25" style="6" customWidth="1"/>
    <col min="11987" max="11987" width="10" style="6" customWidth="1"/>
    <col min="11988" max="11988" width="12.5" style="6" customWidth="1"/>
    <col min="11989" max="11989" width="7.625" style="6" customWidth="1"/>
    <col min="11990" max="11990" width="8.875" style="6" customWidth="1"/>
    <col min="11991" max="11991" width="16.375" style="6" customWidth="1"/>
    <col min="11992" max="11992" width="13.375" style="6" customWidth="1"/>
    <col min="11993" max="11993" width="15.375" style="6" customWidth="1"/>
    <col min="11994" max="11995" width="10" style="6" customWidth="1"/>
    <col min="11996" max="11996" width="12.5" style="6" customWidth="1"/>
    <col min="11997" max="12056" width="9.875" style="6" customWidth="1"/>
    <col min="12057" max="12241" width="9" style="6"/>
    <col min="12242" max="12242" width="6.25" style="6" customWidth="1"/>
    <col min="12243" max="12243" width="10" style="6" customWidth="1"/>
    <col min="12244" max="12244" width="12.5" style="6" customWidth="1"/>
    <col min="12245" max="12245" width="7.625" style="6" customWidth="1"/>
    <col min="12246" max="12246" width="8.875" style="6" customWidth="1"/>
    <col min="12247" max="12247" width="16.375" style="6" customWidth="1"/>
    <col min="12248" max="12248" width="13.375" style="6" customWidth="1"/>
    <col min="12249" max="12249" width="15.375" style="6" customWidth="1"/>
    <col min="12250" max="12251" width="10" style="6" customWidth="1"/>
    <col min="12252" max="12252" width="12.5" style="6" customWidth="1"/>
    <col min="12253" max="12312" width="9.875" style="6" customWidth="1"/>
    <col min="12313" max="12497" width="9" style="6"/>
    <col min="12498" max="12498" width="6.25" style="6" customWidth="1"/>
    <col min="12499" max="12499" width="10" style="6" customWidth="1"/>
    <col min="12500" max="12500" width="12.5" style="6" customWidth="1"/>
    <col min="12501" max="12501" width="7.625" style="6" customWidth="1"/>
    <col min="12502" max="12502" width="8.875" style="6" customWidth="1"/>
    <col min="12503" max="12503" width="16.375" style="6" customWidth="1"/>
    <col min="12504" max="12504" width="13.375" style="6" customWidth="1"/>
    <col min="12505" max="12505" width="15.375" style="6" customWidth="1"/>
    <col min="12506" max="12507" width="10" style="6" customWidth="1"/>
    <col min="12508" max="12508" width="12.5" style="6" customWidth="1"/>
    <col min="12509" max="12568" width="9.875" style="6" customWidth="1"/>
    <col min="12569" max="12753" width="9" style="6"/>
    <col min="12754" max="12754" width="6.25" style="6" customWidth="1"/>
    <col min="12755" max="12755" width="10" style="6" customWidth="1"/>
    <col min="12756" max="12756" width="12.5" style="6" customWidth="1"/>
    <col min="12757" max="12757" width="7.625" style="6" customWidth="1"/>
    <col min="12758" max="12758" width="8.875" style="6" customWidth="1"/>
    <col min="12759" max="12759" width="16.375" style="6" customWidth="1"/>
    <col min="12760" max="12760" width="13.375" style="6" customWidth="1"/>
    <col min="12761" max="12761" width="15.375" style="6" customWidth="1"/>
    <col min="12762" max="12763" width="10" style="6" customWidth="1"/>
    <col min="12764" max="12764" width="12.5" style="6" customWidth="1"/>
    <col min="12765" max="12824" width="9.875" style="6" customWidth="1"/>
    <col min="12825" max="13009" width="9" style="6"/>
    <col min="13010" max="13010" width="6.25" style="6" customWidth="1"/>
    <col min="13011" max="13011" width="10" style="6" customWidth="1"/>
    <col min="13012" max="13012" width="12.5" style="6" customWidth="1"/>
    <col min="13013" max="13013" width="7.625" style="6" customWidth="1"/>
    <col min="13014" max="13014" width="8.875" style="6" customWidth="1"/>
    <col min="13015" max="13015" width="16.375" style="6" customWidth="1"/>
    <col min="13016" max="13016" width="13.375" style="6" customWidth="1"/>
    <col min="13017" max="13017" width="15.375" style="6" customWidth="1"/>
    <col min="13018" max="13019" width="10" style="6" customWidth="1"/>
    <col min="13020" max="13020" width="12.5" style="6" customWidth="1"/>
    <col min="13021" max="13080" width="9.875" style="6" customWidth="1"/>
    <col min="13081" max="13265" width="9" style="6"/>
    <col min="13266" max="13266" width="6.25" style="6" customWidth="1"/>
    <col min="13267" max="13267" width="10" style="6" customWidth="1"/>
    <col min="13268" max="13268" width="12.5" style="6" customWidth="1"/>
    <col min="13269" max="13269" width="7.625" style="6" customWidth="1"/>
    <col min="13270" max="13270" width="8.875" style="6" customWidth="1"/>
    <col min="13271" max="13271" width="16.375" style="6" customWidth="1"/>
    <col min="13272" max="13272" width="13.375" style="6" customWidth="1"/>
    <col min="13273" max="13273" width="15.375" style="6" customWidth="1"/>
    <col min="13274" max="13275" width="10" style="6" customWidth="1"/>
    <col min="13276" max="13276" width="12.5" style="6" customWidth="1"/>
    <col min="13277" max="13336" width="9.875" style="6" customWidth="1"/>
    <col min="13337" max="13521" width="9" style="6"/>
    <col min="13522" max="13522" width="6.25" style="6" customWidth="1"/>
    <col min="13523" max="13523" width="10" style="6" customWidth="1"/>
    <col min="13524" max="13524" width="12.5" style="6" customWidth="1"/>
    <col min="13525" max="13525" width="7.625" style="6" customWidth="1"/>
    <col min="13526" max="13526" width="8.875" style="6" customWidth="1"/>
    <col min="13527" max="13527" width="16.375" style="6" customWidth="1"/>
    <col min="13528" max="13528" width="13.375" style="6" customWidth="1"/>
    <col min="13529" max="13529" width="15.375" style="6" customWidth="1"/>
    <col min="13530" max="13531" width="10" style="6" customWidth="1"/>
    <col min="13532" max="13532" width="12.5" style="6" customWidth="1"/>
    <col min="13533" max="13592" width="9.875" style="6" customWidth="1"/>
    <col min="13593" max="13777" width="9" style="6"/>
    <col min="13778" max="13778" width="6.25" style="6" customWidth="1"/>
    <col min="13779" max="13779" width="10" style="6" customWidth="1"/>
    <col min="13780" max="13780" width="12.5" style="6" customWidth="1"/>
    <col min="13781" max="13781" width="7.625" style="6" customWidth="1"/>
    <col min="13782" max="13782" width="8.875" style="6" customWidth="1"/>
    <col min="13783" max="13783" width="16.375" style="6" customWidth="1"/>
    <col min="13784" max="13784" width="13.375" style="6" customWidth="1"/>
    <col min="13785" max="13785" width="15.375" style="6" customWidth="1"/>
    <col min="13786" max="13787" width="10" style="6" customWidth="1"/>
    <col min="13788" max="13788" width="12.5" style="6" customWidth="1"/>
    <col min="13789" max="13848" width="9.875" style="6" customWidth="1"/>
    <col min="13849" max="14033" width="9" style="6"/>
    <col min="14034" max="14034" width="6.25" style="6" customWidth="1"/>
    <col min="14035" max="14035" width="10" style="6" customWidth="1"/>
    <col min="14036" max="14036" width="12.5" style="6" customWidth="1"/>
    <col min="14037" max="14037" width="7.625" style="6" customWidth="1"/>
    <col min="14038" max="14038" width="8.875" style="6" customWidth="1"/>
    <col min="14039" max="14039" width="16.375" style="6" customWidth="1"/>
    <col min="14040" max="14040" width="13.375" style="6" customWidth="1"/>
    <col min="14041" max="14041" width="15.375" style="6" customWidth="1"/>
    <col min="14042" max="14043" width="10" style="6" customWidth="1"/>
    <col min="14044" max="14044" width="12.5" style="6" customWidth="1"/>
    <col min="14045" max="14104" width="9.875" style="6" customWidth="1"/>
    <col min="14105" max="14289" width="9" style="6"/>
    <col min="14290" max="14290" width="6.25" style="6" customWidth="1"/>
    <col min="14291" max="14291" width="10" style="6" customWidth="1"/>
    <col min="14292" max="14292" width="12.5" style="6" customWidth="1"/>
    <col min="14293" max="14293" width="7.625" style="6" customWidth="1"/>
    <col min="14294" max="14294" width="8.875" style="6" customWidth="1"/>
    <col min="14295" max="14295" width="16.375" style="6" customWidth="1"/>
    <col min="14296" max="14296" width="13.375" style="6" customWidth="1"/>
    <col min="14297" max="14297" width="15.375" style="6" customWidth="1"/>
    <col min="14298" max="14299" width="10" style="6" customWidth="1"/>
    <col min="14300" max="14300" width="12.5" style="6" customWidth="1"/>
    <col min="14301" max="14360" width="9.875" style="6" customWidth="1"/>
    <col min="14361" max="14545" width="9" style="6"/>
    <col min="14546" max="14546" width="6.25" style="6" customWidth="1"/>
    <col min="14547" max="14547" width="10" style="6" customWidth="1"/>
    <col min="14548" max="14548" width="12.5" style="6" customWidth="1"/>
    <col min="14549" max="14549" width="7.625" style="6" customWidth="1"/>
    <col min="14550" max="14550" width="8.875" style="6" customWidth="1"/>
    <col min="14551" max="14551" width="16.375" style="6" customWidth="1"/>
    <col min="14552" max="14552" width="13.375" style="6" customWidth="1"/>
    <col min="14553" max="14553" width="15.375" style="6" customWidth="1"/>
    <col min="14554" max="14555" width="10" style="6" customWidth="1"/>
    <col min="14556" max="14556" width="12.5" style="6" customWidth="1"/>
    <col min="14557" max="14616" width="9.875" style="6" customWidth="1"/>
    <col min="14617" max="14801" width="9" style="6"/>
    <col min="14802" max="14802" width="6.25" style="6" customWidth="1"/>
    <col min="14803" max="14803" width="10" style="6" customWidth="1"/>
    <col min="14804" max="14804" width="12.5" style="6" customWidth="1"/>
    <col min="14805" max="14805" width="7.625" style="6" customWidth="1"/>
    <col min="14806" max="14806" width="8.875" style="6" customWidth="1"/>
    <col min="14807" max="14807" width="16.375" style="6" customWidth="1"/>
    <col min="14808" max="14808" width="13.375" style="6" customWidth="1"/>
    <col min="14809" max="14809" width="15.375" style="6" customWidth="1"/>
    <col min="14810" max="14811" width="10" style="6" customWidth="1"/>
    <col min="14812" max="14812" width="12.5" style="6" customWidth="1"/>
    <col min="14813" max="14872" width="9.875" style="6" customWidth="1"/>
    <col min="14873" max="15057" width="9" style="6"/>
    <col min="15058" max="15058" width="6.25" style="6" customWidth="1"/>
    <col min="15059" max="15059" width="10" style="6" customWidth="1"/>
    <col min="15060" max="15060" width="12.5" style="6" customWidth="1"/>
    <col min="15061" max="15061" width="7.625" style="6" customWidth="1"/>
    <col min="15062" max="15062" width="8.875" style="6" customWidth="1"/>
    <col min="15063" max="15063" width="16.375" style="6" customWidth="1"/>
    <col min="15064" max="15064" width="13.375" style="6" customWidth="1"/>
    <col min="15065" max="15065" width="15.375" style="6" customWidth="1"/>
    <col min="15066" max="15067" width="10" style="6" customWidth="1"/>
    <col min="15068" max="15068" width="12.5" style="6" customWidth="1"/>
    <col min="15069" max="15128" width="9.875" style="6" customWidth="1"/>
    <col min="15129" max="15313" width="9" style="6"/>
    <col min="15314" max="15314" width="6.25" style="6" customWidth="1"/>
    <col min="15315" max="15315" width="10" style="6" customWidth="1"/>
    <col min="15316" max="15316" width="12.5" style="6" customWidth="1"/>
    <col min="15317" max="15317" width="7.625" style="6" customWidth="1"/>
    <col min="15318" max="15318" width="8.875" style="6" customWidth="1"/>
    <col min="15319" max="15319" width="16.375" style="6" customWidth="1"/>
    <col min="15320" max="15320" width="13.375" style="6" customWidth="1"/>
    <col min="15321" max="15321" width="15.375" style="6" customWidth="1"/>
    <col min="15322" max="15323" width="10" style="6" customWidth="1"/>
    <col min="15324" max="15324" width="12.5" style="6" customWidth="1"/>
    <col min="15325" max="15384" width="9.875" style="6" customWidth="1"/>
    <col min="15385" max="15569" width="9" style="6"/>
    <col min="15570" max="15570" width="6.25" style="6" customWidth="1"/>
    <col min="15571" max="15571" width="10" style="6" customWidth="1"/>
    <col min="15572" max="15572" width="12.5" style="6" customWidth="1"/>
    <col min="15573" max="15573" width="7.625" style="6" customWidth="1"/>
    <col min="15574" max="15574" width="8.875" style="6" customWidth="1"/>
    <col min="15575" max="15575" width="16.375" style="6" customWidth="1"/>
    <col min="15576" max="15576" width="13.375" style="6" customWidth="1"/>
    <col min="15577" max="15577" width="15.375" style="6" customWidth="1"/>
    <col min="15578" max="15579" width="10" style="6" customWidth="1"/>
    <col min="15580" max="15580" width="12.5" style="6" customWidth="1"/>
    <col min="15581" max="15640" width="9.875" style="6" customWidth="1"/>
    <col min="15641" max="15825" width="9" style="6"/>
    <col min="15826" max="15826" width="6.25" style="6" customWidth="1"/>
    <col min="15827" max="15827" width="10" style="6" customWidth="1"/>
    <col min="15828" max="15828" width="12.5" style="6" customWidth="1"/>
    <col min="15829" max="15829" width="7.625" style="6" customWidth="1"/>
    <col min="15830" max="15830" width="8.875" style="6" customWidth="1"/>
    <col min="15831" max="15831" width="16.375" style="6" customWidth="1"/>
    <col min="15832" max="15832" width="13.375" style="6" customWidth="1"/>
    <col min="15833" max="15833" width="15.375" style="6" customWidth="1"/>
    <col min="15834" max="15835" width="10" style="6" customWidth="1"/>
    <col min="15836" max="15836" width="12.5" style="6" customWidth="1"/>
    <col min="15837" max="15896" width="9.875" style="6" customWidth="1"/>
    <col min="15897" max="16081" width="9" style="6"/>
    <col min="16082" max="16082" width="6.25" style="6" customWidth="1"/>
    <col min="16083" max="16083" width="10" style="6" customWidth="1"/>
    <col min="16084" max="16084" width="12.5" style="6" customWidth="1"/>
    <col min="16085" max="16085" width="7.625" style="6" customWidth="1"/>
    <col min="16086" max="16086" width="8.875" style="6" customWidth="1"/>
    <col min="16087" max="16087" width="16.375" style="6" customWidth="1"/>
    <col min="16088" max="16088" width="13.375" style="6" customWidth="1"/>
    <col min="16089" max="16089" width="15.375" style="6" customWidth="1"/>
    <col min="16090" max="16091" width="10" style="6" customWidth="1"/>
    <col min="16092" max="16092" width="12.5" style="6" customWidth="1"/>
    <col min="16093" max="16152" width="9.875" style="6" customWidth="1"/>
    <col min="16153" max="16384" width="9" style="6"/>
  </cols>
  <sheetData>
    <row r="1" spans="1:27" ht="33.75" customHeight="1">
      <c r="A1" s="1" t="s">
        <v>0</v>
      </c>
      <c r="B1" s="2" t="s">
        <v>1</v>
      </c>
      <c r="C1" s="2" t="s">
        <v>118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3" t="s">
        <v>7</v>
      </c>
      <c r="J1" s="3" t="s">
        <v>117</v>
      </c>
      <c r="K1" s="4" t="s">
        <v>8</v>
      </c>
      <c r="L1" s="5" t="s">
        <v>9</v>
      </c>
      <c r="M1" s="4" t="s">
        <v>10</v>
      </c>
      <c r="N1" s="5" t="s">
        <v>11</v>
      </c>
      <c r="O1" s="5" t="s">
        <v>12</v>
      </c>
      <c r="P1" s="5" t="s">
        <v>13</v>
      </c>
      <c r="Q1" s="5" t="s">
        <v>14</v>
      </c>
      <c r="R1" s="5" t="s">
        <v>15</v>
      </c>
      <c r="S1" s="5" t="s">
        <v>16</v>
      </c>
      <c r="T1" s="5" t="s">
        <v>17</v>
      </c>
      <c r="U1" s="5" t="s">
        <v>18</v>
      </c>
      <c r="V1" s="5" t="s">
        <v>19</v>
      </c>
      <c r="W1" s="5" t="s">
        <v>20</v>
      </c>
      <c r="X1" s="5" t="s">
        <v>21</v>
      </c>
      <c r="Y1" s="5" t="s">
        <v>22</v>
      </c>
      <c r="Z1" s="21" t="s">
        <v>115</v>
      </c>
    </row>
    <row r="2" spans="1:27" s="23" customFormat="1" ht="21" customHeight="1">
      <c r="A2" s="27"/>
      <c r="B2" s="27"/>
      <c r="C2" s="28"/>
      <c r="D2" s="27"/>
      <c r="E2" s="27"/>
      <c r="F2" s="27"/>
      <c r="G2" s="27"/>
      <c r="H2" s="27"/>
      <c r="I2" s="29"/>
      <c r="J2" s="28"/>
      <c r="K2" s="30" t="s">
        <v>23</v>
      </c>
      <c r="L2" s="30">
        <f>MAX(L6:L27)</f>
        <v>34</v>
      </c>
      <c r="M2" s="30"/>
      <c r="N2" s="30">
        <f t="shared" ref="N2:W2" si="0">MAX(N6:N29)</f>
        <v>0.45</v>
      </c>
      <c r="O2" s="30">
        <f t="shared" si="0"/>
        <v>0.06</v>
      </c>
      <c r="P2" s="30">
        <f t="shared" si="0"/>
        <v>11.4</v>
      </c>
      <c r="Q2" s="30">
        <f t="shared" si="0"/>
        <v>0</v>
      </c>
      <c r="R2" s="30">
        <f t="shared" si="0"/>
        <v>0</v>
      </c>
      <c r="S2" s="30">
        <f t="shared" si="0"/>
        <v>2</v>
      </c>
      <c r="T2" s="30">
        <f t="shared" si="0"/>
        <v>3.6999999999999998E-2</v>
      </c>
      <c r="U2" s="30">
        <f t="shared" si="0"/>
        <v>3.51</v>
      </c>
      <c r="V2" s="30">
        <f t="shared" si="0"/>
        <v>0.04</v>
      </c>
      <c r="W2" s="30">
        <f t="shared" si="0"/>
        <v>1.27</v>
      </c>
      <c r="X2" s="30"/>
      <c r="Y2" s="31">
        <f t="shared" ref="Y2:Z2" si="1">MAX(Y6:Y29)</f>
        <v>2.6</v>
      </c>
      <c r="Z2" s="33">
        <f t="shared" si="1"/>
        <v>0</v>
      </c>
    </row>
    <row r="3" spans="1:27" s="23" customFormat="1" ht="21" customHeight="1">
      <c r="A3" s="27"/>
      <c r="B3" s="27"/>
      <c r="C3" s="28"/>
      <c r="D3" s="27"/>
      <c r="E3" s="27"/>
      <c r="F3" s="27"/>
      <c r="G3" s="27"/>
      <c r="H3" s="27"/>
      <c r="I3" s="29"/>
      <c r="J3" s="28"/>
      <c r="K3" s="30" t="s">
        <v>24</v>
      </c>
      <c r="L3" s="32">
        <f>MIN(L6:L27)</f>
        <v>0</v>
      </c>
      <c r="M3" s="32"/>
      <c r="N3" s="32">
        <f t="shared" ref="N3:W3" si="2">MIN(N6:N29)</f>
        <v>0.45</v>
      </c>
      <c r="O3" s="32">
        <f t="shared" si="2"/>
        <v>0.06</v>
      </c>
      <c r="P3" s="32">
        <f t="shared" si="2"/>
        <v>0.1</v>
      </c>
      <c r="Q3" s="32">
        <f t="shared" si="2"/>
        <v>0</v>
      </c>
      <c r="R3" s="32">
        <f t="shared" si="2"/>
        <v>0</v>
      </c>
      <c r="S3" s="32">
        <f t="shared" si="2"/>
        <v>1</v>
      </c>
      <c r="T3" s="32">
        <f t="shared" si="2"/>
        <v>4.0000000000000001E-3</v>
      </c>
      <c r="U3" s="32">
        <f t="shared" si="2"/>
        <v>0.1</v>
      </c>
      <c r="V3" s="32">
        <f t="shared" si="2"/>
        <v>0.02</v>
      </c>
      <c r="W3" s="32">
        <f t="shared" si="2"/>
        <v>0.12</v>
      </c>
      <c r="X3" s="32"/>
      <c r="Y3" s="32">
        <f t="shared" ref="Y3:Z3" si="3">MIN(Y6:Y29)</f>
        <v>0.1</v>
      </c>
      <c r="Z3" s="32">
        <f t="shared" si="3"/>
        <v>0</v>
      </c>
    </row>
    <row r="4" spans="1:27" s="23" customFormat="1" ht="21" customHeight="1">
      <c r="A4" s="27"/>
      <c r="B4" s="27"/>
      <c r="C4" s="28"/>
      <c r="D4" s="27"/>
      <c r="E4" s="27"/>
      <c r="F4" s="27"/>
      <c r="G4" s="27"/>
      <c r="H4" s="27"/>
      <c r="I4" s="29"/>
      <c r="J4" s="28"/>
      <c r="K4" s="30" t="s">
        <v>25</v>
      </c>
      <c r="L4" s="33">
        <f>AVERAGE(L6:L27)</f>
        <v>2.9545454545454546</v>
      </c>
      <c r="M4" s="33"/>
      <c r="N4" s="33">
        <f>AVERAGE(N6:N29)</f>
        <v>0.45</v>
      </c>
      <c r="O4" s="34">
        <f t="shared" ref="O4:Y4" si="4">AVERAGE(O6:O29)</f>
        <v>0.06</v>
      </c>
      <c r="P4" s="33">
        <f t="shared" si="4"/>
        <v>1.3142857142857147</v>
      </c>
      <c r="Q4" s="33" t="e">
        <f>AVERAGE(Q6:Q29)</f>
        <v>#DIV/0!</v>
      </c>
      <c r="R4" s="33" t="e">
        <f t="shared" si="4"/>
        <v>#DIV/0!</v>
      </c>
      <c r="S4" s="33">
        <f t="shared" si="4"/>
        <v>1.0416666666666667</v>
      </c>
      <c r="T4" s="33">
        <f t="shared" si="4"/>
        <v>1.1500000000000002E-2</v>
      </c>
      <c r="U4" s="33">
        <f t="shared" si="4"/>
        <v>0.51333333333333353</v>
      </c>
      <c r="V4" s="33">
        <f t="shared" si="4"/>
        <v>2.6666666666666661E-2</v>
      </c>
      <c r="W4" s="33">
        <f t="shared" si="4"/>
        <v>0.66050000000000009</v>
      </c>
      <c r="X4" s="33"/>
      <c r="Y4" s="33">
        <f t="shared" si="4"/>
        <v>0.6428571428571429</v>
      </c>
      <c r="Z4" s="33" t="e">
        <f>AVERAGE(Z6:Z29)</f>
        <v>#DIV/0!</v>
      </c>
    </row>
    <row r="5" spans="1:27" s="39" customFormat="1" ht="21" customHeight="1">
      <c r="A5" s="35"/>
      <c r="B5" s="36"/>
      <c r="C5" s="36"/>
      <c r="D5" s="36"/>
      <c r="E5" s="36"/>
      <c r="F5" s="36"/>
      <c r="G5" s="36"/>
      <c r="H5" s="36"/>
      <c r="I5" s="37"/>
      <c r="J5" s="37"/>
      <c r="K5" s="38" t="s">
        <v>26</v>
      </c>
      <c r="L5" s="9" t="s">
        <v>27</v>
      </c>
      <c r="M5" s="9" t="s">
        <v>28</v>
      </c>
      <c r="N5" s="9" t="s">
        <v>29</v>
      </c>
      <c r="O5" s="9" t="s">
        <v>31</v>
      </c>
      <c r="P5" s="9" t="s">
        <v>32</v>
      </c>
      <c r="Q5" s="9" t="s">
        <v>33</v>
      </c>
      <c r="R5" s="9" t="s">
        <v>33</v>
      </c>
      <c r="S5" s="9" t="s">
        <v>34</v>
      </c>
      <c r="T5" s="9" t="s">
        <v>30</v>
      </c>
      <c r="U5" s="9" t="s">
        <v>35</v>
      </c>
      <c r="V5" s="9" t="s">
        <v>36</v>
      </c>
      <c r="W5" s="9" t="s">
        <v>37</v>
      </c>
      <c r="X5" s="9" t="s">
        <v>28</v>
      </c>
      <c r="Y5" s="38" t="s">
        <v>38</v>
      </c>
      <c r="Z5" s="40" t="s">
        <v>116</v>
      </c>
    </row>
    <row r="6" spans="1:27" s="8" customFormat="1" ht="21" customHeight="1">
      <c r="A6" s="10" t="s">
        <v>39</v>
      </c>
      <c r="B6" s="11" t="s">
        <v>93</v>
      </c>
      <c r="C6" s="11" t="s">
        <v>120</v>
      </c>
      <c r="D6" s="11" t="s">
        <v>40</v>
      </c>
      <c r="E6" s="11" t="s">
        <v>41</v>
      </c>
      <c r="F6" s="11" t="s">
        <v>42</v>
      </c>
      <c r="G6" s="11" t="s">
        <v>43</v>
      </c>
      <c r="H6" s="11" t="s">
        <v>44</v>
      </c>
      <c r="I6" s="12" t="s">
        <v>124</v>
      </c>
      <c r="J6" s="12" t="s">
        <v>125</v>
      </c>
      <c r="K6" s="20" t="s">
        <v>114</v>
      </c>
      <c r="L6" s="43">
        <v>0</v>
      </c>
      <c r="M6" s="28" t="s">
        <v>131</v>
      </c>
      <c r="N6" s="44" t="s">
        <v>131</v>
      </c>
      <c r="O6" s="44" t="s">
        <v>131</v>
      </c>
      <c r="P6" s="45">
        <v>0.7</v>
      </c>
      <c r="Q6" s="28" t="s">
        <v>132</v>
      </c>
      <c r="R6" s="28" t="s">
        <v>132</v>
      </c>
      <c r="S6" s="43">
        <v>1</v>
      </c>
      <c r="T6" s="46">
        <v>5.0000000000000001E-3</v>
      </c>
      <c r="U6" s="16">
        <v>0.1</v>
      </c>
      <c r="V6" s="44">
        <v>0.04</v>
      </c>
      <c r="W6" s="44">
        <v>0.69</v>
      </c>
      <c r="X6" s="28" t="s">
        <v>131</v>
      </c>
      <c r="Y6" s="47" t="s">
        <v>131</v>
      </c>
      <c r="Z6" s="22"/>
      <c r="AA6" s="23"/>
    </row>
    <row r="7" spans="1:27" s="8" customFormat="1" ht="21" customHeight="1">
      <c r="A7" s="10" t="s">
        <v>94</v>
      </c>
      <c r="B7" s="11" t="s">
        <v>93</v>
      </c>
      <c r="C7" s="11" t="s">
        <v>120</v>
      </c>
      <c r="D7" s="11" t="s">
        <v>40</v>
      </c>
      <c r="E7" s="11" t="s">
        <v>45</v>
      </c>
      <c r="F7" s="11" t="s">
        <v>42</v>
      </c>
      <c r="G7" s="11" t="s">
        <v>46</v>
      </c>
      <c r="H7" s="11" t="s">
        <v>47</v>
      </c>
      <c r="I7" s="12" t="s">
        <v>126</v>
      </c>
      <c r="J7" s="12" t="s">
        <v>127</v>
      </c>
      <c r="K7" s="20" t="s">
        <v>114</v>
      </c>
      <c r="L7" s="43">
        <v>0</v>
      </c>
      <c r="M7" s="28" t="s">
        <v>131</v>
      </c>
      <c r="N7" s="44" t="s">
        <v>131</v>
      </c>
      <c r="O7" s="44">
        <v>0.06</v>
      </c>
      <c r="P7" s="45" t="s">
        <v>131</v>
      </c>
      <c r="Q7" s="28" t="s">
        <v>132</v>
      </c>
      <c r="R7" s="28" t="s">
        <v>132</v>
      </c>
      <c r="S7" s="43">
        <v>1</v>
      </c>
      <c r="T7" s="46">
        <v>8.9999999999999993E-3</v>
      </c>
      <c r="U7" s="44">
        <v>0.56000000000000005</v>
      </c>
      <c r="V7" s="44" t="s">
        <v>131</v>
      </c>
      <c r="W7" s="44">
        <v>0.42</v>
      </c>
      <c r="X7" s="28" t="s">
        <v>131</v>
      </c>
      <c r="Y7" s="47">
        <v>0.4</v>
      </c>
      <c r="Z7" s="47" t="s">
        <v>131</v>
      </c>
      <c r="AA7" s="23"/>
    </row>
    <row r="8" spans="1:27" s="8" customFormat="1" ht="21" customHeight="1">
      <c r="A8" s="10" t="s">
        <v>95</v>
      </c>
      <c r="B8" s="11" t="s">
        <v>93</v>
      </c>
      <c r="C8" s="11" t="s">
        <v>120</v>
      </c>
      <c r="D8" s="11" t="s">
        <v>40</v>
      </c>
      <c r="E8" s="11" t="s">
        <v>48</v>
      </c>
      <c r="F8" s="11" t="s">
        <v>42</v>
      </c>
      <c r="G8" s="11" t="s">
        <v>49</v>
      </c>
      <c r="H8" s="11" t="s">
        <v>47</v>
      </c>
      <c r="I8" s="12" t="s">
        <v>126</v>
      </c>
      <c r="J8" s="12" t="s">
        <v>127</v>
      </c>
      <c r="K8" s="20" t="s">
        <v>114</v>
      </c>
      <c r="L8" s="43">
        <v>0</v>
      </c>
      <c r="M8" s="28" t="s">
        <v>131</v>
      </c>
      <c r="N8" s="44" t="s">
        <v>131</v>
      </c>
      <c r="O8" s="44" t="s">
        <v>131</v>
      </c>
      <c r="P8" s="45">
        <v>0.7</v>
      </c>
      <c r="Q8" s="28" t="s">
        <v>132</v>
      </c>
      <c r="R8" s="28" t="s">
        <v>132</v>
      </c>
      <c r="S8" s="43">
        <v>1</v>
      </c>
      <c r="T8" s="46">
        <v>6.0000000000000001E-3</v>
      </c>
      <c r="U8" s="44">
        <v>0.66</v>
      </c>
      <c r="V8" s="44">
        <v>0.02</v>
      </c>
      <c r="W8" s="44">
        <v>0.92</v>
      </c>
      <c r="X8" s="28" t="s">
        <v>131</v>
      </c>
      <c r="Y8" s="47">
        <v>0.3</v>
      </c>
      <c r="Z8" s="47" t="s">
        <v>131</v>
      </c>
      <c r="AA8" s="23"/>
    </row>
    <row r="9" spans="1:27" s="8" customFormat="1" ht="21" customHeight="1">
      <c r="A9" s="10" t="s">
        <v>96</v>
      </c>
      <c r="B9" s="11" t="s">
        <v>93</v>
      </c>
      <c r="C9" s="11" t="s">
        <v>120</v>
      </c>
      <c r="D9" s="11" t="s">
        <v>40</v>
      </c>
      <c r="E9" s="11" t="s">
        <v>50</v>
      </c>
      <c r="F9" s="11" t="s">
        <v>42</v>
      </c>
      <c r="G9" s="11" t="s">
        <v>51</v>
      </c>
      <c r="H9" s="11" t="s">
        <v>47</v>
      </c>
      <c r="I9" s="12" t="s">
        <v>126</v>
      </c>
      <c r="J9" s="12" t="s">
        <v>127</v>
      </c>
      <c r="K9" s="20" t="s">
        <v>114</v>
      </c>
      <c r="L9" s="43">
        <v>0</v>
      </c>
      <c r="M9" s="28" t="s">
        <v>131</v>
      </c>
      <c r="N9" s="44" t="s">
        <v>131</v>
      </c>
      <c r="O9" s="44" t="s">
        <v>131</v>
      </c>
      <c r="P9" s="45">
        <v>1.3</v>
      </c>
      <c r="Q9" s="28" t="s">
        <v>132</v>
      </c>
      <c r="R9" s="28" t="s">
        <v>132</v>
      </c>
      <c r="S9" s="43">
        <v>1</v>
      </c>
      <c r="T9" s="46" t="s">
        <v>131</v>
      </c>
      <c r="U9" s="44">
        <v>0.25</v>
      </c>
      <c r="V9" s="44" t="s">
        <v>131</v>
      </c>
      <c r="W9" s="44">
        <v>0.88</v>
      </c>
      <c r="X9" s="28" t="s">
        <v>131</v>
      </c>
      <c r="Y9" s="47">
        <v>2.6</v>
      </c>
      <c r="Z9" s="47" t="s">
        <v>131</v>
      </c>
      <c r="AA9" s="23"/>
    </row>
    <row r="10" spans="1:27" s="8" customFormat="1" ht="21" customHeight="1">
      <c r="A10" s="10" t="s">
        <v>97</v>
      </c>
      <c r="B10" s="11" t="s">
        <v>93</v>
      </c>
      <c r="C10" s="11" t="s">
        <v>120</v>
      </c>
      <c r="D10" s="11" t="s">
        <v>40</v>
      </c>
      <c r="E10" s="11" t="s">
        <v>52</v>
      </c>
      <c r="F10" s="11" t="s">
        <v>42</v>
      </c>
      <c r="G10" s="11" t="s">
        <v>53</v>
      </c>
      <c r="H10" s="11" t="s">
        <v>44</v>
      </c>
      <c r="I10" s="12" t="s">
        <v>126</v>
      </c>
      <c r="J10" s="12" t="s">
        <v>127</v>
      </c>
      <c r="K10" s="20" t="s">
        <v>114</v>
      </c>
      <c r="L10" s="43">
        <v>0</v>
      </c>
      <c r="M10" s="28" t="s">
        <v>131</v>
      </c>
      <c r="N10" s="44" t="s">
        <v>131</v>
      </c>
      <c r="O10" s="44" t="s">
        <v>131</v>
      </c>
      <c r="P10" s="45">
        <v>1.3</v>
      </c>
      <c r="Q10" s="28" t="s">
        <v>132</v>
      </c>
      <c r="R10" s="28" t="s">
        <v>132</v>
      </c>
      <c r="S10" s="43">
        <v>1</v>
      </c>
      <c r="T10" s="46" t="s">
        <v>131</v>
      </c>
      <c r="U10" s="44">
        <v>0.41</v>
      </c>
      <c r="V10" s="44" t="s">
        <v>131</v>
      </c>
      <c r="W10" s="44">
        <v>1.02</v>
      </c>
      <c r="X10" s="28" t="s">
        <v>131</v>
      </c>
      <c r="Y10" s="47" t="s">
        <v>131</v>
      </c>
      <c r="Z10" s="22"/>
      <c r="AA10" s="23"/>
    </row>
    <row r="11" spans="1:27" s="8" customFormat="1" ht="21" customHeight="1">
      <c r="A11" s="10" t="s">
        <v>98</v>
      </c>
      <c r="B11" s="11" t="s">
        <v>93</v>
      </c>
      <c r="C11" s="11" t="s">
        <v>120</v>
      </c>
      <c r="D11" s="11" t="s">
        <v>40</v>
      </c>
      <c r="E11" s="11" t="s">
        <v>54</v>
      </c>
      <c r="F11" s="11" t="s">
        <v>42</v>
      </c>
      <c r="G11" s="11" t="s">
        <v>55</v>
      </c>
      <c r="H11" s="11" t="s">
        <v>47</v>
      </c>
      <c r="I11" s="12" t="s">
        <v>126</v>
      </c>
      <c r="J11" s="12" t="s">
        <v>127</v>
      </c>
      <c r="K11" s="20" t="s">
        <v>114</v>
      </c>
      <c r="L11" s="43">
        <v>34</v>
      </c>
      <c r="M11" s="28" t="s">
        <v>131</v>
      </c>
      <c r="N11" s="44" t="s">
        <v>131</v>
      </c>
      <c r="O11" s="44" t="s">
        <v>131</v>
      </c>
      <c r="P11" s="45" t="s">
        <v>131</v>
      </c>
      <c r="Q11" s="28" t="s">
        <v>132</v>
      </c>
      <c r="R11" s="28" t="s">
        <v>132</v>
      </c>
      <c r="S11" s="43">
        <v>1</v>
      </c>
      <c r="T11" s="46" t="s">
        <v>131</v>
      </c>
      <c r="U11" s="48">
        <v>0.98</v>
      </c>
      <c r="V11" s="44" t="s">
        <v>131</v>
      </c>
      <c r="W11" s="44" t="s">
        <v>131</v>
      </c>
      <c r="X11" s="28" t="s">
        <v>131</v>
      </c>
      <c r="Y11" s="47">
        <v>0.1</v>
      </c>
      <c r="Z11" s="47" t="s">
        <v>131</v>
      </c>
      <c r="AA11" s="23"/>
    </row>
    <row r="12" spans="1:27" s="8" customFormat="1" ht="21" customHeight="1">
      <c r="A12" s="10" t="s">
        <v>99</v>
      </c>
      <c r="B12" s="11" t="s">
        <v>93</v>
      </c>
      <c r="C12" s="11" t="s">
        <v>120</v>
      </c>
      <c r="D12" s="11" t="s">
        <v>40</v>
      </c>
      <c r="E12" s="11" t="s">
        <v>56</v>
      </c>
      <c r="F12" s="11" t="s">
        <v>42</v>
      </c>
      <c r="G12" s="11" t="s">
        <v>57</v>
      </c>
      <c r="H12" s="11" t="s">
        <v>47</v>
      </c>
      <c r="I12" s="12" t="s">
        <v>128</v>
      </c>
      <c r="J12" s="12" t="s">
        <v>127</v>
      </c>
      <c r="K12" s="20" t="s">
        <v>114</v>
      </c>
      <c r="L12" s="43">
        <v>0</v>
      </c>
      <c r="M12" s="28" t="s">
        <v>131</v>
      </c>
      <c r="N12" s="44" t="s">
        <v>131</v>
      </c>
      <c r="O12" s="44" t="s">
        <v>131</v>
      </c>
      <c r="P12" s="45">
        <v>1.4</v>
      </c>
      <c r="Q12" s="28" t="s">
        <v>132</v>
      </c>
      <c r="R12" s="28" t="s">
        <v>132</v>
      </c>
      <c r="S12" s="43">
        <v>1</v>
      </c>
      <c r="T12" s="46" t="s">
        <v>131</v>
      </c>
      <c r="U12" s="44">
        <v>0.19</v>
      </c>
      <c r="V12" s="44" t="s">
        <v>131</v>
      </c>
      <c r="W12" s="44">
        <v>0.39</v>
      </c>
      <c r="X12" s="28" t="s">
        <v>131</v>
      </c>
      <c r="Y12" s="47" t="s">
        <v>131</v>
      </c>
      <c r="Z12" s="47" t="s">
        <v>131</v>
      </c>
      <c r="AA12" s="24"/>
    </row>
    <row r="13" spans="1:27" s="8" customFormat="1" ht="21" customHeight="1">
      <c r="A13" s="10" t="s">
        <v>100</v>
      </c>
      <c r="B13" s="11" t="s">
        <v>93</v>
      </c>
      <c r="C13" s="11" t="s">
        <v>120</v>
      </c>
      <c r="D13" s="11" t="s">
        <v>40</v>
      </c>
      <c r="E13" s="11" t="s">
        <v>58</v>
      </c>
      <c r="F13" s="11" t="s">
        <v>42</v>
      </c>
      <c r="G13" s="11" t="s">
        <v>59</v>
      </c>
      <c r="H13" s="11" t="s">
        <v>47</v>
      </c>
      <c r="I13" s="12" t="s">
        <v>128</v>
      </c>
      <c r="J13" s="12" t="s">
        <v>127</v>
      </c>
      <c r="K13" s="20" t="s">
        <v>114</v>
      </c>
      <c r="L13" s="43">
        <v>0</v>
      </c>
      <c r="M13" s="28" t="s">
        <v>131</v>
      </c>
      <c r="N13" s="44" t="s">
        <v>131</v>
      </c>
      <c r="O13" s="44" t="s">
        <v>131</v>
      </c>
      <c r="P13" s="45">
        <v>0.5</v>
      </c>
      <c r="Q13" s="28" t="s">
        <v>132</v>
      </c>
      <c r="R13" s="28" t="s">
        <v>132</v>
      </c>
      <c r="S13" s="43">
        <v>1</v>
      </c>
      <c r="T13" s="46" t="s">
        <v>131</v>
      </c>
      <c r="U13" s="44">
        <v>0.14000000000000001</v>
      </c>
      <c r="V13" s="44" t="s">
        <v>131</v>
      </c>
      <c r="W13" s="44">
        <v>1.1200000000000001</v>
      </c>
      <c r="X13" s="28" t="s">
        <v>131</v>
      </c>
      <c r="Y13" s="47" t="s">
        <v>131</v>
      </c>
      <c r="Z13" s="47" t="s">
        <v>131</v>
      </c>
      <c r="AA13" s="25"/>
    </row>
    <row r="14" spans="1:27" s="8" customFormat="1" ht="21" customHeight="1">
      <c r="A14" s="10" t="s">
        <v>121</v>
      </c>
      <c r="B14" s="11" t="s">
        <v>93</v>
      </c>
      <c r="C14" s="11" t="s">
        <v>120</v>
      </c>
      <c r="D14" s="7" t="s">
        <v>40</v>
      </c>
      <c r="E14" s="7" t="s">
        <v>60</v>
      </c>
      <c r="F14" s="7" t="s">
        <v>42</v>
      </c>
      <c r="G14" s="7" t="s">
        <v>61</v>
      </c>
      <c r="H14" s="7" t="s">
        <v>47</v>
      </c>
      <c r="I14" s="12" t="s">
        <v>128</v>
      </c>
      <c r="J14" s="12" t="s">
        <v>127</v>
      </c>
      <c r="K14" s="20" t="s">
        <v>114</v>
      </c>
      <c r="L14" s="43">
        <v>0</v>
      </c>
      <c r="M14" s="28" t="s">
        <v>131</v>
      </c>
      <c r="N14" s="44" t="s">
        <v>131</v>
      </c>
      <c r="O14" s="44" t="s">
        <v>131</v>
      </c>
      <c r="P14" s="45">
        <v>1.8</v>
      </c>
      <c r="Q14" s="28" t="s">
        <v>132</v>
      </c>
      <c r="R14" s="28" t="s">
        <v>132</v>
      </c>
      <c r="S14" s="43">
        <v>1</v>
      </c>
      <c r="T14" s="46" t="s">
        <v>131</v>
      </c>
      <c r="U14" s="48">
        <v>0.6</v>
      </c>
      <c r="V14" s="44">
        <v>0.02</v>
      </c>
      <c r="W14" s="44">
        <v>0.12</v>
      </c>
      <c r="X14" s="28" t="s">
        <v>131</v>
      </c>
      <c r="Y14" s="47" t="s">
        <v>131</v>
      </c>
      <c r="Z14" s="47" t="s">
        <v>131</v>
      </c>
      <c r="AA14" s="25"/>
    </row>
    <row r="15" spans="1:27" s="8" customFormat="1" ht="21" customHeight="1">
      <c r="A15" s="10" t="s">
        <v>101</v>
      </c>
      <c r="B15" s="11" t="s">
        <v>93</v>
      </c>
      <c r="C15" s="11" t="s">
        <v>120</v>
      </c>
      <c r="D15" s="7" t="s">
        <v>40</v>
      </c>
      <c r="E15" s="7" t="s">
        <v>62</v>
      </c>
      <c r="F15" s="7" t="s">
        <v>42</v>
      </c>
      <c r="G15" s="7" t="s">
        <v>63</v>
      </c>
      <c r="H15" s="7" t="s">
        <v>44</v>
      </c>
      <c r="I15" s="12" t="s">
        <v>128</v>
      </c>
      <c r="J15" s="12" t="s">
        <v>127</v>
      </c>
      <c r="K15" s="20" t="s">
        <v>114</v>
      </c>
      <c r="L15" s="43">
        <v>0</v>
      </c>
      <c r="M15" s="28" t="s">
        <v>131</v>
      </c>
      <c r="N15" s="44" t="s">
        <v>131</v>
      </c>
      <c r="O15" s="44" t="s">
        <v>131</v>
      </c>
      <c r="P15" s="45">
        <v>0.6</v>
      </c>
      <c r="Q15" s="28" t="s">
        <v>132</v>
      </c>
      <c r="R15" s="28" t="s">
        <v>132</v>
      </c>
      <c r="S15" s="43">
        <v>1</v>
      </c>
      <c r="T15" s="46" t="s">
        <v>131</v>
      </c>
      <c r="U15" s="44">
        <v>0.22</v>
      </c>
      <c r="V15" s="44" t="s">
        <v>131</v>
      </c>
      <c r="W15" s="44">
        <v>1.27</v>
      </c>
      <c r="X15" s="28" t="s">
        <v>131</v>
      </c>
      <c r="Y15" s="47" t="s">
        <v>131</v>
      </c>
      <c r="Z15" s="41"/>
      <c r="AA15" s="25"/>
    </row>
    <row r="16" spans="1:27" s="8" customFormat="1" ht="21" customHeight="1">
      <c r="A16" s="10" t="s">
        <v>102</v>
      </c>
      <c r="B16" s="11" t="s">
        <v>93</v>
      </c>
      <c r="C16" s="11" t="s">
        <v>120</v>
      </c>
      <c r="D16" s="7" t="s">
        <v>40</v>
      </c>
      <c r="E16" s="7" t="s">
        <v>64</v>
      </c>
      <c r="F16" s="7" t="s">
        <v>42</v>
      </c>
      <c r="G16" s="7" t="s">
        <v>65</v>
      </c>
      <c r="H16" s="7" t="s">
        <v>44</v>
      </c>
      <c r="I16" s="12" t="s">
        <v>126</v>
      </c>
      <c r="J16" s="12" t="s">
        <v>127</v>
      </c>
      <c r="K16" s="20" t="s">
        <v>114</v>
      </c>
      <c r="L16" s="43">
        <v>0</v>
      </c>
      <c r="M16" s="28" t="s">
        <v>131</v>
      </c>
      <c r="N16" s="44" t="s">
        <v>131</v>
      </c>
      <c r="O16" s="44" t="s">
        <v>131</v>
      </c>
      <c r="P16" s="45">
        <v>0.5</v>
      </c>
      <c r="Q16" s="28" t="s">
        <v>132</v>
      </c>
      <c r="R16" s="28" t="s">
        <v>132</v>
      </c>
      <c r="S16" s="43">
        <v>1</v>
      </c>
      <c r="T16" s="46">
        <v>8.0000000000000002E-3</v>
      </c>
      <c r="U16" s="44">
        <v>0.16</v>
      </c>
      <c r="V16" s="44" t="s">
        <v>131</v>
      </c>
      <c r="W16" s="44">
        <v>0.47</v>
      </c>
      <c r="X16" s="28" t="s">
        <v>131</v>
      </c>
      <c r="Y16" s="47" t="s">
        <v>131</v>
      </c>
      <c r="Z16" s="42"/>
      <c r="AA16" s="23"/>
    </row>
    <row r="17" spans="1:27" s="8" customFormat="1" ht="21" customHeight="1">
      <c r="A17" s="10" t="s">
        <v>122</v>
      </c>
      <c r="B17" s="11" t="s">
        <v>93</v>
      </c>
      <c r="C17" s="11" t="s">
        <v>120</v>
      </c>
      <c r="D17" s="7" t="s">
        <v>40</v>
      </c>
      <c r="E17" s="7" t="s">
        <v>66</v>
      </c>
      <c r="F17" s="7" t="s">
        <v>67</v>
      </c>
      <c r="G17" s="7" t="s">
        <v>68</v>
      </c>
      <c r="H17" s="7" t="s">
        <v>44</v>
      </c>
      <c r="I17" s="12" t="s">
        <v>124</v>
      </c>
      <c r="J17" s="12" t="s">
        <v>125</v>
      </c>
      <c r="K17" s="20" t="s">
        <v>114</v>
      </c>
      <c r="L17" s="43">
        <v>0</v>
      </c>
      <c r="M17" s="28" t="s">
        <v>131</v>
      </c>
      <c r="N17" s="44" t="s">
        <v>131</v>
      </c>
      <c r="O17" s="44" t="s">
        <v>131</v>
      </c>
      <c r="P17" s="45">
        <v>0.8</v>
      </c>
      <c r="Q17" s="28" t="s">
        <v>132</v>
      </c>
      <c r="R17" s="28" t="s">
        <v>132</v>
      </c>
      <c r="S17" s="43">
        <v>1</v>
      </c>
      <c r="T17" s="46" t="s">
        <v>131</v>
      </c>
      <c r="U17" s="19">
        <v>0.25</v>
      </c>
      <c r="V17" s="44" t="s">
        <v>131</v>
      </c>
      <c r="W17" s="44">
        <v>0.67</v>
      </c>
      <c r="X17" s="28" t="s">
        <v>131</v>
      </c>
      <c r="Y17" s="47">
        <v>0.4</v>
      </c>
      <c r="Z17" s="41"/>
      <c r="AA17" s="23"/>
    </row>
    <row r="18" spans="1:27" s="8" customFormat="1" ht="21" customHeight="1">
      <c r="A18" s="10" t="s">
        <v>103</v>
      </c>
      <c r="B18" s="11" t="s">
        <v>93</v>
      </c>
      <c r="C18" s="11" t="s">
        <v>120</v>
      </c>
      <c r="D18" s="7" t="s">
        <v>40</v>
      </c>
      <c r="E18" s="7" t="s">
        <v>69</v>
      </c>
      <c r="F18" s="7" t="s">
        <v>67</v>
      </c>
      <c r="G18" s="7" t="s">
        <v>70</v>
      </c>
      <c r="H18" s="7" t="s">
        <v>44</v>
      </c>
      <c r="I18" s="12" t="s">
        <v>129</v>
      </c>
      <c r="J18" s="12" t="s">
        <v>130</v>
      </c>
      <c r="K18" s="20" t="s">
        <v>114</v>
      </c>
      <c r="L18" s="43">
        <v>0</v>
      </c>
      <c r="M18" s="28" t="s">
        <v>131</v>
      </c>
      <c r="N18" s="44" t="s">
        <v>131</v>
      </c>
      <c r="O18" s="44" t="s">
        <v>131</v>
      </c>
      <c r="P18" s="45">
        <v>1.4</v>
      </c>
      <c r="Q18" s="28" t="s">
        <v>132</v>
      </c>
      <c r="R18" s="28" t="s">
        <v>132</v>
      </c>
      <c r="S18" s="43">
        <v>1</v>
      </c>
      <c r="T18" s="46" t="s">
        <v>131</v>
      </c>
      <c r="U18" s="49">
        <v>3.51</v>
      </c>
      <c r="V18" s="44" t="s">
        <v>131</v>
      </c>
      <c r="W18" s="44">
        <v>0.83</v>
      </c>
      <c r="X18" s="28" t="s">
        <v>131</v>
      </c>
      <c r="Y18" s="47" t="s">
        <v>131</v>
      </c>
      <c r="Z18" s="41"/>
      <c r="AA18" s="23"/>
    </row>
    <row r="19" spans="1:27" s="8" customFormat="1" ht="21" customHeight="1">
      <c r="A19" s="10" t="s">
        <v>104</v>
      </c>
      <c r="B19" s="11" t="s">
        <v>93</v>
      </c>
      <c r="C19" s="11" t="s">
        <v>120</v>
      </c>
      <c r="D19" s="7" t="s">
        <v>40</v>
      </c>
      <c r="E19" s="7" t="s">
        <v>71</v>
      </c>
      <c r="F19" s="7" t="s">
        <v>67</v>
      </c>
      <c r="G19" s="7" t="s">
        <v>72</v>
      </c>
      <c r="H19" s="7" t="s">
        <v>44</v>
      </c>
      <c r="I19" s="12" t="s">
        <v>126</v>
      </c>
      <c r="J19" s="12" t="s">
        <v>127</v>
      </c>
      <c r="K19" s="20" t="s">
        <v>114</v>
      </c>
      <c r="L19" s="43">
        <v>19</v>
      </c>
      <c r="M19" s="28" t="s">
        <v>131</v>
      </c>
      <c r="N19" s="44" t="s">
        <v>131</v>
      </c>
      <c r="O19" s="44" t="s">
        <v>131</v>
      </c>
      <c r="P19" s="45">
        <v>0.3</v>
      </c>
      <c r="Q19" s="28" t="s">
        <v>132</v>
      </c>
      <c r="R19" s="28" t="s">
        <v>132</v>
      </c>
      <c r="S19" s="43">
        <v>1</v>
      </c>
      <c r="T19" s="46" t="s">
        <v>131</v>
      </c>
      <c r="U19" s="44">
        <v>0.46</v>
      </c>
      <c r="V19" s="44" t="s">
        <v>131</v>
      </c>
      <c r="W19" s="44" t="s">
        <v>131</v>
      </c>
      <c r="X19" s="28" t="s">
        <v>131</v>
      </c>
      <c r="Y19" s="47" t="s">
        <v>131</v>
      </c>
      <c r="Z19" s="41"/>
      <c r="AA19" s="23"/>
    </row>
    <row r="20" spans="1:27" s="8" customFormat="1" ht="21" customHeight="1">
      <c r="A20" s="10" t="s">
        <v>105</v>
      </c>
      <c r="B20" s="11" t="s">
        <v>93</v>
      </c>
      <c r="C20" s="11" t="s">
        <v>120</v>
      </c>
      <c r="D20" s="7" t="s">
        <v>40</v>
      </c>
      <c r="E20" s="7" t="s">
        <v>73</v>
      </c>
      <c r="F20" s="7" t="s">
        <v>67</v>
      </c>
      <c r="G20" s="7" t="s">
        <v>74</v>
      </c>
      <c r="H20" s="7" t="s">
        <v>44</v>
      </c>
      <c r="I20" s="12" t="s">
        <v>126</v>
      </c>
      <c r="J20" s="12" t="s">
        <v>127</v>
      </c>
      <c r="K20" s="20" t="s">
        <v>114</v>
      </c>
      <c r="L20" s="43">
        <v>0</v>
      </c>
      <c r="M20" s="28" t="s">
        <v>131</v>
      </c>
      <c r="N20" s="44" t="s">
        <v>131</v>
      </c>
      <c r="O20" s="44" t="s">
        <v>131</v>
      </c>
      <c r="P20" s="45">
        <v>0.3</v>
      </c>
      <c r="Q20" s="28" t="s">
        <v>132</v>
      </c>
      <c r="R20" s="28" t="s">
        <v>132</v>
      </c>
      <c r="S20" s="43">
        <v>1</v>
      </c>
      <c r="T20" s="46" t="s">
        <v>131</v>
      </c>
      <c r="U20" s="44">
        <v>0.14000000000000001</v>
      </c>
      <c r="V20" s="44" t="s">
        <v>131</v>
      </c>
      <c r="W20" s="44">
        <v>0.45</v>
      </c>
      <c r="X20" s="28" t="s">
        <v>131</v>
      </c>
      <c r="Y20" s="47" t="s">
        <v>131</v>
      </c>
      <c r="Z20" s="41"/>
      <c r="AA20" s="23"/>
    </row>
    <row r="21" spans="1:27" s="8" customFormat="1" ht="21" customHeight="1">
      <c r="A21" s="10" t="s">
        <v>106</v>
      </c>
      <c r="B21" s="11" t="s">
        <v>93</v>
      </c>
      <c r="C21" s="11" t="s">
        <v>120</v>
      </c>
      <c r="D21" s="7" t="s">
        <v>40</v>
      </c>
      <c r="E21" s="7" t="s">
        <v>75</v>
      </c>
      <c r="F21" s="7" t="s">
        <v>67</v>
      </c>
      <c r="G21" s="7" t="s">
        <v>76</v>
      </c>
      <c r="H21" s="7" t="s">
        <v>47</v>
      </c>
      <c r="I21" s="12" t="s">
        <v>129</v>
      </c>
      <c r="J21" s="12" t="s">
        <v>130</v>
      </c>
      <c r="K21" s="20" t="s">
        <v>114</v>
      </c>
      <c r="L21" s="43">
        <v>0</v>
      </c>
      <c r="M21" s="28" t="s">
        <v>131</v>
      </c>
      <c r="N21" s="44" t="s">
        <v>131</v>
      </c>
      <c r="O21" s="44" t="s">
        <v>131</v>
      </c>
      <c r="P21" s="45">
        <v>2</v>
      </c>
      <c r="Q21" s="28" t="s">
        <v>132</v>
      </c>
      <c r="R21" s="28" t="s">
        <v>132</v>
      </c>
      <c r="S21" s="43">
        <v>1</v>
      </c>
      <c r="T21" s="46" t="s">
        <v>131</v>
      </c>
      <c r="U21" s="49">
        <v>1.9</v>
      </c>
      <c r="V21" s="44">
        <v>0.04</v>
      </c>
      <c r="W21" s="44">
        <v>0.98</v>
      </c>
      <c r="X21" s="28" t="s">
        <v>131</v>
      </c>
      <c r="Y21" s="47">
        <v>0.2</v>
      </c>
      <c r="Z21" s="47" t="s">
        <v>131</v>
      </c>
      <c r="AA21" s="23"/>
    </row>
    <row r="22" spans="1:27" s="8" customFormat="1" ht="21" customHeight="1">
      <c r="A22" s="10" t="s">
        <v>107</v>
      </c>
      <c r="B22" s="11" t="s">
        <v>93</v>
      </c>
      <c r="C22" s="11" t="s">
        <v>120</v>
      </c>
      <c r="D22" s="7" t="s">
        <v>40</v>
      </c>
      <c r="E22" s="7" t="s">
        <v>77</v>
      </c>
      <c r="F22" s="7" t="s">
        <v>67</v>
      </c>
      <c r="G22" s="7" t="s">
        <v>78</v>
      </c>
      <c r="H22" s="7" t="s">
        <v>44</v>
      </c>
      <c r="I22" s="12" t="s">
        <v>128</v>
      </c>
      <c r="J22" s="12" t="s">
        <v>127</v>
      </c>
      <c r="K22" s="20" t="s">
        <v>114</v>
      </c>
      <c r="L22" s="43">
        <v>0</v>
      </c>
      <c r="M22" s="28" t="s">
        <v>131</v>
      </c>
      <c r="N22" s="44" t="s">
        <v>131</v>
      </c>
      <c r="O22" s="44" t="s">
        <v>131</v>
      </c>
      <c r="P22" s="45">
        <v>0.3</v>
      </c>
      <c r="Q22" s="28" t="s">
        <v>132</v>
      </c>
      <c r="R22" s="28" t="s">
        <v>132</v>
      </c>
      <c r="S22" s="43">
        <v>1</v>
      </c>
      <c r="T22" s="46" t="s">
        <v>131</v>
      </c>
      <c r="U22" s="44">
        <v>0.13</v>
      </c>
      <c r="V22" s="44" t="s">
        <v>131</v>
      </c>
      <c r="W22" s="44">
        <v>1.01</v>
      </c>
      <c r="X22" s="28" t="s">
        <v>131</v>
      </c>
      <c r="Y22" s="47" t="s">
        <v>131</v>
      </c>
      <c r="Z22" s="41"/>
      <c r="AA22" s="23"/>
    </row>
    <row r="23" spans="1:27" s="8" customFormat="1" ht="21" customHeight="1">
      <c r="A23" s="10" t="s">
        <v>108</v>
      </c>
      <c r="B23" s="11" t="s">
        <v>93</v>
      </c>
      <c r="C23" s="11" t="s">
        <v>120</v>
      </c>
      <c r="D23" s="7" t="s">
        <v>40</v>
      </c>
      <c r="E23" s="7" t="s">
        <v>79</v>
      </c>
      <c r="F23" s="7" t="s">
        <v>67</v>
      </c>
      <c r="G23" s="7" t="s">
        <v>80</v>
      </c>
      <c r="H23" s="7" t="s">
        <v>44</v>
      </c>
      <c r="I23" s="12" t="s">
        <v>128</v>
      </c>
      <c r="J23" s="12" t="s">
        <v>127</v>
      </c>
      <c r="K23" s="20" t="s">
        <v>114</v>
      </c>
      <c r="L23" s="43">
        <v>4</v>
      </c>
      <c r="M23" s="28" t="s">
        <v>131</v>
      </c>
      <c r="N23" s="44" t="s">
        <v>131</v>
      </c>
      <c r="O23" s="44" t="s">
        <v>131</v>
      </c>
      <c r="P23" s="45">
        <v>0.3</v>
      </c>
      <c r="Q23" s="28" t="s">
        <v>132</v>
      </c>
      <c r="R23" s="28" t="s">
        <v>132</v>
      </c>
      <c r="S23" s="50">
        <v>1</v>
      </c>
      <c r="T23" s="46" t="s">
        <v>131</v>
      </c>
      <c r="U23" s="44">
        <v>0.24</v>
      </c>
      <c r="V23" s="44">
        <v>0.02</v>
      </c>
      <c r="W23" s="44">
        <v>0.15</v>
      </c>
      <c r="X23" s="28" t="s">
        <v>131</v>
      </c>
      <c r="Y23" s="47" t="s">
        <v>131</v>
      </c>
      <c r="Z23" s="41"/>
      <c r="AA23" s="23"/>
    </row>
    <row r="24" spans="1:27" s="8" customFormat="1" ht="21" customHeight="1">
      <c r="A24" s="10" t="s">
        <v>123</v>
      </c>
      <c r="B24" s="11" t="s">
        <v>93</v>
      </c>
      <c r="C24" s="11" t="s">
        <v>120</v>
      </c>
      <c r="D24" s="7" t="s">
        <v>40</v>
      </c>
      <c r="E24" s="7" t="s">
        <v>81</v>
      </c>
      <c r="F24" s="7" t="s">
        <v>67</v>
      </c>
      <c r="G24" s="7" t="s">
        <v>82</v>
      </c>
      <c r="H24" s="7" t="s">
        <v>44</v>
      </c>
      <c r="I24" s="12" t="s">
        <v>128</v>
      </c>
      <c r="J24" s="12" t="s">
        <v>127</v>
      </c>
      <c r="K24" s="20" t="s">
        <v>114</v>
      </c>
      <c r="L24" s="43">
        <v>0</v>
      </c>
      <c r="M24" s="28" t="s">
        <v>131</v>
      </c>
      <c r="N24" s="44" t="s">
        <v>131</v>
      </c>
      <c r="O24" s="44" t="s">
        <v>131</v>
      </c>
      <c r="P24" s="45">
        <v>0.9</v>
      </c>
      <c r="Q24" s="28" t="s">
        <v>132</v>
      </c>
      <c r="R24" s="28" t="s">
        <v>132</v>
      </c>
      <c r="S24" s="43">
        <v>1</v>
      </c>
      <c r="T24" s="46" t="s">
        <v>131</v>
      </c>
      <c r="U24" s="44">
        <v>0.14000000000000001</v>
      </c>
      <c r="V24" s="44" t="s">
        <v>131</v>
      </c>
      <c r="W24" s="44">
        <v>0.89</v>
      </c>
      <c r="X24" s="28" t="s">
        <v>131</v>
      </c>
      <c r="Y24" s="47" t="s">
        <v>131</v>
      </c>
      <c r="Z24" s="41"/>
      <c r="AA24" s="23"/>
    </row>
    <row r="25" spans="1:27" s="8" customFormat="1" ht="21" customHeight="1">
      <c r="A25" s="10" t="s">
        <v>109</v>
      </c>
      <c r="B25" s="11" t="s">
        <v>93</v>
      </c>
      <c r="C25" s="11" t="s">
        <v>120</v>
      </c>
      <c r="D25" s="7" t="s">
        <v>40</v>
      </c>
      <c r="E25" s="7" t="s">
        <v>83</v>
      </c>
      <c r="F25" s="7" t="s">
        <v>67</v>
      </c>
      <c r="G25" s="7" t="s">
        <v>84</v>
      </c>
      <c r="H25" s="7" t="s">
        <v>44</v>
      </c>
      <c r="I25" s="12" t="s">
        <v>128</v>
      </c>
      <c r="J25" s="12" t="s">
        <v>127</v>
      </c>
      <c r="K25" s="20" t="s">
        <v>114</v>
      </c>
      <c r="L25" s="43">
        <v>8</v>
      </c>
      <c r="M25" s="28" t="s">
        <v>131</v>
      </c>
      <c r="N25" s="44" t="s">
        <v>131</v>
      </c>
      <c r="O25" s="44" t="s">
        <v>131</v>
      </c>
      <c r="P25" s="45">
        <v>0.9</v>
      </c>
      <c r="Q25" s="28" t="s">
        <v>132</v>
      </c>
      <c r="R25" s="28" t="s">
        <v>132</v>
      </c>
      <c r="S25" s="43">
        <v>1</v>
      </c>
      <c r="T25" s="46" t="s">
        <v>131</v>
      </c>
      <c r="U25" s="44">
        <v>0.13</v>
      </c>
      <c r="V25" s="44" t="s">
        <v>131</v>
      </c>
      <c r="W25" s="44">
        <v>0.14000000000000001</v>
      </c>
      <c r="X25" s="28" t="s">
        <v>131</v>
      </c>
      <c r="Y25" s="47" t="s">
        <v>131</v>
      </c>
      <c r="Z25" s="41"/>
      <c r="AA25" s="23"/>
    </row>
    <row r="26" spans="1:27" s="8" customFormat="1" ht="21" customHeight="1">
      <c r="A26" s="10" t="s">
        <v>110</v>
      </c>
      <c r="B26" s="11" t="s">
        <v>93</v>
      </c>
      <c r="C26" s="11" t="s">
        <v>120</v>
      </c>
      <c r="D26" s="7" t="s">
        <v>40</v>
      </c>
      <c r="E26" s="7" t="s">
        <v>85</v>
      </c>
      <c r="F26" s="7" t="s">
        <v>67</v>
      </c>
      <c r="G26" s="7" t="s">
        <v>86</v>
      </c>
      <c r="H26" s="7" t="s">
        <v>47</v>
      </c>
      <c r="I26" s="12" t="s">
        <v>128</v>
      </c>
      <c r="J26" s="12" t="s">
        <v>127</v>
      </c>
      <c r="K26" s="20" t="s">
        <v>114</v>
      </c>
      <c r="L26" s="43">
        <v>0</v>
      </c>
      <c r="M26" s="28" t="s">
        <v>131</v>
      </c>
      <c r="N26" s="44" t="s">
        <v>131</v>
      </c>
      <c r="O26" s="44" t="s">
        <v>131</v>
      </c>
      <c r="P26" s="45">
        <v>0.1</v>
      </c>
      <c r="Q26" s="28" t="s">
        <v>132</v>
      </c>
      <c r="R26" s="28" t="s">
        <v>132</v>
      </c>
      <c r="S26" s="43">
        <v>1</v>
      </c>
      <c r="T26" s="46" t="s">
        <v>131</v>
      </c>
      <c r="U26" s="44">
        <v>0.14000000000000001</v>
      </c>
      <c r="V26" s="44">
        <v>0.02</v>
      </c>
      <c r="W26" s="44" t="s">
        <v>131</v>
      </c>
      <c r="X26" s="28" t="s">
        <v>131</v>
      </c>
      <c r="Y26" s="47" t="s">
        <v>131</v>
      </c>
      <c r="Z26" s="47" t="s">
        <v>131</v>
      </c>
      <c r="AA26" s="23"/>
    </row>
    <row r="27" spans="1:27" s="8" customFormat="1" ht="21" customHeight="1">
      <c r="A27" s="10" t="s">
        <v>111</v>
      </c>
      <c r="B27" s="11" t="s">
        <v>93</v>
      </c>
      <c r="C27" s="11" t="s">
        <v>120</v>
      </c>
      <c r="D27" s="7" t="s">
        <v>40</v>
      </c>
      <c r="E27" s="7" t="s">
        <v>87</v>
      </c>
      <c r="F27" s="7" t="s">
        <v>67</v>
      </c>
      <c r="G27" s="7" t="s">
        <v>88</v>
      </c>
      <c r="H27" s="18" t="s">
        <v>119</v>
      </c>
      <c r="I27" s="12" t="s">
        <v>128</v>
      </c>
      <c r="J27" s="12" t="s">
        <v>127</v>
      </c>
      <c r="K27" s="20" t="s">
        <v>114</v>
      </c>
      <c r="L27" s="43">
        <v>0</v>
      </c>
      <c r="M27" s="28" t="s">
        <v>131</v>
      </c>
      <c r="N27" s="44">
        <v>0.45</v>
      </c>
      <c r="O27" s="44" t="s">
        <v>131</v>
      </c>
      <c r="P27" s="45" t="s">
        <v>131</v>
      </c>
      <c r="Q27" s="28" t="s">
        <v>132</v>
      </c>
      <c r="R27" s="28" t="s">
        <v>132</v>
      </c>
      <c r="S27" s="43">
        <v>2</v>
      </c>
      <c r="T27" s="46">
        <v>3.6999999999999998E-2</v>
      </c>
      <c r="U27" s="44">
        <v>0.43</v>
      </c>
      <c r="V27" s="44" t="s">
        <v>131</v>
      </c>
      <c r="W27" s="44">
        <v>0.47</v>
      </c>
      <c r="X27" s="28" t="s">
        <v>131</v>
      </c>
      <c r="Y27" s="47" t="s">
        <v>131</v>
      </c>
      <c r="Z27" s="47" t="s">
        <v>131</v>
      </c>
      <c r="AA27" s="23"/>
    </row>
    <row r="28" spans="1:27" s="8" customFormat="1" ht="21" customHeight="1">
      <c r="A28" s="10" t="s">
        <v>112</v>
      </c>
      <c r="B28" s="11" t="s">
        <v>93</v>
      </c>
      <c r="C28" s="11" t="s">
        <v>120</v>
      </c>
      <c r="D28" s="13" t="s">
        <v>40</v>
      </c>
      <c r="E28" s="14" t="s">
        <v>89</v>
      </c>
      <c r="F28" s="14" t="s">
        <v>67</v>
      </c>
      <c r="G28" s="14" t="s">
        <v>90</v>
      </c>
      <c r="H28" s="14" t="s">
        <v>44</v>
      </c>
      <c r="I28" s="12" t="s">
        <v>126</v>
      </c>
      <c r="J28" s="12" t="s">
        <v>127</v>
      </c>
      <c r="K28" s="20" t="s">
        <v>114</v>
      </c>
      <c r="L28" s="43">
        <v>0</v>
      </c>
      <c r="M28" s="28" t="s">
        <v>131</v>
      </c>
      <c r="N28" s="44" t="s">
        <v>131</v>
      </c>
      <c r="O28" s="44" t="s">
        <v>131</v>
      </c>
      <c r="P28" s="45">
        <v>11.4</v>
      </c>
      <c r="Q28" s="28" t="s">
        <v>132</v>
      </c>
      <c r="R28" s="28" t="s">
        <v>132</v>
      </c>
      <c r="S28" s="43">
        <v>1</v>
      </c>
      <c r="T28" s="46" t="s">
        <v>131</v>
      </c>
      <c r="U28" s="44">
        <v>0.3</v>
      </c>
      <c r="V28" s="44" t="s">
        <v>131</v>
      </c>
      <c r="W28" s="44">
        <v>0.32</v>
      </c>
      <c r="X28" s="28" t="s">
        <v>131</v>
      </c>
      <c r="Y28" s="47" t="s">
        <v>131</v>
      </c>
      <c r="Z28" s="41"/>
      <c r="AA28" s="23"/>
    </row>
    <row r="29" spans="1:27" s="8" customFormat="1" ht="23.25" customHeight="1">
      <c r="A29" s="10" t="s">
        <v>113</v>
      </c>
      <c r="B29" s="11" t="s">
        <v>93</v>
      </c>
      <c r="C29" s="11" t="s">
        <v>120</v>
      </c>
      <c r="D29" s="15" t="s">
        <v>40</v>
      </c>
      <c r="E29" s="15" t="s">
        <v>91</v>
      </c>
      <c r="F29" s="15" t="s">
        <v>67</v>
      </c>
      <c r="G29" s="15" t="s">
        <v>92</v>
      </c>
      <c r="H29" s="15" t="s">
        <v>47</v>
      </c>
      <c r="I29" s="12" t="s">
        <v>126</v>
      </c>
      <c r="J29" s="12" t="s">
        <v>127</v>
      </c>
      <c r="K29" s="20" t="s">
        <v>114</v>
      </c>
      <c r="L29" s="43">
        <v>0</v>
      </c>
      <c r="M29" s="28" t="s">
        <v>131</v>
      </c>
      <c r="N29" s="44" t="s">
        <v>131</v>
      </c>
      <c r="O29" s="44" t="s">
        <v>131</v>
      </c>
      <c r="P29" s="45">
        <v>0.1</v>
      </c>
      <c r="Q29" s="28" t="s">
        <v>132</v>
      </c>
      <c r="R29" s="28" t="s">
        <v>132</v>
      </c>
      <c r="S29" s="43">
        <v>1</v>
      </c>
      <c r="T29" s="46">
        <v>4.0000000000000001E-3</v>
      </c>
      <c r="U29" s="44">
        <v>0.28000000000000003</v>
      </c>
      <c r="V29" s="44" t="s">
        <v>131</v>
      </c>
      <c r="W29" s="44" t="s">
        <v>131</v>
      </c>
      <c r="X29" s="28" t="s">
        <v>131</v>
      </c>
      <c r="Y29" s="47">
        <v>0.5</v>
      </c>
      <c r="Z29" s="47" t="s">
        <v>131</v>
      </c>
      <c r="AA29" s="23"/>
    </row>
    <row r="30" spans="1:27" ht="21" customHeight="1">
      <c r="K30" s="8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</row>
    <row r="31" spans="1:27" ht="21" customHeight="1"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</row>
    <row r="32" spans="1:27" ht="21" customHeight="1"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</row>
    <row r="33" spans="12:27" ht="21" customHeight="1"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</row>
    <row r="34" spans="12:27" ht="21" customHeight="1"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</row>
  </sheetData>
  <autoFilter ref="A1:X29"/>
  <phoneticPr fontId="3" type="noConversion"/>
  <pageMargins left="0.7" right="0.7" top="0.75" bottom="0.75" header="0.3" footer="0.3"/>
  <pageSetup paperSize="9" scale="1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2022-2분기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2020-07-08T07:00:52Z</dcterms:created>
  <dcterms:modified xsi:type="dcterms:W3CDTF">2022-12-13T12:27:16Z</dcterms:modified>
</cp:coreProperties>
</file>